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5" documentId="8_{25C352A1-F1E6-4840-BB73-E4E5F5D3AF87}" xr6:coauthVersionLast="47" xr6:coauthVersionMax="47" xr10:uidLastSave="{E03DE17B-8ED1-4C77-87CE-1138938131FA}"/>
  <bookViews>
    <workbookView xWindow="-120" yWindow="-120" windowWidth="29040" windowHeight="15840" xr2:uid="{32EB0CA8-95D2-48A6-B7DC-8F1699B8AB2D}"/>
  </bookViews>
  <sheets>
    <sheet name="表４ 都道府県" sheetId="1" r:id="rId1"/>
    <sheet name="ご利用にあたって" sheetId="2" r:id="rId2"/>
  </sheets>
  <definedNames>
    <definedName name="_xlnm._FilterDatabase" localSheetId="0" hidden="1">'表４ 都道府県'!$C$9:$AA$9</definedName>
    <definedName name="_xlnm.Print_Area" localSheetId="0">'表４ 都道府県'!$A$1:$AB$74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68" i="1" l="1"/>
  <c r="N68" i="1"/>
  <c r="M68" i="1"/>
  <c r="L68" i="1"/>
  <c r="K68" i="1"/>
  <c r="O67" i="1"/>
  <c r="N67" i="1"/>
  <c r="M67" i="1"/>
  <c r="L67" i="1"/>
  <c r="K67" i="1"/>
  <c r="O65" i="1"/>
  <c r="N65" i="1"/>
  <c r="M65" i="1"/>
  <c r="L65" i="1"/>
  <c r="K65" i="1"/>
  <c r="J65" i="1"/>
  <c r="I65" i="1"/>
  <c r="O64" i="1"/>
  <c r="N64" i="1"/>
  <c r="M64" i="1"/>
  <c r="L64" i="1"/>
  <c r="K64" i="1"/>
  <c r="J64" i="1"/>
  <c r="I64" i="1"/>
  <c r="O63" i="1"/>
  <c r="N63" i="1"/>
  <c r="M63" i="1"/>
  <c r="L63" i="1"/>
  <c r="K63" i="1"/>
  <c r="J63" i="1"/>
  <c r="I63" i="1"/>
  <c r="O62" i="1"/>
  <c r="N62" i="1"/>
  <c r="M62" i="1"/>
  <c r="L62" i="1"/>
  <c r="K62" i="1"/>
  <c r="J62" i="1"/>
  <c r="I62" i="1"/>
  <c r="O61" i="1"/>
  <c r="N61" i="1"/>
  <c r="M61" i="1"/>
  <c r="L61" i="1"/>
  <c r="K61" i="1"/>
  <c r="J61" i="1"/>
  <c r="I61" i="1"/>
  <c r="O59" i="1"/>
  <c r="N59" i="1"/>
  <c r="M59" i="1"/>
  <c r="L59" i="1"/>
  <c r="K59" i="1"/>
  <c r="J59" i="1"/>
  <c r="I59" i="1"/>
  <c r="O58" i="1"/>
  <c r="N58" i="1"/>
  <c r="M58" i="1"/>
  <c r="L58" i="1"/>
  <c r="K58" i="1"/>
  <c r="J58" i="1"/>
  <c r="I58" i="1"/>
  <c r="O57" i="1"/>
  <c r="N57" i="1"/>
  <c r="M57" i="1"/>
  <c r="L57" i="1"/>
  <c r="K57" i="1"/>
  <c r="J57" i="1"/>
  <c r="I57" i="1"/>
  <c r="O56" i="1"/>
  <c r="N56" i="1"/>
  <c r="M56" i="1"/>
  <c r="L56" i="1"/>
  <c r="K56" i="1"/>
  <c r="J56" i="1"/>
  <c r="I56" i="1"/>
  <c r="O55" i="1"/>
  <c r="N55" i="1"/>
  <c r="M55" i="1"/>
  <c r="L55" i="1"/>
  <c r="K55" i="1"/>
  <c r="J55" i="1"/>
  <c r="I55" i="1"/>
  <c r="O54" i="1"/>
  <c r="N54" i="1"/>
  <c r="M54" i="1"/>
  <c r="L54" i="1"/>
  <c r="K54" i="1"/>
  <c r="J54" i="1"/>
  <c r="I54" i="1"/>
  <c r="O53" i="1"/>
  <c r="N53" i="1"/>
  <c r="M53" i="1"/>
  <c r="L53" i="1"/>
  <c r="K53" i="1"/>
  <c r="J53" i="1"/>
  <c r="I53" i="1"/>
  <c r="O52" i="1"/>
  <c r="N52" i="1"/>
  <c r="M52" i="1"/>
  <c r="L52" i="1"/>
  <c r="K52" i="1"/>
  <c r="J52" i="1"/>
  <c r="I52" i="1"/>
  <c r="O51" i="1"/>
  <c r="N51" i="1"/>
  <c r="M51" i="1"/>
  <c r="L51" i="1"/>
  <c r="K51" i="1"/>
  <c r="J51" i="1"/>
  <c r="I51" i="1"/>
  <c r="O50" i="1"/>
  <c r="N50" i="1"/>
  <c r="M50" i="1"/>
  <c r="L50" i="1"/>
  <c r="K50" i="1"/>
  <c r="J50" i="1"/>
  <c r="I50" i="1"/>
  <c r="O49" i="1"/>
  <c r="N49" i="1"/>
  <c r="M49" i="1"/>
  <c r="L49" i="1"/>
  <c r="K49" i="1"/>
  <c r="J49" i="1"/>
  <c r="I49" i="1"/>
  <c r="O48" i="1"/>
  <c r="N48" i="1"/>
  <c r="M48" i="1"/>
  <c r="L48" i="1"/>
  <c r="K48" i="1"/>
  <c r="J48" i="1"/>
  <c r="I48" i="1"/>
  <c r="O47" i="1"/>
  <c r="N47" i="1"/>
  <c r="M47" i="1"/>
  <c r="L47" i="1"/>
  <c r="K47" i="1"/>
  <c r="J47" i="1"/>
  <c r="I47" i="1"/>
  <c r="O46" i="1"/>
  <c r="N46" i="1"/>
  <c r="M46" i="1"/>
  <c r="L46" i="1"/>
  <c r="K46" i="1"/>
  <c r="J46" i="1"/>
  <c r="I46" i="1"/>
  <c r="O45" i="1"/>
  <c r="N45" i="1"/>
  <c r="M45" i="1"/>
  <c r="L45" i="1"/>
  <c r="K45" i="1"/>
  <c r="J45" i="1"/>
  <c r="I45" i="1"/>
  <c r="O44" i="1"/>
  <c r="N44" i="1"/>
  <c r="M44" i="1"/>
  <c r="L44" i="1"/>
  <c r="K44" i="1"/>
  <c r="J44" i="1"/>
  <c r="I44" i="1"/>
  <c r="O43" i="1"/>
  <c r="N43" i="1"/>
  <c r="M43" i="1"/>
  <c r="L43" i="1"/>
  <c r="K43" i="1"/>
  <c r="J43" i="1"/>
  <c r="I43" i="1"/>
  <c r="O42" i="1"/>
  <c r="N42" i="1"/>
  <c r="M42" i="1"/>
  <c r="L42" i="1"/>
  <c r="K42" i="1"/>
  <c r="J42" i="1"/>
  <c r="I42" i="1"/>
  <c r="O41" i="1"/>
  <c r="N41" i="1"/>
  <c r="M41" i="1"/>
  <c r="L41" i="1"/>
  <c r="K41" i="1"/>
  <c r="J41" i="1"/>
  <c r="I41" i="1"/>
  <c r="O40" i="1"/>
  <c r="N40" i="1"/>
  <c r="M40" i="1"/>
  <c r="L40" i="1"/>
  <c r="K40" i="1"/>
  <c r="J40" i="1"/>
  <c r="I40" i="1"/>
  <c r="O39" i="1"/>
  <c r="N39" i="1"/>
  <c r="M39" i="1"/>
  <c r="L39" i="1"/>
  <c r="K39" i="1"/>
  <c r="J39" i="1"/>
  <c r="I39" i="1"/>
  <c r="O38" i="1"/>
  <c r="N38" i="1"/>
  <c r="M38" i="1"/>
  <c r="L38" i="1"/>
  <c r="K38" i="1"/>
  <c r="J38" i="1"/>
  <c r="I38" i="1"/>
  <c r="O37" i="1"/>
  <c r="N37" i="1"/>
  <c r="M37" i="1"/>
  <c r="L37" i="1"/>
  <c r="K37" i="1"/>
  <c r="J37" i="1"/>
  <c r="I37" i="1"/>
  <c r="O36" i="1"/>
  <c r="N36" i="1"/>
  <c r="M36" i="1"/>
  <c r="L36" i="1"/>
  <c r="K36" i="1"/>
  <c r="J36" i="1"/>
  <c r="I36" i="1"/>
  <c r="O35" i="1"/>
  <c r="N35" i="1"/>
  <c r="M35" i="1"/>
  <c r="L35" i="1"/>
  <c r="K35" i="1"/>
  <c r="J35" i="1"/>
  <c r="I35" i="1"/>
  <c r="O34" i="1"/>
  <c r="N34" i="1"/>
  <c r="M34" i="1"/>
  <c r="L34" i="1"/>
  <c r="K34" i="1"/>
  <c r="J34" i="1"/>
  <c r="I34" i="1"/>
  <c r="O33" i="1"/>
  <c r="N33" i="1"/>
  <c r="M33" i="1"/>
  <c r="L33" i="1"/>
  <c r="K33" i="1"/>
  <c r="J33" i="1"/>
  <c r="I33" i="1"/>
  <c r="O32" i="1"/>
  <c r="N32" i="1"/>
  <c r="M32" i="1"/>
  <c r="L32" i="1"/>
  <c r="K32" i="1"/>
  <c r="J32" i="1"/>
  <c r="I32" i="1"/>
  <c r="O31" i="1"/>
  <c r="N31" i="1"/>
  <c r="M31" i="1"/>
  <c r="L31" i="1"/>
  <c r="K31" i="1"/>
  <c r="J31" i="1"/>
  <c r="I31" i="1"/>
  <c r="O30" i="1"/>
  <c r="N30" i="1"/>
  <c r="M30" i="1"/>
  <c r="L30" i="1"/>
  <c r="K30" i="1"/>
  <c r="J30" i="1"/>
  <c r="I30" i="1"/>
  <c r="O29" i="1"/>
  <c r="N29" i="1"/>
  <c r="M29" i="1"/>
  <c r="L29" i="1"/>
  <c r="K29" i="1"/>
  <c r="J29" i="1"/>
  <c r="I29" i="1"/>
  <c r="O28" i="1"/>
  <c r="N28" i="1"/>
  <c r="M28" i="1"/>
  <c r="L28" i="1"/>
  <c r="K28" i="1"/>
  <c r="J28" i="1"/>
  <c r="I28" i="1"/>
  <c r="O27" i="1"/>
  <c r="N27" i="1"/>
  <c r="M27" i="1"/>
  <c r="L27" i="1"/>
  <c r="K27" i="1"/>
  <c r="J27" i="1"/>
  <c r="I27" i="1"/>
  <c r="O26" i="1"/>
  <c r="N26" i="1"/>
  <c r="M26" i="1"/>
  <c r="L26" i="1"/>
  <c r="K26" i="1"/>
  <c r="J26" i="1"/>
  <c r="I26" i="1"/>
  <c r="O25" i="1"/>
  <c r="N25" i="1"/>
  <c r="M25" i="1"/>
  <c r="L25" i="1"/>
  <c r="K25" i="1"/>
  <c r="J25" i="1"/>
  <c r="I25" i="1"/>
  <c r="O24" i="1"/>
  <c r="N24" i="1"/>
  <c r="M24" i="1"/>
  <c r="L24" i="1"/>
  <c r="K24" i="1"/>
  <c r="J24" i="1"/>
  <c r="I24" i="1"/>
  <c r="O23" i="1"/>
  <c r="N23" i="1"/>
  <c r="M23" i="1"/>
  <c r="L23" i="1"/>
  <c r="K23" i="1"/>
  <c r="J23" i="1"/>
  <c r="I23" i="1"/>
  <c r="O22" i="1"/>
  <c r="N22" i="1"/>
  <c r="M22" i="1"/>
  <c r="L22" i="1"/>
  <c r="K22" i="1"/>
  <c r="J22" i="1"/>
  <c r="I22" i="1"/>
  <c r="O21" i="1"/>
  <c r="N21" i="1"/>
  <c r="M21" i="1"/>
  <c r="L21" i="1"/>
  <c r="K21" i="1"/>
  <c r="J21" i="1"/>
  <c r="I21" i="1"/>
  <c r="O20" i="1"/>
  <c r="N20" i="1"/>
  <c r="M20" i="1"/>
  <c r="L20" i="1"/>
  <c r="K20" i="1"/>
  <c r="J20" i="1"/>
  <c r="I20" i="1"/>
  <c r="O19" i="1"/>
  <c r="N19" i="1"/>
  <c r="M19" i="1"/>
  <c r="L19" i="1"/>
  <c r="K19" i="1"/>
  <c r="J19" i="1"/>
  <c r="I19" i="1"/>
  <c r="O18" i="1"/>
  <c r="N18" i="1"/>
  <c r="M18" i="1"/>
  <c r="L18" i="1"/>
  <c r="K18" i="1"/>
  <c r="J18" i="1"/>
  <c r="I18" i="1"/>
  <c r="O17" i="1"/>
  <c r="N17" i="1"/>
  <c r="M17" i="1"/>
  <c r="L17" i="1"/>
  <c r="K17" i="1"/>
  <c r="J17" i="1"/>
  <c r="I17" i="1"/>
  <c r="O16" i="1"/>
  <c r="N16" i="1"/>
  <c r="M16" i="1"/>
  <c r="L16" i="1"/>
  <c r="K16" i="1"/>
  <c r="J16" i="1"/>
  <c r="I16" i="1"/>
  <c r="O15" i="1"/>
  <c r="N15" i="1"/>
  <c r="M15" i="1"/>
  <c r="L15" i="1"/>
  <c r="K15" i="1"/>
  <c r="J15" i="1"/>
  <c r="I15" i="1"/>
  <c r="O14" i="1"/>
  <c r="N14" i="1"/>
  <c r="M14" i="1"/>
  <c r="L14" i="1"/>
  <c r="K14" i="1"/>
  <c r="J14" i="1"/>
  <c r="I14" i="1"/>
  <c r="O13" i="1"/>
  <c r="N13" i="1"/>
  <c r="M13" i="1"/>
  <c r="L13" i="1"/>
  <c r="K13" i="1"/>
  <c r="J13" i="1"/>
  <c r="I13" i="1"/>
  <c r="O12" i="1"/>
  <c r="N12" i="1"/>
  <c r="M12" i="1"/>
  <c r="L12" i="1"/>
  <c r="K12" i="1"/>
  <c r="J12" i="1"/>
  <c r="I12" i="1"/>
  <c r="O11" i="1"/>
  <c r="N11" i="1"/>
  <c r="M11" i="1"/>
  <c r="L11" i="1"/>
  <c r="K11" i="1"/>
  <c r="J11" i="1"/>
  <c r="I11" i="1"/>
</calcChain>
</file>

<file path=xl/sharedStrings.xml><?xml version="1.0" encoding="utf-8"?>
<sst xmlns="http://schemas.openxmlformats.org/spreadsheetml/2006/main" count="133" uniqueCount="114">
  <si>
    <t>表４．食料品アクセス困難人口の動向（都道府県別）</t>
    <rPh sb="0" eb="1">
      <t>ヒョウ</t>
    </rPh>
    <rPh sb="3" eb="6">
      <t>ショクリョウヒン</t>
    </rPh>
    <rPh sb="10" eb="12">
      <t>コンナン</t>
    </rPh>
    <rPh sb="12" eb="14">
      <t>ジンコウ</t>
    </rPh>
    <rPh sb="15" eb="17">
      <t>ドウコウ</t>
    </rPh>
    <rPh sb="18" eb="22">
      <t>トドウフケン</t>
    </rPh>
    <rPh sb="22" eb="23">
      <t>ベツ</t>
    </rPh>
    <phoneticPr fontId="2"/>
  </si>
  <si>
    <t>（千人，％）</t>
    <rPh sb="1" eb="3">
      <t>センニン</t>
    </rPh>
    <phoneticPr fontId="2"/>
  </si>
  <si>
    <t>2020年a</t>
    <rPh sb="4" eb="5">
      <t>ネン</t>
    </rPh>
    <phoneticPr fontId="2"/>
  </si>
  <si>
    <t>75歳以上割合</t>
    <phoneticPr fontId="2"/>
  </si>
  <si>
    <t>(参考)　※2020年とは定義・データが異なるため連続しない</t>
    <rPh sb="1" eb="3">
      <t>サンコウ</t>
    </rPh>
    <rPh sb="10" eb="11">
      <t>ネン</t>
    </rPh>
    <rPh sb="13" eb="15">
      <t>テイギ</t>
    </rPh>
    <rPh sb="20" eb="21">
      <t>コト</t>
    </rPh>
    <rPh sb="25" eb="27">
      <t>レンゾク</t>
    </rPh>
    <phoneticPr fontId="2"/>
  </si>
  <si>
    <t>2005年　　　</t>
    <rPh sb="4" eb="5">
      <t>ネン</t>
    </rPh>
    <phoneticPr fontId="2"/>
  </si>
  <si>
    <t>2010年　　　</t>
    <rPh sb="4" eb="5">
      <t>ネン</t>
    </rPh>
    <phoneticPr fontId="2"/>
  </si>
  <si>
    <t>2015年　　　</t>
    <rPh sb="4" eb="5">
      <t>ネン</t>
    </rPh>
    <phoneticPr fontId="2"/>
  </si>
  <si>
    <t>75歳以上b</t>
    <rPh sb="2" eb="3">
      <t>サイ</t>
    </rPh>
    <rPh sb="3" eb="5">
      <t>イジョウ</t>
    </rPh>
    <phoneticPr fontId="2"/>
  </si>
  <si>
    <t>(c/a)</t>
  </si>
  <si>
    <t>(ｄ/b)</t>
    <phoneticPr fontId="2"/>
  </si>
  <si>
    <t>(b/a)</t>
    <phoneticPr fontId="2"/>
  </si>
  <si>
    <t>75歳以上</t>
    <rPh sb="2" eb="3">
      <t>サイ</t>
    </rPh>
    <rPh sb="3" eb="5">
      <t>イジョウ</t>
    </rPh>
    <phoneticPr fontId="2"/>
  </si>
  <si>
    <t>割合</t>
    <rPh sb="0" eb="2">
      <t>ワリアイ</t>
    </rPh>
    <phoneticPr fontId="2"/>
  </si>
  <si>
    <t>10/05</t>
    <phoneticPr fontId="2"/>
  </si>
  <si>
    <t>15/10</t>
    <phoneticPr fontId="2"/>
  </si>
  <si>
    <t>2020_65</t>
    <phoneticPr fontId="2"/>
  </si>
  <si>
    <t>o75</t>
  </si>
  <si>
    <t>2020_75</t>
    <phoneticPr fontId="2"/>
  </si>
  <si>
    <t>o65</t>
  </si>
  <si>
    <t>75/65</t>
    <phoneticPr fontId="2"/>
  </si>
  <si>
    <t>2005_65</t>
    <phoneticPr fontId="2"/>
  </si>
  <si>
    <t>2005_75</t>
    <phoneticPr fontId="2"/>
  </si>
  <si>
    <t>2010_65</t>
    <phoneticPr fontId="2"/>
  </si>
  <si>
    <t>2010_75</t>
    <phoneticPr fontId="2"/>
  </si>
  <si>
    <t>2015_65</t>
    <phoneticPr fontId="2"/>
  </si>
  <si>
    <t>2015_75</t>
    <phoneticPr fontId="2"/>
  </si>
  <si>
    <t>列1</t>
  </si>
  <si>
    <t>列2</t>
  </si>
  <si>
    <t>列19</t>
  </si>
  <si>
    <t>列20</t>
  </si>
  <si>
    <t>列21</t>
  </si>
  <si>
    <t>列22</t>
  </si>
  <si>
    <t>列23</t>
  </si>
  <si>
    <t>列24</t>
  </si>
  <si>
    <t>列25</t>
  </si>
  <si>
    <t>列26</t>
  </si>
  <si>
    <t>列27</t>
  </si>
  <si>
    <t>列28</t>
  </si>
  <si>
    <t>列29</t>
  </si>
  <si>
    <t>列3</t>
  </si>
  <si>
    <t>列4</t>
  </si>
  <si>
    <t>列5</t>
  </si>
  <si>
    <t>列6</t>
  </si>
  <si>
    <t>列7</t>
  </si>
  <si>
    <t>列8</t>
  </si>
  <si>
    <t>列9</t>
  </si>
  <si>
    <t>列10</t>
  </si>
  <si>
    <t>列11</t>
  </si>
  <si>
    <t>列12</t>
  </si>
  <si>
    <t>列13</t>
  </si>
  <si>
    <t>列14</t>
  </si>
  <si>
    <t>全国</t>
  </si>
  <si>
    <t>北海道</t>
  </si>
  <si>
    <t>青森</t>
  </si>
  <si>
    <t>岩手</t>
  </si>
  <si>
    <t>宮城</t>
  </si>
  <si>
    <t>秋田</t>
  </si>
  <si>
    <t>山形</t>
  </si>
  <si>
    <t>福島</t>
  </si>
  <si>
    <t>茨城</t>
  </si>
  <si>
    <t>栃木</t>
  </si>
  <si>
    <t>群馬</t>
  </si>
  <si>
    <t>埼玉</t>
  </si>
  <si>
    <t>千葉</t>
  </si>
  <si>
    <t>東京</t>
  </si>
  <si>
    <t>神奈川</t>
  </si>
  <si>
    <t>新潟</t>
  </si>
  <si>
    <t>富山</t>
  </si>
  <si>
    <t>石川</t>
  </si>
  <si>
    <t>福井</t>
  </si>
  <si>
    <t>山梨</t>
  </si>
  <si>
    <t>長野</t>
  </si>
  <si>
    <t>岐阜</t>
  </si>
  <si>
    <t>静岡</t>
  </si>
  <si>
    <t>愛知</t>
  </si>
  <si>
    <t>三重</t>
  </si>
  <si>
    <t>滋賀</t>
  </si>
  <si>
    <t>京都</t>
  </si>
  <si>
    <t>大阪</t>
  </si>
  <si>
    <t>兵庫</t>
  </si>
  <si>
    <t>奈良</t>
  </si>
  <si>
    <t>和歌山</t>
  </si>
  <si>
    <t>鳥取</t>
  </si>
  <si>
    <t>島根</t>
  </si>
  <si>
    <t>岡山</t>
  </si>
  <si>
    <t>広島</t>
  </si>
  <si>
    <t>山口</t>
  </si>
  <si>
    <t>徳島</t>
  </si>
  <si>
    <t>香川</t>
  </si>
  <si>
    <t>愛媛</t>
  </si>
  <si>
    <t>高知</t>
  </si>
  <si>
    <t>福岡</t>
  </si>
  <si>
    <t>佐賀</t>
  </si>
  <si>
    <t>長崎</t>
  </si>
  <si>
    <t>熊本</t>
  </si>
  <si>
    <t>大分</t>
  </si>
  <si>
    <t>宮崎</t>
  </si>
  <si>
    <t>鹿児島</t>
  </si>
  <si>
    <t>沖縄</t>
  </si>
  <si>
    <t>三大都市圏</t>
    <rPh sb="4" eb="5">
      <t>ケン</t>
    </rPh>
    <phoneticPr fontId="2"/>
  </si>
  <si>
    <t>　東京圏</t>
  </si>
  <si>
    <t>　名古屋圏</t>
  </si>
  <si>
    <t>　大阪圏</t>
  </si>
  <si>
    <t>地方圏</t>
  </si>
  <si>
    <t>DID</t>
  </si>
  <si>
    <t>非DID</t>
    <rPh sb="0" eb="1">
      <t>ヒ</t>
    </rPh>
    <phoneticPr fontId="2"/>
  </si>
  <si>
    <t>資料：農林水産政策研究所</t>
    <rPh sb="0" eb="2">
      <t>シリョウ</t>
    </rPh>
    <rPh sb="3" eb="5">
      <t>ノウリン</t>
    </rPh>
    <rPh sb="5" eb="7">
      <t>スイサン</t>
    </rPh>
    <rPh sb="7" eb="9">
      <t>セイサク</t>
    </rPh>
    <rPh sb="9" eb="12">
      <t>ケンキュウジョ</t>
    </rPh>
    <phoneticPr fontId="2"/>
  </si>
  <si>
    <t>注1）割合は年齢階層別人口に占める割合である。</t>
    <rPh sb="0" eb="1">
      <t>チュウ</t>
    </rPh>
    <rPh sb="3" eb="5">
      <t>ワリアイ</t>
    </rPh>
    <rPh sb="6" eb="8">
      <t>ネンレイ</t>
    </rPh>
    <rPh sb="8" eb="11">
      <t>カイソウベツ</t>
    </rPh>
    <rPh sb="11" eb="13">
      <t>ジンコウ</t>
    </rPh>
    <rPh sb="14" eb="15">
      <t>シ</t>
    </rPh>
    <rPh sb="17" eb="19">
      <t>ワリアイ</t>
    </rPh>
    <phoneticPr fontId="5"/>
  </si>
  <si>
    <t>注2）2020年と2015年以前は定義・データが異なるため連続しない。</t>
    <rPh sb="0" eb="1">
      <t>チュウ</t>
    </rPh>
    <phoneticPr fontId="2"/>
  </si>
  <si>
    <t>ご利用にあたって</t>
    <rPh sb="1" eb="3">
      <t>リヨウ</t>
    </rPh>
    <phoneticPr fontId="2"/>
  </si>
  <si>
    <t>このページに掲載しているデータを引用する場合には、出典として「農林水産政策研究所食料品アクセスマップ」の表記をお願いします。</t>
    <phoneticPr fontId="2"/>
  </si>
  <si>
    <t>なお、転載・再配布する場合には、お手数ですが事前に担当まで御連絡ください。</t>
    <phoneticPr fontId="2"/>
  </si>
  <si>
    <t>メールでのお問い合わせ</t>
    <rPh sb="6" eb="7">
      <t>ト</t>
    </rPh>
    <rPh sb="8" eb="9">
      <t>ア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</si>
</sst>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;[Red]\-#,##0.0"/>
    <numFmt numFmtId="177" formatCode="#,##0.0"/>
  </numFmts>
  <fonts count="12" x14ac:knownFonts="1">
    <font>
      <sz val="11"/>
      <color theme="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name val="ＭＳ Ｐゴシック"/>
      <family val="3"/>
      <charset val="128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11"/>
      <color rgb="FFFF0000"/>
      <name val="ＭＳ Ｐゴシック"/>
      <family val="3"/>
      <charset val="128"/>
    </font>
    <font>
      <b/>
      <sz val="11"/>
      <color theme="4" tint="-0.249977111117893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theme="4" tint="-0.249977111117893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3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auto="1"/>
      </left>
      <right/>
      <top/>
      <bottom style="thin">
        <color auto="1"/>
      </bottom>
      <diagonal/>
    </border>
    <border>
      <left/>
      <right/>
      <top style="hair">
        <color auto="1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/>
      <top style="thin">
        <color rgb="FF000000"/>
      </top>
      <bottom/>
      <diagonal/>
    </border>
    <border>
      <left style="double">
        <color auto="1"/>
      </left>
      <right/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/>
      <top style="hair">
        <color auto="1"/>
      </top>
      <bottom/>
      <diagonal/>
    </border>
    <border>
      <left style="double">
        <color auto="1"/>
      </left>
      <right/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hair">
        <color auto="1"/>
      </top>
      <bottom/>
      <diagonal/>
    </border>
    <border>
      <left/>
      <right style="thin">
        <color indexed="64"/>
      </right>
      <top style="hair">
        <color auto="1"/>
      </top>
      <bottom/>
      <diagonal/>
    </border>
    <border>
      <left style="thin">
        <color indexed="64"/>
      </left>
      <right/>
      <top style="hair">
        <color auto="1"/>
      </top>
      <bottom style="thin">
        <color indexed="64"/>
      </bottom>
      <diagonal/>
    </border>
    <border>
      <left style="double">
        <color auto="1"/>
      </left>
      <right/>
      <top style="hair">
        <color auto="1"/>
      </top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/>
      <right style="thin">
        <color indexed="64"/>
      </right>
      <top style="hair">
        <color auto="1"/>
      </top>
      <bottom style="thin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indexed="64"/>
      </top>
      <bottom style="hair">
        <color indexed="64"/>
      </bottom>
      <diagonal/>
    </border>
    <border>
      <left style="double">
        <color auto="1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 style="hair">
        <color auto="1"/>
      </bottom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146">
    <xf numFmtId="0" fontId="0" fillId="0" borderId="0" xfId="0">
      <alignment vertical="center"/>
    </xf>
    <xf numFmtId="38" fontId="3" fillId="0" borderId="23" xfId="1" applyFont="1" applyBorder="1">
      <alignment vertical="center"/>
    </xf>
    <xf numFmtId="176" fontId="3" fillId="0" borderId="18" xfId="3" applyNumberFormat="1" applyFont="1" applyBorder="1" applyAlignment="1">
      <alignment horizontal="center" vertical="center"/>
    </xf>
    <xf numFmtId="38" fontId="3" fillId="0" borderId="23" xfId="3" applyFont="1" applyBorder="1">
      <alignment vertical="center"/>
    </xf>
    <xf numFmtId="38" fontId="3" fillId="0" borderId="35" xfId="3" applyFont="1" applyBorder="1">
      <alignment vertical="center"/>
    </xf>
    <xf numFmtId="176" fontId="3" fillId="0" borderId="36" xfId="3" applyNumberFormat="1" applyFont="1" applyBorder="1" applyAlignment="1">
      <alignment horizontal="center" vertical="center"/>
    </xf>
    <xf numFmtId="38" fontId="3" fillId="0" borderId="35" xfId="1" applyFont="1" applyBorder="1">
      <alignment vertical="center"/>
    </xf>
    <xf numFmtId="0" fontId="6" fillId="0" borderId="0" xfId="4">
      <alignment vertical="center"/>
    </xf>
    <xf numFmtId="0" fontId="0" fillId="0" borderId="0" xfId="0" applyFont="1">
      <alignment vertical="center"/>
    </xf>
    <xf numFmtId="0" fontId="7" fillId="0" borderId="0" xfId="0" applyFont="1">
      <alignment vertical="center"/>
    </xf>
    <xf numFmtId="0" fontId="7" fillId="0" borderId="1" xfId="0" applyFont="1" applyBorder="1">
      <alignment vertical="center"/>
    </xf>
    <xf numFmtId="176" fontId="0" fillId="0" borderId="0" xfId="1" applyNumberFormat="1" applyFont="1" applyFill="1">
      <alignment vertical="center"/>
    </xf>
    <xf numFmtId="176" fontId="0" fillId="0" borderId="0" xfId="1" applyNumberFormat="1" applyFont="1" applyFill="1" applyBorder="1">
      <alignment vertical="center"/>
    </xf>
    <xf numFmtId="176" fontId="0" fillId="0" borderId="0" xfId="1" applyNumberFormat="1" applyFont="1" applyFill="1" applyBorder="1" applyAlignment="1">
      <alignment horizontal="right" vertical="center"/>
    </xf>
    <xf numFmtId="0" fontId="0" fillId="0" borderId="2" xfId="0" applyFont="1" applyBorder="1">
      <alignment vertical="center"/>
    </xf>
    <xf numFmtId="176" fontId="7" fillId="0" borderId="0" xfId="1" applyNumberFormat="1" applyFont="1" applyFill="1" applyBorder="1">
      <alignment vertical="center"/>
    </xf>
    <xf numFmtId="176" fontId="0" fillId="0" borderId="5" xfId="1" applyNumberFormat="1" applyFont="1" applyFill="1" applyBorder="1" applyAlignment="1">
      <alignment vertical="center"/>
    </xf>
    <xf numFmtId="176" fontId="0" fillId="0" borderId="4" xfId="1" applyNumberFormat="1" applyFont="1" applyFill="1" applyBorder="1" applyAlignment="1">
      <alignment vertical="center"/>
    </xf>
    <xf numFmtId="0" fontId="0" fillId="0" borderId="10" xfId="0" applyFont="1" applyBorder="1">
      <alignment vertical="center"/>
    </xf>
    <xf numFmtId="0" fontId="0" fillId="0" borderId="1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176" fontId="0" fillId="0" borderId="13" xfId="1" applyNumberFormat="1" applyFont="1" applyFill="1" applyBorder="1" applyAlignment="1">
      <alignment horizontal="center" vertical="center"/>
    </xf>
    <xf numFmtId="176" fontId="0" fillId="0" borderId="14" xfId="1" applyNumberFormat="1" applyFont="1" applyFill="1" applyBorder="1" applyAlignment="1">
      <alignment horizontal="center" vertical="center"/>
    </xf>
    <xf numFmtId="0" fontId="0" fillId="0" borderId="1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6" xfId="0" applyFont="1" applyBorder="1">
      <alignment vertical="center"/>
    </xf>
    <xf numFmtId="0" fontId="0" fillId="0" borderId="17" xfId="0" applyFont="1" applyBorder="1">
      <alignment vertical="center"/>
    </xf>
    <xf numFmtId="0" fontId="0" fillId="0" borderId="7" xfId="0" applyFont="1" applyBorder="1" applyAlignment="1">
      <alignment horizontal="center" vertical="center"/>
    </xf>
    <xf numFmtId="0" fontId="0" fillId="0" borderId="13" xfId="0" applyFont="1" applyBorder="1">
      <alignment vertical="center"/>
    </xf>
    <xf numFmtId="0" fontId="0" fillId="0" borderId="6" xfId="0" applyFont="1" applyBorder="1" applyAlignment="1">
      <alignment horizontal="center" vertical="center"/>
    </xf>
    <xf numFmtId="0" fontId="0" fillId="0" borderId="0" xfId="1" quotePrefix="1" applyNumberFormat="1" applyFont="1" applyFill="1" applyBorder="1">
      <alignment vertical="center"/>
    </xf>
    <xf numFmtId="0" fontId="0" fillId="0" borderId="14" xfId="1" quotePrefix="1" applyNumberFormat="1" applyFont="1" applyFill="1" applyBorder="1" applyAlignment="1">
      <alignment horizontal="right" vertical="center"/>
    </xf>
    <xf numFmtId="0" fontId="0" fillId="0" borderId="14" xfId="0" applyFont="1" applyBorder="1">
      <alignment vertical="center"/>
    </xf>
    <xf numFmtId="0" fontId="0" fillId="0" borderId="18" xfId="0" applyFont="1" applyBorder="1">
      <alignment vertical="center"/>
    </xf>
    <xf numFmtId="0" fontId="0" fillId="0" borderId="11" xfId="0" applyFont="1" applyBorder="1" applyAlignment="1">
      <alignment horizontal="right" vertical="center"/>
    </xf>
    <xf numFmtId="0" fontId="0" fillId="0" borderId="1" xfId="0" applyFont="1" applyBorder="1" applyAlignment="1">
      <alignment horizontal="right" vertical="center"/>
    </xf>
    <xf numFmtId="176" fontId="0" fillId="0" borderId="12" xfId="1" applyNumberFormat="1" applyFont="1" applyFill="1" applyBorder="1" applyAlignment="1">
      <alignment horizontal="right" vertical="center"/>
    </xf>
    <xf numFmtId="176" fontId="0" fillId="0" borderId="18" xfId="1" applyNumberFormat="1" applyFont="1" applyFill="1" applyBorder="1" applyAlignment="1">
      <alignment horizontal="right" vertical="center"/>
    </xf>
    <xf numFmtId="176" fontId="0" fillId="0" borderId="1" xfId="1" applyNumberFormat="1" applyFont="1" applyFill="1" applyBorder="1" applyAlignment="1">
      <alignment horizontal="right" vertical="center"/>
    </xf>
    <xf numFmtId="0" fontId="0" fillId="0" borderId="0" xfId="0" applyFont="1" applyAlignment="1">
      <alignment horizontal="right" vertical="center"/>
    </xf>
    <xf numFmtId="176" fontId="0" fillId="0" borderId="12" xfId="1" quotePrefix="1" applyNumberFormat="1" applyFont="1" applyFill="1" applyBorder="1" applyAlignment="1">
      <alignment horizontal="right" vertical="center"/>
    </xf>
    <xf numFmtId="0" fontId="0" fillId="0" borderId="1" xfId="0" applyFont="1" applyBorder="1" applyAlignment="1">
      <alignment horizontal="left" vertical="center"/>
    </xf>
    <xf numFmtId="176" fontId="0" fillId="0" borderId="12" xfId="1" applyNumberFormat="1" applyFont="1" applyFill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176" fontId="0" fillId="0" borderId="0" xfId="1" applyNumberFormat="1" applyFont="1" applyFill="1" applyBorder="1" applyAlignment="1">
      <alignment horizontal="left" vertical="center"/>
    </xf>
    <xf numFmtId="176" fontId="0" fillId="0" borderId="12" xfId="1" applyNumberFormat="1" applyFont="1" applyFill="1" applyBorder="1">
      <alignment vertical="center"/>
    </xf>
    <xf numFmtId="0" fontId="8" fillId="0" borderId="19" xfId="0" applyFont="1" applyBorder="1">
      <alignment vertical="center"/>
    </xf>
    <xf numFmtId="0" fontId="9" fillId="0" borderId="20" xfId="0" applyFont="1" applyBorder="1" applyAlignment="1">
      <alignment horizontal="center" vertical="center"/>
    </xf>
    <xf numFmtId="38" fontId="9" fillId="0" borderId="21" xfId="1" applyFont="1" applyBorder="1">
      <alignment vertical="center"/>
    </xf>
    <xf numFmtId="176" fontId="9" fillId="0" borderId="19" xfId="1" applyNumberFormat="1" applyFont="1" applyBorder="1">
      <alignment vertical="center"/>
    </xf>
    <xf numFmtId="38" fontId="9" fillId="0" borderId="20" xfId="1" applyFont="1" applyBorder="1">
      <alignment vertical="center"/>
    </xf>
    <xf numFmtId="9" fontId="9" fillId="0" borderId="20" xfId="2" applyFont="1" applyBorder="1">
      <alignment vertical="center"/>
    </xf>
    <xf numFmtId="9" fontId="9" fillId="0" borderId="19" xfId="2" applyFont="1" applyBorder="1">
      <alignment vertical="center"/>
    </xf>
    <xf numFmtId="176" fontId="9" fillId="0" borderId="20" xfId="1" applyNumberFormat="1" applyFont="1" applyBorder="1">
      <alignment vertical="center"/>
    </xf>
    <xf numFmtId="176" fontId="9" fillId="0" borderId="22" xfId="1" applyNumberFormat="1" applyFont="1" applyBorder="1">
      <alignment vertical="center"/>
    </xf>
    <xf numFmtId="0" fontId="10" fillId="2" borderId="18" xfId="0" applyFont="1" applyFill="1" applyBorder="1">
      <alignment vertical="center"/>
    </xf>
    <xf numFmtId="0" fontId="11" fillId="2" borderId="23" xfId="0" applyFont="1" applyFill="1" applyBorder="1" applyAlignment="1">
      <alignment horizontal="center" vertical="center"/>
    </xf>
    <xf numFmtId="38" fontId="11" fillId="2" borderId="24" xfId="1" applyFont="1" applyFill="1" applyBorder="1">
      <alignment vertical="center"/>
    </xf>
    <xf numFmtId="176" fontId="11" fillId="2" borderId="18" xfId="1" applyNumberFormat="1" applyFont="1" applyFill="1" applyBorder="1" applyAlignment="1">
      <alignment horizontal="center" vertical="center"/>
    </xf>
    <xf numFmtId="38" fontId="11" fillId="2" borderId="23" xfId="1" applyFont="1" applyFill="1" applyBorder="1" applyAlignment="1">
      <alignment horizontal="right" vertical="center"/>
    </xf>
    <xf numFmtId="9" fontId="11" fillId="2" borderId="23" xfId="2" applyFont="1" applyFill="1" applyBorder="1">
      <alignment vertical="center"/>
    </xf>
    <xf numFmtId="9" fontId="11" fillId="2" borderId="18" xfId="2" applyFont="1" applyFill="1" applyBorder="1">
      <alignment vertical="center"/>
    </xf>
    <xf numFmtId="177" fontId="11" fillId="2" borderId="23" xfId="1" applyNumberFormat="1" applyFont="1" applyFill="1" applyBorder="1">
      <alignment vertical="center"/>
    </xf>
    <xf numFmtId="177" fontId="11" fillId="2" borderId="18" xfId="1" applyNumberFormat="1" applyFont="1" applyFill="1" applyBorder="1">
      <alignment vertical="center"/>
    </xf>
    <xf numFmtId="177" fontId="11" fillId="2" borderId="25" xfId="1" applyNumberFormat="1" applyFont="1" applyFill="1" applyBorder="1">
      <alignment vertical="center"/>
    </xf>
    <xf numFmtId="38" fontId="11" fillId="2" borderId="23" xfId="1" applyFont="1" applyFill="1" applyBorder="1">
      <alignment vertical="center"/>
    </xf>
    <xf numFmtId="176" fontId="11" fillId="2" borderId="26" xfId="1" applyNumberFormat="1" applyFont="1" applyFill="1" applyBorder="1" applyAlignment="1">
      <alignment horizontal="center" vertical="center"/>
    </xf>
    <xf numFmtId="0" fontId="10" fillId="0" borderId="18" xfId="0" applyFont="1" applyBorder="1">
      <alignment vertical="center"/>
    </xf>
    <xf numFmtId="0" fontId="11" fillId="0" borderId="5" xfId="0" applyFont="1" applyBorder="1" applyAlignment="1">
      <alignment horizontal="center" vertical="center"/>
    </xf>
    <xf numFmtId="38" fontId="11" fillId="0" borderId="3" xfId="1" applyFont="1" applyBorder="1">
      <alignment vertical="center"/>
    </xf>
    <xf numFmtId="176" fontId="11" fillId="0" borderId="4" xfId="1" applyNumberFormat="1" applyFont="1" applyBorder="1" applyAlignment="1">
      <alignment horizontal="center" vertical="center"/>
    </xf>
    <xf numFmtId="38" fontId="11" fillId="0" borderId="5" xfId="1" applyFont="1" applyBorder="1" applyAlignment="1">
      <alignment horizontal="right" vertical="center"/>
    </xf>
    <xf numFmtId="9" fontId="11" fillId="0" borderId="5" xfId="2" applyFont="1" applyBorder="1">
      <alignment vertical="center"/>
    </xf>
    <xf numFmtId="9" fontId="11" fillId="0" borderId="4" xfId="2" applyFont="1" applyBorder="1">
      <alignment vertical="center"/>
    </xf>
    <xf numFmtId="177" fontId="11" fillId="0" borderId="5" xfId="1" applyNumberFormat="1" applyFont="1" applyBorder="1">
      <alignment vertical="center"/>
    </xf>
    <xf numFmtId="177" fontId="11" fillId="0" borderId="4" xfId="1" applyNumberFormat="1" applyFont="1" applyBorder="1">
      <alignment vertical="center"/>
    </xf>
    <xf numFmtId="177" fontId="11" fillId="0" borderId="2" xfId="1" applyNumberFormat="1" applyFont="1" applyBorder="1">
      <alignment vertical="center"/>
    </xf>
    <xf numFmtId="38" fontId="11" fillId="0" borderId="1" xfId="1" applyFont="1" applyBorder="1">
      <alignment vertical="center"/>
    </xf>
    <xf numFmtId="176" fontId="11" fillId="0" borderId="0" xfId="1" applyNumberFormat="1" applyFont="1" applyBorder="1" applyAlignment="1">
      <alignment horizontal="center" vertical="center"/>
    </xf>
    <xf numFmtId="38" fontId="11" fillId="0" borderId="5" xfId="1" applyFont="1" applyBorder="1">
      <alignment vertical="center"/>
    </xf>
    <xf numFmtId="176" fontId="11" fillId="0" borderId="15" xfId="1" applyNumberFormat="1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38" fontId="11" fillId="0" borderId="24" xfId="1" applyFont="1" applyBorder="1">
      <alignment vertical="center"/>
    </xf>
    <xf numFmtId="176" fontId="11" fillId="0" borderId="18" xfId="1" applyNumberFormat="1" applyFont="1" applyBorder="1" applyAlignment="1">
      <alignment horizontal="center" vertical="center"/>
    </xf>
    <xf numFmtId="38" fontId="11" fillId="0" borderId="23" xfId="1" applyFont="1" applyBorder="1" applyAlignment="1">
      <alignment horizontal="right" vertical="center"/>
    </xf>
    <xf numFmtId="9" fontId="11" fillId="0" borderId="23" xfId="2" applyFont="1" applyBorder="1">
      <alignment vertical="center"/>
    </xf>
    <xf numFmtId="9" fontId="11" fillId="0" borderId="18" xfId="2" applyFont="1" applyBorder="1">
      <alignment vertical="center"/>
    </xf>
    <xf numFmtId="177" fontId="11" fillId="0" borderId="23" xfId="1" applyNumberFormat="1" applyFont="1" applyBorder="1">
      <alignment vertical="center"/>
    </xf>
    <xf numFmtId="177" fontId="11" fillId="0" borderId="18" xfId="1" applyNumberFormat="1" applyFont="1" applyBorder="1">
      <alignment vertical="center"/>
    </xf>
    <xf numFmtId="177" fontId="11" fillId="0" borderId="25" xfId="1" applyNumberFormat="1" applyFont="1" applyBorder="1">
      <alignment vertical="center"/>
    </xf>
    <xf numFmtId="38" fontId="11" fillId="0" borderId="23" xfId="1" applyFont="1" applyBorder="1">
      <alignment vertical="center"/>
    </xf>
    <xf numFmtId="176" fontId="11" fillId="0" borderId="26" xfId="1" applyNumberFormat="1" applyFont="1" applyBorder="1" applyAlignment="1">
      <alignment horizontal="center" vertical="center"/>
    </xf>
    <xf numFmtId="0" fontId="11" fillId="0" borderId="5" xfId="0" applyFont="1" applyBorder="1">
      <alignment vertical="center"/>
    </xf>
    <xf numFmtId="0" fontId="10" fillId="0" borderId="4" xfId="0" applyFont="1" applyBorder="1">
      <alignment vertical="center"/>
    </xf>
    <xf numFmtId="0" fontId="11" fillId="2" borderId="5" xfId="0" applyFont="1" applyFill="1" applyBorder="1">
      <alignment vertical="center"/>
    </xf>
    <xf numFmtId="38" fontId="11" fillId="2" borderId="3" xfId="1" applyFont="1" applyFill="1" applyBorder="1">
      <alignment vertical="center"/>
    </xf>
    <xf numFmtId="176" fontId="11" fillId="2" borderId="4" xfId="1" applyNumberFormat="1" applyFont="1" applyFill="1" applyBorder="1" applyAlignment="1">
      <alignment horizontal="center" vertical="center"/>
    </xf>
    <xf numFmtId="38" fontId="11" fillId="2" borderId="5" xfId="1" applyFont="1" applyFill="1" applyBorder="1" applyAlignment="1">
      <alignment horizontal="right" vertical="center"/>
    </xf>
    <xf numFmtId="9" fontId="11" fillId="2" borderId="5" xfId="2" applyFont="1" applyFill="1" applyBorder="1">
      <alignment vertical="center"/>
    </xf>
    <xf numFmtId="9" fontId="11" fillId="2" borderId="4" xfId="2" applyFont="1" applyFill="1" applyBorder="1">
      <alignment vertical="center"/>
    </xf>
    <xf numFmtId="177" fontId="11" fillId="2" borderId="5" xfId="1" applyNumberFormat="1" applyFont="1" applyFill="1" applyBorder="1">
      <alignment vertical="center"/>
    </xf>
    <xf numFmtId="177" fontId="11" fillId="2" borderId="4" xfId="1" applyNumberFormat="1" applyFont="1" applyFill="1" applyBorder="1">
      <alignment vertical="center"/>
    </xf>
    <xf numFmtId="177" fontId="11" fillId="2" borderId="2" xfId="1" applyNumberFormat="1" applyFont="1" applyFill="1" applyBorder="1">
      <alignment vertical="center"/>
    </xf>
    <xf numFmtId="38" fontId="11" fillId="2" borderId="5" xfId="1" applyFont="1" applyFill="1" applyBorder="1">
      <alignment vertical="center"/>
    </xf>
    <xf numFmtId="176" fontId="11" fillId="2" borderId="15" xfId="1" applyNumberFormat="1" applyFont="1" applyFill="1" applyBorder="1" applyAlignment="1">
      <alignment horizontal="center" vertical="center"/>
    </xf>
    <xf numFmtId="0" fontId="11" fillId="0" borderId="23" xfId="0" applyFont="1" applyBorder="1">
      <alignment vertical="center"/>
    </xf>
    <xf numFmtId="0" fontId="11" fillId="2" borderId="23" xfId="0" applyFont="1" applyFill="1" applyBorder="1">
      <alignment vertical="center"/>
    </xf>
    <xf numFmtId="0" fontId="11" fillId="2" borderId="27" xfId="0" applyFont="1" applyFill="1" applyBorder="1">
      <alignment vertical="center"/>
    </xf>
    <xf numFmtId="38" fontId="11" fillId="2" borderId="28" xfId="1" applyFont="1" applyFill="1" applyBorder="1">
      <alignment vertical="center"/>
    </xf>
    <xf numFmtId="176" fontId="11" fillId="2" borderId="29" xfId="1" applyNumberFormat="1" applyFont="1" applyFill="1" applyBorder="1" applyAlignment="1">
      <alignment horizontal="center" vertical="center"/>
    </xf>
    <xf numFmtId="38" fontId="11" fillId="2" borderId="27" xfId="1" applyFont="1" applyFill="1" applyBorder="1" applyAlignment="1">
      <alignment horizontal="right" vertical="center"/>
    </xf>
    <xf numFmtId="9" fontId="11" fillId="2" borderId="27" xfId="2" applyFont="1" applyFill="1" applyBorder="1">
      <alignment vertical="center"/>
    </xf>
    <xf numFmtId="9" fontId="11" fillId="2" borderId="29" xfId="2" applyFont="1" applyFill="1" applyBorder="1">
      <alignment vertical="center"/>
    </xf>
    <xf numFmtId="177" fontId="11" fillId="2" borderId="27" xfId="1" applyNumberFormat="1" applyFont="1" applyFill="1" applyBorder="1">
      <alignment vertical="center"/>
    </xf>
    <xf numFmtId="177" fontId="11" fillId="2" borderId="29" xfId="1" applyNumberFormat="1" applyFont="1" applyFill="1" applyBorder="1">
      <alignment vertical="center"/>
    </xf>
    <xf numFmtId="177" fontId="11" fillId="2" borderId="30" xfId="1" applyNumberFormat="1" applyFont="1" applyFill="1" applyBorder="1">
      <alignment vertical="center"/>
    </xf>
    <xf numFmtId="38" fontId="11" fillId="2" borderId="27" xfId="1" applyFont="1" applyFill="1" applyBorder="1">
      <alignment vertical="center"/>
    </xf>
    <xf numFmtId="176" fontId="11" fillId="2" borderId="31" xfId="1" applyNumberFormat="1" applyFont="1" applyFill="1" applyBorder="1" applyAlignment="1">
      <alignment horizontal="center" vertical="center"/>
    </xf>
    <xf numFmtId="0" fontId="11" fillId="0" borderId="3" xfId="0" applyFont="1" applyBorder="1">
      <alignment vertical="center"/>
    </xf>
    <xf numFmtId="0" fontId="11" fillId="0" borderId="5" xfId="0" applyFont="1" applyBorder="1" applyAlignment="1">
      <alignment horizontal="right" vertical="center"/>
    </xf>
    <xf numFmtId="176" fontId="11" fillId="0" borderId="5" xfId="1" applyNumberFormat="1" applyFont="1" applyBorder="1">
      <alignment vertical="center"/>
    </xf>
    <xf numFmtId="176" fontId="11" fillId="0" borderId="4" xfId="1" applyNumberFormat="1" applyFont="1" applyBorder="1">
      <alignment vertical="center"/>
    </xf>
    <xf numFmtId="0" fontId="10" fillId="0" borderId="32" xfId="0" applyFont="1" applyBorder="1">
      <alignment vertical="center"/>
    </xf>
    <xf numFmtId="0" fontId="11" fillId="0" borderId="33" xfId="0" applyFont="1" applyBorder="1" applyAlignment="1">
      <alignment horizontal="center" vertical="center"/>
    </xf>
    <xf numFmtId="38" fontId="11" fillId="0" borderId="34" xfId="1" applyFont="1" applyBorder="1">
      <alignment vertical="center"/>
    </xf>
    <xf numFmtId="176" fontId="11" fillId="0" borderId="32" xfId="1" applyNumberFormat="1" applyFont="1" applyBorder="1" applyAlignment="1">
      <alignment horizontal="center" vertical="center"/>
    </xf>
    <xf numFmtId="38" fontId="11" fillId="0" borderId="33" xfId="1" applyFont="1" applyBorder="1" applyAlignment="1">
      <alignment horizontal="right" vertical="center"/>
    </xf>
    <xf numFmtId="9" fontId="11" fillId="0" borderId="33" xfId="2" applyFont="1" applyBorder="1">
      <alignment vertical="center"/>
    </xf>
    <xf numFmtId="9" fontId="11" fillId="0" borderId="32" xfId="2" applyFont="1" applyBorder="1">
      <alignment vertical="center"/>
    </xf>
    <xf numFmtId="177" fontId="11" fillId="0" borderId="33" xfId="1" applyNumberFormat="1" applyFont="1" applyBorder="1">
      <alignment vertical="center"/>
    </xf>
    <xf numFmtId="177" fontId="11" fillId="0" borderId="32" xfId="1" applyNumberFormat="1" applyFont="1" applyBorder="1">
      <alignment vertical="center"/>
    </xf>
    <xf numFmtId="38" fontId="11" fillId="0" borderId="33" xfId="1" applyFont="1" applyBorder="1">
      <alignment vertical="center"/>
    </xf>
    <xf numFmtId="176" fontId="11" fillId="0" borderId="37" xfId="1" applyNumberFormat="1" applyFont="1" applyBorder="1" applyAlignment="1">
      <alignment horizontal="center" vertical="center"/>
    </xf>
    <xf numFmtId="38" fontId="0" fillId="0" borderId="0" xfId="1" applyFont="1" applyFill="1">
      <alignment vertical="center"/>
    </xf>
    <xf numFmtId="0" fontId="11" fillId="0" borderId="0" xfId="0" applyFont="1">
      <alignment vertical="center"/>
    </xf>
    <xf numFmtId="0" fontId="0" fillId="0" borderId="5" xfId="0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176" fontId="0" fillId="0" borderId="10" xfId="1" applyNumberFormat="1" applyFont="1" applyFill="1" applyBorder="1" applyAlignment="1">
      <alignment horizontal="center" vertical="center"/>
    </xf>
    <xf numFmtId="176" fontId="0" fillId="0" borderId="16" xfId="1" applyNumberFormat="1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176" fontId="0" fillId="0" borderId="6" xfId="1" applyNumberFormat="1" applyFont="1" applyFill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</cellXfs>
  <cellStyles count="5">
    <cellStyle name="パーセント" xfId="2" builtinId="5"/>
    <cellStyle name="ハイパーリンク" xfId="4" builtinId="8"/>
    <cellStyle name="桁区切り" xfId="1" builtinId="6"/>
    <cellStyle name="桁区切り 2" xfId="3" xr:uid="{BAEA0691-3B6A-4D5D-9796-3F000233171E}"/>
    <cellStyle name="標準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maff.go.jp/primaff/toiawase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9D5A7D-DFC9-47FE-95E3-7485926F8E50}">
  <dimension ref="C1:AA85"/>
  <sheetViews>
    <sheetView showGridLines="0" tabSelected="1" zoomScaleNormal="100" zoomScaleSheetLayoutView="130" workbookViewId="0">
      <pane xSplit="4" ySplit="11" topLeftCell="E12" activePane="bottomRight" state="frozen"/>
      <selection activeCell="AD45" sqref="AD45"/>
      <selection pane="topRight" activeCell="AD45" sqref="AD45"/>
      <selection pane="bottomLeft" activeCell="AD45" sqref="AD45"/>
      <selection pane="bottomRight"/>
    </sheetView>
  </sheetViews>
  <sheetFormatPr defaultColWidth="9" defaultRowHeight="13.5" x14ac:dyDescent="0.15"/>
  <cols>
    <col min="1" max="1" width="9" style="8"/>
    <col min="2" max="2" width="1.875" style="8" customWidth="1"/>
    <col min="3" max="3" width="5.25" style="8" hidden="1" customWidth="1"/>
    <col min="4" max="4" width="10.625" style="8" customWidth="1"/>
    <col min="5" max="5" width="5.375" style="8" customWidth="1"/>
    <col min="6" max="6" width="5.375" style="11" customWidth="1"/>
    <col min="7" max="7" width="5.375" style="8" customWidth="1"/>
    <col min="8" max="8" width="5.375" style="11" customWidth="1"/>
    <col min="9" max="11" width="5.375" style="11" hidden="1" customWidth="1"/>
    <col min="12" max="13" width="5.375" style="8" hidden="1" customWidth="1"/>
    <col min="14" max="14" width="5.375" style="11" hidden="1" customWidth="1"/>
    <col min="15" max="15" width="8.375" style="11" customWidth="1"/>
    <col min="16" max="16" width="6.25" style="8" customWidth="1"/>
    <col min="17" max="17" width="5.375" style="11" customWidth="1"/>
    <col min="18" max="18" width="6.25" style="8" customWidth="1"/>
    <col min="19" max="19" width="5.375" style="11" customWidth="1"/>
    <col min="20" max="20" width="6.25" style="8" customWidth="1"/>
    <col min="21" max="21" width="5.375" style="11" customWidth="1"/>
    <col min="22" max="22" width="6.25" style="8" customWidth="1"/>
    <col min="23" max="23" width="5.375" style="11" customWidth="1"/>
    <col min="24" max="24" width="5.375" style="8" customWidth="1"/>
    <col min="25" max="25" width="5.375" style="11" customWidth="1"/>
    <col min="26" max="26" width="5.375" style="8" customWidth="1"/>
    <col min="27" max="27" width="5.375" style="11" customWidth="1"/>
    <col min="28" max="16384" width="9" style="8"/>
  </cols>
  <sheetData>
    <row r="1" spans="3:27" x14ac:dyDescent="0.15">
      <c r="D1" s="9"/>
      <c r="E1" s="10"/>
    </row>
    <row r="2" spans="3:27" x14ac:dyDescent="0.15">
      <c r="D2" s="9"/>
      <c r="F2" s="12"/>
      <c r="H2" s="12"/>
      <c r="I2" s="12"/>
      <c r="J2" s="12"/>
      <c r="K2" s="12"/>
      <c r="N2" s="12"/>
      <c r="O2" s="8" t="s">
        <v>0</v>
      </c>
      <c r="Q2" s="12"/>
      <c r="S2" s="12"/>
      <c r="U2" s="12"/>
      <c r="W2" s="12"/>
      <c r="Y2" s="12"/>
      <c r="AA2" s="12"/>
    </row>
    <row r="3" spans="3:27" x14ac:dyDescent="0.15">
      <c r="D3" s="9"/>
      <c r="F3" s="12"/>
      <c r="H3" s="12"/>
      <c r="I3" s="12"/>
      <c r="J3" s="12"/>
      <c r="K3" s="12"/>
      <c r="N3" s="12"/>
      <c r="O3" s="12"/>
      <c r="Q3" s="12"/>
      <c r="S3" s="12"/>
      <c r="U3" s="12"/>
      <c r="W3" s="12"/>
      <c r="Y3" s="12"/>
      <c r="AA3" s="12"/>
    </row>
    <row r="4" spans="3:27" x14ac:dyDescent="0.15">
      <c r="F4" s="12"/>
      <c r="H4" s="12"/>
      <c r="I4" s="12"/>
      <c r="J4" s="12"/>
      <c r="K4" s="12"/>
      <c r="N4" s="12"/>
      <c r="O4" s="13"/>
      <c r="Q4" s="12"/>
      <c r="S4" s="12"/>
      <c r="U4" s="12"/>
      <c r="W4" s="12"/>
      <c r="Y4" s="12"/>
      <c r="AA4" s="13" t="s">
        <v>1</v>
      </c>
    </row>
    <row r="5" spans="3:27" ht="16.5" customHeight="1" x14ac:dyDescent="0.15">
      <c r="D5" s="14"/>
      <c r="E5" s="140" t="s">
        <v>2</v>
      </c>
      <c r="F5" s="141"/>
      <c r="G5" s="141"/>
      <c r="H5" s="141"/>
      <c r="I5" s="15"/>
      <c r="J5" s="15"/>
      <c r="K5" s="16" t="s">
        <v>3</v>
      </c>
      <c r="L5" s="17"/>
      <c r="M5" s="17"/>
      <c r="N5" s="17"/>
      <c r="O5" s="142" t="s">
        <v>3</v>
      </c>
      <c r="P5" s="143" t="s">
        <v>4</v>
      </c>
      <c r="Q5" s="144"/>
      <c r="R5" s="144"/>
      <c r="S5" s="144"/>
      <c r="T5" s="144"/>
      <c r="U5" s="144"/>
      <c r="V5" s="144"/>
      <c r="W5" s="144"/>
      <c r="X5" s="144"/>
      <c r="Y5" s="144"/>
      <c r="Z5" s="144"/>
      <c r="AA5" s="145"/>
    </row>
    <row r="6" spans="3:27" ht="16.5" customHeight="1" x14ac:dyDescent="0.15">
      <c r="D6" s="18"/>
      <c r="E6" s="19"/>
      <c r="F6" s="20"/>
      <c r="G6" s="20"/>
      <c r="H6" s="21"/>
      <c r="I6" s="15"/>
      <c r="J6" s="15"/>
      <c r="K6" s="22"/>
      <c r="L6" s="23"/>
      <c r="M6" s="23"/>
      <c r="N6" s="23"/>
      <c r="O6" s="142"/>
      <c r="P6" s="136" t="s">
        <v>5</v>
      </c>
      <c r="Q6" s="141"/>
      <c r="R6" s="141"/>
      <c r="S6" s="137"/>
      <c r="T6" s="136" t="s">
        <v>6</v>
      </c>
      <c r="U6" s="141"/>
      <c r="V6" s="141"/>
      <c r="W6" s="137"/>
      <c r="X6" s="136" t="s">
        <v>7</v>
      </c>
      <c r="Y6" s="141"/>
      <c r="Z6" s="141"/>
      <c r="AA6" s="137"/>
    </row>
    <row r="7" spans="3:27" ht="12.75" customHeight="1" x14ac:dyDescent="0.15">
      <c r="D7" s="18"/>
      <c r="E7" s="24"/>
      <c r="F7" s="12"/>
      <c r="G7" s="136" t="s">
        <v>8</v>
      </c>
      <c r="H7" s="137"/>
      <c r="I7" s="12"/>
      <c r="J7" s="12"/>
      <c r="K7" s="138" t="s">
        <v>9</v>
      </c>
      <c r="L7" s="20"/>
      <c r="M7" s="20"/>
      <c r="N7" s="138" t="s">
        <v>10</v>
      </c>
      <c r="O7" s="138" t="s">
        <v>11</v>
      </c>
      <c r="P7" s="25"/>
      <c r="Q7" s="12"/>
      <c r="R7" s="136" t="s">
        <v>12</v>
      </c>
      <c r="S7" s="137"/>
      <c r="U7" s="12"/>
      <c r="V7" s="136" t="s">
        <v>12</v>
      </c>
      <c r="W7" s="137"/>
      <c r="X7" s="25"/>
      <c r="Y7" s="12"/>
      <c r="Z7" s="136" t="s">
        <v>12</v>
      </c>
      <c r="AA7" s="137"/>
    </row>
    <row r="8" spans="3:27" ht="12.75" customHeight="1" x14ac:dyDescent="0.15">
      <c r="D8" s="26"/>
      <c r="E8" s="27"/>
      <c r="F8" s="28" t="s">
        <v>13</v>
      </c>
      <c r="G8" s="29"/>
      <c r="H8" s="30" t="s">
        <v>13</v>
      </c>
      <c r="I8" s="31" t="s">
        <v>14</v>
      </c>
      <c r="J8" s="31" t="s">
        <v>15</v>
      </c>
      <c r="K8" s="139"/>
      <c r="L8" s="32"/>
      <c r="M8" s="32"/>
      <c r="N8" s="139"/>
      <c r="O8" s="139"/>
      <c r="P8" s="29"/>
      <c r="Q8" s="28" t="s">
        <v>13</v>
      </c>
      <c r="R8" s="29"/>
      <c r="S8" s="30" t="s">
        <v>13</v>
      </c>
      <c r="T8" s="33"/>
      <c r="U8" s="28" t="s">
        <v>13</v>
      </c>
      <c r="V8" s="29"/>
      <c r="W8" s="30" t="s">
        <v>13</v>
      </c>
      <c r="X8" s="29"/>
      <c r="Y8" s="28" t="s">
        <v>13</v>
      </c>
      <c r="Z8" s="29"/>
      <c r="AA8" s="30" t="s">
        <v>13</v>
      </c>
    </row>
    <row r="9" spans="3:27" hidden="1" x14ac:dyDescent="0.15">
      <c r="C9" s="34"/>
      <c r="D9" s="25"/>
      <c r="E9" s="35"/>
      <c r="F9" s="13" t="s">
        <v>16</v>
      </c>
      <c r="G9" s="36" t="s">
        <v>17</v>
      </c>
      <c r="H9" s="37" t="s">
        <v>18</v>
      </c>
      <c r="I9" s="38" t="s">
        <v>19</v>
      </c>
      <c r="J9" s="38" t="s">
        <v>19</v>
      </c>
      <c r="K9" s="39" t="s">
        <v>19</v>
      </c>
      <c r="L9" s="40" t="s">
        <v>17</v>
      </c>
      <c r="M9" s="40" t="s">
        <v>17</v>
      </c>
      <c r="N9" s="13" t="s">
        <v>17</v>
      </c>
      <c r="O9" s="41" t="s">
        <v>20</v>
      </c>
      <c r="P9" s="25"/>
      <c r="Q9" s="12" t="s">
        <v>21</v>
      </c>
      <c r="R9" s="42" t="s">
        <v>17</v>
      </c>
      <c r="S9" s="43" t="s">
        <v>22</v>
      </c>
      <c r="T9" s="44"/>
      <c r="U9" s="45" t="s">
        <v>23</v>
      </c>
      <c r="V9" s="42" t="s">
        <v>17</v>
      </c>
      <c r="W9" s="43" t="s">
        <v>24</v>
      </c>
      <c r="X9" s="42"/>
      <c r="Y9" s="12" t="s">
        <v>25</v>
      </c>
      <c r="Z9" s="25" t="s">
        <v>17</v>
      </c>
      <c r="AA9" s="46" t="s">
        <v>26</v>
      </c>
    </row>
    <row r="10" spans="3:27" ht="12.95" hidden="1" customHeight="1" x14ac:dyDescent="0.15">
      <c r="C10" s="47" t="s">
        <v>27</v>
      </c>
      <c r="D10" s="48" t="s">
        <v>28</v>
      </c>
      <c r="E10" s="49" t="s">
        <v>29</v>
      </c>
      <c r="F10" s="50" t="s">
        <v>30</v>
      </c>
      <c r="G10" s="51" t="s">
        <v>31</v>
      </c>
      <c r="H10" s="50" t="s">
        <v>32</v>
      </c>
      <c r="I10" s="52" t="s">
        <v>33</v>
      </c>
      <c r="J10" s="53" t="s">
        <v>34</v>
      </c>
      <c r="K10" s="54" t="s">
        <v>35</v>
      </c>
      <c r="L10" s="53" t="s">
        <v>36</v>
      </c>
      <c r="M10" s="53" t="s">
        <v>37</v>
      </c>
      <c r="N10" s="50" t="s">
        <v>38</v>
      </c>
      <c r="O10" s="50" t="s">
        <v>39</v>
      </c>
      <c r="P10" s="51" t="s">
        <v>40</v>
      </c>
      <c r="Q10" s="50" t="s">
        <v>41</v>
      </c>
      <c r="R10" s="51" t="s">
        <v>42</v>
      </c>
      <c r="S10" s="50" t="s">
        <v>43</v>
      </c>
      <c r="T10" s="51" t="s">
        <v>44</v>
      </c>
      <c r="U10" s="50" t="s">
        <v>45</v>
      </c>
      <c r="V10" s="51" t="s">
        <v>46</v>
      </c>
      <c r="W10" s="50" t="s">
        <v>47</v>
      </c>
      <c r="X10" s="51" t="s">
        <v>48</v>
      </c>
      <c r="Y10" s="50" t="s">
        <v>49</v>
      </c>
      <c r="Z10" s="51" t="s">
        <v>50</v>
      </c>
      <c r="AA10" s="55" t="s">
        <v>51</v>
      </c>
    </row>
    <row r="11" spans="3:27" x14ac:dyDescent="0.15">
      <c r="C11" s="56">
        <v>0</v>
      </c>
      <c r="D11" s="57" t="s">
        <v>52</v>
      </c>
      <c r="E11" s="58">
        <v>9042.7413390999991</v>
      </c>
      <c r="F11" s="59">
        <v>25.590900000000001</v>
      </c>
      <c r="G11" s="60">
        <v>5658.2222868999997</v>
      </c>
      <c r="H11" s="59">
        <v>31.0061</v>
      </c>
      <c r="I11" s="61">
        <f t="shared" ref="I11:I59" si="0">(T11-P11)/P11</f>
        <v>8.0052463671788199E-2</v>
      </c>
      <c r="J11" s="62">
        <f t="shared" ref="J11:J59" si="1">(X11-T11)/T11</f>
        <v>0.12471615281174862</v>
      </c>
      <c r="K11" s="63">
        <f t="shared" ref="K11:K59" si="2">(E11-X11)/X11*100</f>
        <v>9.6584791665339544</v>
      </c>
      <c r="L11" s="64">
        <f t="shared" ref="L11:L59" si="3">(V11-R11)/R11</f>
        <v>0.18557244106129275</v>
      </c>
      <c r="M11" s="64">
        <f t="shared" ref="M11:M59" si="4">(Z11-V11)/V11</f>
        <v>0.19821059282578166</v>
      </c>
      <c r="N11" s="64">
        <f t="shared" ref="N11:N59" si="5">(G11-Z11)/Z11*100</f>
        <v>5.6700775092962301</v>
      </c>
      <c r="O11" s="65">
        <f t="shared" ref="O11:O59" si="6">G11/E11*100</f>
        <v>62.571979831319027</v>
      </c>
      <c r="P11" s="66">
        <v>6788.4419039000004</v>
      </c>
      <c r="Q11" s="59">
        <v>26.443000000000001</v>
      </c>
      <c r="R11" s="66">
        <v>3769.3522869000003</v>
      </c>
      <c r="S11" s="59">
        <v>32.489100000000001</v>
      </c>
      <c r="T11" s="66">
        <v>7331.8734027999999</v>
      </c>
      <c r="U11" s="59">
        <v>25.069900000000001</v>
      </c>
      <c r="V11" s="66">
        <v>4468.8401919999997</v>
      </c>
      <c r="W11" s="59">
        <v>31.756499999999999</v>
      </c>
      <c r="X11" s="66">
        <v>8246.2764465</v>
      </c>
      <c r="Y11" s="59">
        <v>24.641200000000001</v>
      </c>
      <c r="Z11" s="66">
        <v>5354.6116556999996</v>
      </c>
      <c r="AA11" s="67">
        <v>33.205300000000001</v>
      </c>
    </row>
    <row r="12" spans="3:27" x14ac:dyDescent="0.15">
      <c r="C12" s="68">
        <v>1</v>
      </c>
      <c r="D12" s="69" t="s">
        <v>53</v>
      </c>
      <c r="E12" s="70">
        <v>445.51654969999998</v>
      </c>
      <c r="F12" s="71">
        <v>26.773499999999999</v>
      </c>
      <c r="G12" s="72">
        <v>297.00104329999999</v>
      </c>
      <c r="H12" s="71">
        <v>35.0124</v>
      </c>
      <c r="I12" s="73">
        <f t="shared" si="0"/>
        <v>7.4649175908281531E-2</v>
      </c>
      <c r="J12" s="74">
        <f t="shared" si="1"/>
        <v>0.12094829984267205</v>
      </c>
      <c r="K12" s="75">
        <f t="shared" si="2"/>
        <v>-1.3621888688341266</v>
      </c>
      <c r="L12" s="76">
        <f t="shared" si="3"/>
        <v>0.21999154256042278</v>
      </c>
      <c r="M12" s="76">
        <f t="shared" si="4"/>
        <v>0.1448568545711543</v>
      </c>
      <c r="N12" s="76">
        <f t="shared" si="5"/>
        <v>0.87030789520170948</v>
      </c>
      <c r="O12" s="77">
        <f t="shared" si="6"/>
        <v>66.664424363133818</v>
      </c>
      <c r="P12" s="78">
        <v>374.9454801</v>
      </c>
      <c r="Q12" s="79">
        <v>31.097899999999999</v>
      </c>
      <c r="R12" s="78">
        <v>210.80777270000002</v>
      </c>
      <c r="S12" s="79">
        <v>38.805399999999999</v>
      </c>
      <c r="T12" s="78">
        <v>402.93485119999997</v>
      </c>
      <c r="U12" s="79">
        <v>29.669699999999999</v>
      </c>
      <c r="V12" s="78">
        <v>257.1836998</v>
      </c>
      <c r="W12" s="79">
        <v>38.378900000000002</v>
      </c>
      <c r="X12" s="80">
        <v>451.66913640000001</v>
      </c>
      <c r="Y12" s="71">
        <v>28.9831</v>
      </c>
      <c r="Z12" s="80">
        <v>294.4385216</v>
      </c>
      <c r="AA12" s="81">
        <v>38.343800000000002</v>
      </c>
    </row>
    <row r="13" spans="3:27" x14ac:dyDescent="0.15">
      <c r="C13" s="56">
        <v>2</v>
      </c>
      <c r="D13" s="57" t="s">
        <v>54</v>
      </c>
      <c r="E13" s="58">
        <v>153.3054056</v>
      </c>
      <c r="F13" s="59">
        <v>37.125100000000003</v>
      </c>
      <c r="G13" s="60">
        <v>95.561280600000003</v>
      </c>
      <c r="H13" s="59">
        <v>45.432200000000002</v>
      </c>
      <c r="I13" s="61">
        <f t="shared" si="0"/>
        <v>5.0690345523085406E-2</v>
      </c>
      <c r="J13" s="62">
        <f t="shared" si="1"/>
        <v>0.113155238410325</v>
      </c>
      <c r="K13" s="63">
        <f t="shared" si="2"/>
        <v>16.182677724603117</v>
      </c>
      <c r="L13" s="64">
        <f t="shared" si="3"/>
        <v>0.21218229092990051</v>
      </c>
      <c r="M13" s="64">
        <f t="shared" si="4"/>
        <v>0.26386328586231839</v>
      </c>
      <c r="N13" s="64">
        <f t="shared" si="5"/>
        <v>5.6501223449279614</v>
      </c>
      <c r="O13" s="65">
        <f t="shared" si="6"/>
        <v>62.333927643318532</v>
      </c>
      <c r="P13" s="66">
        <v>112.81987410000001</v>
      </c>
      <c r="Q13" s="59">
        <v>34.547800000000002</v>
      </c>
      <c r="R13" s="66">
        <v>59.039670299999997</v>
      </c>
      <c r="S13" s="59">
        <v>40.462800000000001</v>
      </c>
      <c r="T13" s="66">
        <v>118.5387525</v>
      </c>
      <c r="U13" s="59">
        <v>33.602499999999999</v>
      </c>
      <c r="V13" s="66">
        <v>71.566842800000003</v>
      </c>
      <c r="W13" s="59">
        <v>39.836199999999998</v>
      </c>
      <c r="X13" s="66">
        <v>131.95203330000001</v>
      </c>
      <c r="Y13" s="59">
        <v>33.752499999999998</v>
      </c>
      <c r="Z13" s="66">
        <v>90.450705100000008</v>
      </c>
      <c r="AA13" s="67">
        <v>45.374200000000002</v>
      </c>
    </row>
    <row r="14" spans="3:27" x14ac:dyDescent="0.15">
      <c r="C14" s="68">
        <v>3</v>
      </c>
      <c r="D14" s="82" t="s">
        <v>55</v>
      </c>
      <c r="E14" s="83">
        <v>100.31575479999999</v>
      </c>
      <c r="F14" s="84">
        <v>24.808599999999998</v>
      </c>
      <c r="G14" s="85">
        <v>63.2800072</v>
      </c>
      <c r="H14" s="84">
        <v>29.5319</v>
      </c>
      <c r="I14" s="86">
        <f t="shared" si="0"/>
        <v>-5.0818501951316181E-2</v>
      </c>
      <c r="J14" s="87">
        <f t="shared" si="1"/>
        <v>6.0141348136028748E-2</v>
      </c>
      <c r="K14" s="88">
        <f t="shared" si="2"/>
        <v>-10.089104303112325</v>
      </c>
      <c r="L14" s="89">
        <f t="shared" si="3"/>
        <v>0.1670511153546678</v>
      </c>
      <c r="M14" s="89">
        <f t="shared" si="4"/>
        <v>0.11969601986383953</v>
      </c>
      <c r="N14" s="89">
        <f t="shared" si="5"/>
        <v>-21.215894189551605</v>
      </c>
      <c r="O14" s="90">
        <f t="shared" si="6"/>
        <v>63.080826462564787</v>
      </c>
      <c r="P14" s="91">
        <v>110.87759149999999</v>
      </c>
      <c r="Q14" s="84">
        <v>32.615200000000002</v>
      </c>
      <c r="R14" s="91">
        <v>61.466416899999999</v>
      </c>
      <c r="S14" s="84">
        <v>38.204999999999998</v>
      </c>
      <c r="T14" s="91">
        <v>105.24295840000001</v>
      </c>
      <c r="U14" s="84">
        <v>29.1938</v>
      </c>
      <c r="V14" s="91">
        <v>71.7344504</v>
      </c>
      <c r="W14" s="84">
        <v>37.3399</v>
      </c>
      <c r="X14" s="91">
        <v>111.5724118</v>
      </c>
      <c r="Y14" s="84">
        <v>28.861899999999999</v>
      </c>
      <c r="Z14" s="91">
        <v>80.320778600000011</v>
      </c>
      <c r="AA14" s="92">
        <v>38.7239</v>
      </c>
    </row>
    <row r="15" spans="3:27" x14ac:dyDescent="0.15">
      <c r="C15" s="56">
        <v>4</v>
      </c>
      <c r="D15" s="57" t="s">
        <v>56</v>
      </c>
      <c r="E15" s="58">
        <v>163.27311349999999</v>
      </c>
      <c r="F15" s="59">
        <v>25.552</v>
      </c>
      <c r="G15" s="60">
        <v>97.391322799999998</v>
      </c>
      <c r="H15" s="59">
        <v>30.476900000000001</v>
      </c>
      <c r="I15" s="61">
        <f t="shared" si="0"/>
        <v>4.4824464957400112E-2</v>
      </c>
      <c r="J15" s="62">
        <f t="shared" si="1"/>
        <v>0.15019910670725783</v>
      </c>
      <c r="K15" s="63">
        <f t="shared" si="2"/>
        <v>14.004529539049305</v>
      </c>
      <c r="L15" s="64">
        <f t="shared" si="3"/>
        <v>0.2725020305400162</v>
      </c>
      <c r="M15" s="64">
        <f t="shared" si="4"/>
        <v>0.2127844460396644</v>
      </c>
      <c r="N15" s="64">
        <f t="shared" si="5"/>
        <v>1.141098901734328</v>
      </c>
      <c r="O15" s="65">
        <f t="shared" si="6"/>
        <v>59.649332772722566</v>
      </c>
      <c r="P15" s="66">
        <v>119.1725435</v>
      </c>
      <c r="Q15" s="59">
        <v>25.328299999999999</v>
      </c>
      <c r="R15" s="66">
        <v>62.3951013</v>
      </c>
      <c r="S15" s="59">
        <v>28.636299999999999</v>
      </c>
      <c r="T15" s="66">
        <v>124.51438899999999</v>
      </c>
      <c r="U15" s="59">
        <v>23.9086</v>
      </c>
      <c r="V15" s="66">
        <v>79.397893100000005</v>
      </c>
      <c r="W15" s="59">
        <v>29.977799999999998</v>
      </c>
      <c r="X15" s="66">
        <v>143.216339</v>
      </c>
      <c r="Y15" s="59">
        <v>24.346599999999999</v>
      </c>
      <c r="Z15" s="66">
        <v>96.292529799999997</v>
      </c>
      <c r="AA15" s="67">
        <v>32.665599999999998</v>
      </c>
    </row>
    <row r="16" spans="3:27" x14ac:dyDescent="0.15">
      <c r="C16" s="68">
        <v>5</v>
      </c>
      <c r="D16" s="82" t="s">
        <v>57</v>
      </c>
      <c r="E16" s="83">
        <v>120.8732054</v>
      </c>
      <c r="F16" s="84">
        <v>33.804299999999998</v>
      </c>
      <c r="G16" s="85">
        <v>80.315753400000006</v>
      </c>
      <c r="H16" s="84">
        <v>42.358400000000003</v>
      </c>
      <c r="I16" s="86">
        <f t="shared" si="0"/>
        <v>2.8875645435777943E-2</v>
      </c>
      <c r="J16" s="87">
        <f t="shared" si="1"/>
        <v>-3.0757387640770933E-2</v>
      </c>
      <c r="K16" s="88">
        <f t="shared" si="2"/>
        <v>13.312428827371631</v>
      </c>
      <c r="L16" s="89">
        <f t="shared" si="3"/>
        <v>0.24066778361544403</v>
      </c>
      <c r="M16" s="89">
        <f t="shared" si="4"/>
        <v>0.11356091669803993</v>
      </c>
      <c r="N16" s="89">
        <f t="shared" si="5"/>
        <v>-1.0729851147802087</v>
      </c>
      <c r="O16" s="90">
        <f t="shared" si="6"/>
        <v>66.446284049649279</v>
      </c>
      <c r="P16" s="91">
        <v>106.96879510000001</v>
      </c>
      <c r="Q16" s="84">
        <v>34.708399999999997</v>
      </c>
      <c r="R16" s="91">
        <v>58.764676299999998</v>
      </c>
      <c r="S16" s="84">
        <v>39.7408</v>
      </c>
      <c r="T16" s="91">
        <v>110.05758809999999</v>
      </c>
      <c r="U16" s="84">
        <v>34.344700000000003</v>
      </c>
      <c r="V16" s="91">
        <v>72.907440700000009</v>
      </c>
      <c r="W16" s="84">
        <v>41.6571</v>
      </c>
      <c r="X16" s="91">
        <v>106.67250419999999</v>
      </c>
      <c r="Y16" s="84">
        <v>31.072600000000001</v>
      </c>
      <c r="Z16" s="91">
        <v>81.186876499999997</v>
      </c>
      <c r="AA16" s="92">
        <v>43.381100000000004</v>
      </c>
    </row>
    <row r="17" spans="3:27" x14ac:dyDescent="0.15">
      <c r="C17" s="56">
        <v>6</v>
      </c>
      <c r="D17" s="57" t="s">
        <v>58</v>
      </c>
      <c r="E17" s="58">
        <v>77.108274800000004</v>
      </c>
      <c r="F17" s="59">
        <v>21.445499999999999</v>
      </c>
      <c r="G17" s="60">
        <v>51.142059699999997</v>
      </c>
      <c r="H17" s="59">
        <v>26.827100000000002</v>
      </c>
      <c r="I17" s="61">
        <f t="shared" si="0"/>
        <v>-3.7755486243440467E-2</v>
      </c>
      <c r="J17" s="62">
        <f t="shared" si="1"/>
        <v>1.6795803931997234E-2</v>
      </c>
      <c r="K17" s="63">
        <f t="shared" si="2"/>
        <v>-4.6243571805638339</v>
      </c>
      <c r="L17" s="64">
        <f t="shared" si="3"/>
        <v>0.14855844294540407</v>
      </c>
      <c r="M17" s="64">
        <f t="shared" si="4"/>
        <v>4.720645533862055E-2</v>
      </c>
      <c r="N17" s="64">
        <f t="shared" si="5"/>
        <v>-15.028419091044674</v>
      </c>
      <c r="O17" s="65">
        <f t="shared" si="6"/>
        <v>66.324995381688908</v>
      </c>
      <c r="P17" s="66">
        <v>82.631249400000002</v>
      </c>
      <c r="Q17" s="59">
        <v>26.662700000000001</v>
      </c>
      <c r="R17" s="66">
        <v>50.040208100000001</v>
      </c>
      <c r="S17" s="59">
        <v>32.021799999999999</v>
      </c>
      <c r="T17" s="66">
        <v>79.511466400000003</v>
      </c>
      <c r="U17" s="59">
        <v>24.714300000000001</v>
      </c>
      <c r="V17" s="66">
        <v>57.474103499999998</v>
      </c>
      <c r="W17" s="59">
        <v>31.921199999999999</v>
      </c>
      <c r="X17" s="66">
        <v>80.846925399999989</v>
      </c>
      <c r="Y17" s="59">
        <v>23.477900000000002</v>
      </c>
      <c r="Z17" s="66">
        <v>60.187252200000003</v>
      </c>
      <c r="AA17" s="67">
        <v>31.7834</v>
      </c>
    </row>
    <row r="18" spans="3:27" x14ac:dyDescent="0.15">
      <c r="C18" s="68">
        <v>7</v>
      </c>
      <c r="D18" s="82" t="s">
        <v>59</v>
      </c>
      <c r="E18" s="83">
        <v>131.19313690000001</v>
      </c>
      <c r="F18" s="84">
        <v>22.902799999999999</v>
      </c>
      <c r="G18" s="85">
        <v>88.601369900000009</v>
      </c>
      <c r="H18" s="84">
        <v>30.441500000000001</v>
      </c>
      <c r="I18" s="86">
        <f t="shared" si="0"/>
        <v>1.9050247910118941E-2</v>
      </c>
      <c r="J18" s="87">
        <f t="shared" si="1"/>
        <v>-9.7777805534989423E-2</v>
      </c>
      <c r="K18" s="88">
        <f t="shared" si="2"/>
        <v>-4.6465132925898196</v>
      </c>
      <c r="L18" s="89">
        <f t="shared" si="3"/>
        <v>0.212180410029945</v>
      </c>
      <c r="M18" s="89">
        <f t="shared" si="4"/>
        <v>-4.1408732835460038E-2</v>
      </c>
      <c r="N18" s="89">
        <f t="shared" si="5"/>
        <v>-11.916341363219377</v>
      </c>
      <c r="O18" s="90">
        <f t="shared" si="6"/>
        <v>67.535064709623541</v>
      </c>
      <c r="P18" s="91">
        <v>149.6461103</v>
      </c>
      <c r="Q18" s="84">
        <v>31.5137</v>
      </c>
      <c r="R18" s="91">
        <v>86.565404400000006</v>
      </c>
      <c r="S18" s="84">
        <v>37.177700000000002</v>
      </c>
      <c r="T18" s="91">
        <v>152.49690580000001</v>
      </c>
      <c r="U18" s="84">
        <v>30.2303</v>
      </c>
      <c r="V18" s="91">
        <v>104.93288740000001</v>
      </c>
      <c r="W18" s="84">
        <v>38.485900000000001</v>
      </c>
      <c r="X18" s="91">
        <v>137.58609300000001</v>
      </c>
      <c r="Y18" s="84">
        <v>25.366900000000001</v>
      </c>
      <c r="Z18" s="91">
        <v>100.5877495</v>
      </c>
      <c r="AA18" s="92">
        <v>35.418300000000002</v>
      </c>
    </row>
    <row r="19" spans="3:27" x14ac:dyDescent="0.15">
      <c r="C19" s="56">
        <v>8</v>
      </c>
      <c r="D19" s="57" t="s">
        <v>60</v>
      </c>
      <c r="E19" s="58">
        <v>221.7939992</v>
      </c>
      <c r="F19" s="59">
        <v>26.407</v>
      </c>
      <c r="G19" s="60">
        <v>141.58625290000001</v>
      </c>
      <c r="H19" s="59">
        <v>34.145600000000002</v>
      </c>
      <c r="I19" s="61">
        <f t="shared" si="0"/>
        <v>-8.1268062008738821E-3</v>
      </c>
      <c r="J19" s="62">
        <f t="shared" si="1"/>
        <v>-2.4002177043529853E-2</v>
      </c>
      <c r="K19" s="63">
        <f t="shared" si="2"/>
        <v>41.44706553784382</v>
      </c>
      <c r="L19" s="64">
        <f t="shared" si="3"/>
        <v>1.8382425454967237E-3</v>
      </c>
      <c r="M19" s="64">
        <f t="shared" si="4"/>
        <v>0.17639333833738835</v>
      </c>
      <c r="N19" s="64">
        <f t="shared" si="5"/>
        <v>20.986487514470326</v>
      </c>
      <c r="O19" s="65">
        <f t="shared" si="6"/>
        <v>63.836827601600866</v>
      </c>
      <c r="P19" s="66">
        <v>161.97606630000001</v>
      </c>
      <c r="Q19" s="59">
        <v>28.107600000000001</v>
      </c>
      <c r="R19" s="66">
        <v>99.296526700000001</v>
      </c>
      <c r="S19" s="59">
        <v>37.2455</v>
      </c>
      <c r="T19" s="66">
        <v>160.65971820000001</v>
      </c>
      <c r="U19" s="59">
        <v>24.157</v>
      </c>
      <c r="V19" s="66">
        <v>99.479057799999993</v>
      </c>
      <c r="W19" s="59">
        <v>31.583300000000001</v>
      </c>
      <c r="X19" s="66">
        <v>156.8035352</v>
      </c>
      <c r="Y19" s="59">
        <v>20.319800000000001</v>
      </c>
      <c r="Z19" s="66">
        <v>117.0265009</v>
      </c>
      <c r="AA19" s="67">
        <v>32.595300000000002</v>
      </c>
    </row>
    <row r="20" spans="3:27" x14ac:dyDescent="0.15">
      <c r="C20" s="68">
        <v>9</v>
      </c>
      <c r="D20" s="82" t="s">
        <v>61</v>
      </c>
      <c r="E20" s="83">
        <v>143.29942579999999</v>
      </c>
      <c r="F20" s="84">
        <v>25.848500000000001</v>
      </c>
      <c r="G20" s="85">
        <v>94.3871082</v>
      </c>
      <c r="H20" s="84">
        <v>35.2667</v>
      </c>
      <c r="I20" s="86">
        <f t="shared" si="0"/>
        <v>-5.3762068258975795E-2</v>
      </c>
      <c r="J20" s="87">
        <f t="shared" si="1"/>
        <v>-1.615322511592452E-2</v>
      </c>
      <c r="K20" s="88">
        <f t="shared" si="2"/>
        <v>45.63238983996937</v>
      </c>
      <c r="L20" s="89">
        <f t="shared" si="3"/>
        <v>7.2109681635818906E-2</v>
      </c>
      <c r="M20" s="89">
        <f t="shared" si="4"/>
        <v>0.23088328300570676</v>
      </c>
      <c r="N20" s="89">
        <f t="shared" si="5"/>
        <v>25.37829343544027</v>
      </c>
      <c r="O20" s="90">
        <f t="shared" si="6"/>
        <v>65.867052622900317</v>
      </c>
      <c r="P20" s="91">
        <v>105.6960248</v>
      </c>
      <c r="Q20" s="84">
        <v>27.039400000000001</v>
      </c>
      <c r="R20" s="91">
        <v>57.047187100000002</v>
      </c>
      <c r="S20" s="84">
        <v>31.0365</v>
      </c>
      <c r="T20" s="91">
        <v>100.0135879</v>
      </c>
      <c r="U20" s="84">
        <v>22.823899999999998</v>
      </c>
      <c r="V20" s="91">
        <v>61.160841599999998</v>
      </c>
      <c r="W20" s="84">
        <v>28.372599999999998</v>
      </c>
      <c r="X20" s="91">
        <v>98.3980459</v>
      </c>
      <c r="Y20" s="84">
        <v>19.354800000000001</v>
      </c>
      <c r="Z20" s="91">
        <v>75.281857500000001</v>
      </c>
      <c r="AA20" s="92">
        <v>31.503699999999998</v>
      </c>
    </row>
    <row r="21" spans="3:27" x14ac:dyDescent="0.15">
      <c r="C21" s="56">
        <v>10</v>
      </c>
      <c r="D21" s="57" t="s">
        <v>62</v>
      </c>
      <c r="E21" s="58">
        <v>123.94414789999999</v>
      </c>
      <c r="F21" s="59">
        <v>21.4909</v>
      </c>
      <c r="G21" s="60">
        <v>79.521787599999996</v>
      </c>
      <c r="H21" s="59">
        <v>27.191099999999999</v>
      </c>
      <c r="I21" s="61">
        <f t="shared" si="0"/>
        <v>4.5173297719374915E-2</v>
      </c>
      <c r="J21" s="62">
        <f t="shared" si="1"/>
        <v>9.7982375052395911E-3</v>
      </c>
      <c r="K21" s="63">
        <f t="shared" si="2"/>
        <v>19.898480843832772</v>
      </c>
      <c r="L21" s="64">
        <f t="shared" si="3"/>
        <v>0.1258950446832407</v>
      </c>
      <c r="M21" s="64">
        <f t="shared" si="4"/>
        <v>-3.6001876986756248E-2</v>
      </c>
      <c r="N21" s="64">
        <f t="shared" si="5"/>
        <v>13.988926671941156</v>
      </c>
      <c r="O21" s="65">
        <f t="shared" si="6"/>
        <v>64.159372545898151</v>
      </c>
      <c r="P21" s="66">
        <v>97.946615000000008</v>
      </c>
      <c r="Q21" s="59">
        <v>23.493500000000001</v>
      </c>
      <c r="R21" s="66">
        <v>64.276078699999999</v>
      </c>
      <c r="S21" s="59">
        <v>32.393999999999998</v>
      </c>
      <c r="T21" s="66">
        <v>102.3711866</v>
      </c>
      <c r="U21" s="59">
        <v>21.757000000000001</v>
      </c>
      <c r="V21" s="66">
        <v>72.368118499999994</v>
      </c>
      <c r="W21" s="59">
        <v>31.079000000000001</v>
      </c>
      <c r="X21" s="66">
        <v>103.3742438</v>
      </c>
      <c r="Y21" s="59">
        <v>19.142499999999998</v>
      </c>
      <c r="Z21" s="66">
        <v>69.762730399999995</v>
      </c>
      <c r="AA21" s="67">
        <v>26.923400000000001</v>
      </c>
    </row>
    <row r="22" spans="3:27" x14ac:dyDescent="0.15">
      <c r="C22" s="68">
        <v>11</v>
      </c>
      <c r="D22" s="82" t="s">
        <v>63</v>
      </c>
      <c r="E22" s="83">
        <v>457.35517170000003</v>
      </c>
      <c r="F22" s="84">
        <v>23.635999999999999</v>
      </c>
      <c r="G22" s="85">
        <v>273.4121968</v>
      </c>
      <c r="H22" s="84">
        <v>28.190100000000001</v>
      </c>
      <c r="I22" s="86">
        <f t="shared" si="0"/>
        <v>0.30544307056185321</v>
      </c>
      <c r="J22" s="87">
        <f t="shared" si="1"/>
        <v>0.22296352148194917</v>
      </c>
      <c r="K22" s="88">
        <f t="shared" si="2"/>
        <v>18.597009846664267</v>
      </c>
      <c r="L22" s="89">
        <f t="shared" si="3"/>
        <v>0.3691075640524189</v>
      </c>
      <c r="M22" s="89">
        <f t="shared" si="4"/>
        <v>0.35705337907937024</v>
      </c>
      <c r="N22" s="89">
        <f t="shared" si="5"/>
        <v>25.771251837805636</v>
      </c>
      <c r="O22" s="90">
        <f t="shared" si="6"/>
        <v>59.781153405070377</v>
      </c>
      <c r="P22" s="91">
        <v>241.55076349999999</v>
      </c>
      <c r="Q22" s="84">
        <v>20.877199999999998</v>
      </c>
      <c r="R22" s="91">
        <v>117.00434780000001</v>
      </c>
      <c r="S22" s="84">
        <v>26.360499999999998</v>
      </c>
      <c r="T22" s="91">
        <v>315.33077040000001</v>
      </c>
      <c r="U22" s="84">
        <v>21.526299999999999</v>
      </c>
      <c r="V22" s="91">
        <v>160.1915376</v>
      </c>
      <c r="W22" s="84">
        <v>27.295400000000001</v>
      </c>
      <c r="X22" s="91">
        <v>385.63802939999999</v>
      </c>
      <c r="Y22" s="84">
        <v>21.5593</v>
      </c>
      <c r="Z22" s="91">
        <v>217.3884674</v>
      </c>
      <c r="AA22" s="92">
        <v>28.3751</v>
      </c>
    </row>
    <row r="23" spans="3:27" x14ac:dyDescent="0.15">
      <c r="C23" s="56">
        <v>12</v>
      </c>
      <c r="D23" s="57" t="s">
        <v>64</v>
      </c>
      <c r="E23" s="58">
        <v>440.65081709999998</v>
      </c>
      <c r="F23" s="59">
        <v>25.9208</v>
      </c>
      <c r="G23" s="60">
        <v>265.6399351</v>
      </c>
      <c r="H23" s="59">
        <v>30.896699999999999</v>
      </c>
      <c r="I23" s="61">
        <f t="shared" si="0"/>
        <v>0.32873544225312751</v>
      </c>
      <c r="J23" s="62">
        <f t="shared" si="1"/>
        <v>0.16372828907314496</v>
      </c>
      <c r="K23" s="63">
        <f t="shared" si="2"/>
        <v>13.175020996733389</v>
      </c>
      <c r="L23" s="64">
        <f t="shared" si="3"/>
        <v>0.49919092136359178</v>
      </c>
      <c r="M23" s="64">
        <f t="shared" si="4"/>
        <v>0.27735645534757875</v>
      </c>
      <c r="N23" s="64">
        <f t="shared" si="5"/>
        <v>25.491507291433219</v>
      </c>
      <c r="O23" s="65">
        <f t="shared" si="6"/>
        <v>60.283545336015223</v>
      </c>
      <c r="P23" s="66">
        <v>251.79893269999999</v>
      </c>
      <c r="Q23" s="59">
        <v>23.7469</v>
      </c>
      <c r="R23" s="66">
        <v>110.5375868</v>
      </c>
      <c r="S23" s="59">
        <v>25.786999999999999</v>
      </c>
      <c r="T23" s="66">
        <v>334.57416619999998</v>
      </c>
      <c r="U23" s="59">
        <v>25.344200000000001</v>
      </c>
      <c r="V23" s="66">
        <v>165.7169466</v>
      </c>
      <c r="W23" s="59">
        <v>29.898800000000001</v>
      </c>
      <c r="X23" s="66">
        <v>389.35342200000002</v>
      </c>
      <c r="Y23" s="59">
        <v>24.573899999999998</v>
      </c>
      <c r="Z23" s="66">
        <v>211.67961149999999</v>
      </c>
      <c r="AA23" s="67">
        <v>30.421600000000002</v>
      </c>
    </row>
    <row r="24" spans="3:27" x14ac:dyDescent="0.15">
      <c r="C24" s="68">
        <v>13</v>
      </c>
      <c r="D24" s="82" t="s">
        <v>65</v>
      </c>
      <c r="E24" s="83">
        <v>530.96969200000001</v>
      </c>
      <c r="F24" s="84">
        <v>17.084900000000001</v>
      </c>
      <c r="G24" s="85">
        <v>294.01047779999999</v>
      </c>
      <c r="H24" s="84">
        <v>17.869299999999999</v>
      </c>
      <c r="I24" s="86">
        <f t="shared" si="0"/>
        <v>0.17265097884302766</v>
      </c>
      <c r="J24" s="87">
        <f t="shared" si="1"/>
        <v>0.30896025574949293</v>
      </c>
      <c r="K24" s="88">
        <f t="shared" si="2"/>
        <v>-11.623191109472744</v>
      </c>
      <c r="L24" s="89">
        <f t="shared" si="3"/>
        <v>0.24996563523939264</v>
      </c>
      <c r="M24" s="89">
        <f t="shared" si="4"/>
        <v>0.46236497577254781</v>
      </c>
      <c r="N24" s="89">
        <f t="shared" si="5"/>
        <v>-13.515520999708572</v>
      </c>
      <c r="O24" s="90">
        <f t="shared" si="6"/>
        <v>55.372365359038234</v>
      </c>
      <c r="P24" s="91">
        <v>391.41384690000001</v>
      </c>
      <c r="Q24" s="84">
        <v>17.051200000000001</v>
      </c>
      <c r="R24" s="91">
        <v>185.98194450000003</v>
      </c>
      <c r="S24" s="84">
        <v>19.032499999999999</v>
      </c>
      <c r="T24" s="91">
        <v>458.99183069999998</v>
      </c>
      <c r="U24" s="84">
        <v>17.371400000000001</v>
      </c>
      <c r="V24" s="91">
        <v>232.4710394</v>
      </c>
      <c r="W24" s="84">
        <v>19.119199999999999</v>
      </c>
      <c r="X24" s="91">
        <v>600.80206409999994</v>
      </c>
      <c r="Y24" s="84">
        <v>19.989999999999998</v>
      </c>
      <c r="Z24" s="91">
        <v>339.9575059</v>
      </c>
      <c r="AA24" s="92">
        <v>23.647600000000001</v>
      </c>
    </row>
    <row r="25" spans="3:27" x14ac:dyDescent="0.15">
      <c r="C25" s="56">
        <v>14</v>
      </c>
      <c r="D25" s="57" t="s">
        <v>66</v>
      </c>
      <c r="E25" s="58">
        <v>608.30937950000009</v>
      </c>
      <c r="F25" s="59">
        <v>26.35</v>
      </c>
      <c r="G25" s="60">
        <v>363.29380850000001</v>
      </c>
      <c r="H25" s="59">
        <v>30.232500000000002</v>
      </c>
      <c r="I25" s="61">
        <f t="shared" si="0"/>
        <v>0.22285374675411748</v>
      </c>
      <c r="J25" s="62">
        <f t="shared" si="1"/>
        <v>0.37966173347164162</v>
      </c>
      <c r="K25" s="63">
        <f t="shared" si="2"/>
        <v>0.36830057675871569</v>
      </c>
      <c r="L25" s="64">
        <f t="shared" si="3"/>
        <v>0.24949093441495276</v>
      </c>
      <c r="M25" s="64">
        <f t="shared" si="4"/>
        <v>0.57649356864917178</v>
      </c>
      <c r="N25" s="64">
        <f t="shared" si="5"/>
        <v>6.0152155227706592</v>
      </c>
      <c r="O25" s="65">
        <f t="shared" si="6"/>
        <v>59.721881783017935</v>
      </c>
      <c r="P25" s="66">
        <v>359.23678810000001</v>
      </c>
      <c r="Q25" s="59">
        <v>24.2685</v>
      </c>
      <c r="R25" s="66">
        <v>173.96604209999998</v>
      </c>
      <c r="S25" s="59">
        <v>29.069099999999999</v>
      </c>
      <c r="T25" s="66">
        <v>439.29405229999998</v>
      </c>
      <c r="U25" s="59">
        <v>24.143599999999999</v>
      </c>
      <c r="V25" s="66">
        <v>217.36899249999999</v>
      </c>
      <c r="W25" s="59">
        <v>27.566600000000001</v>
      </c>
      <c r="X25" s="66">
        <v>606.07719369999995</v>
      </c>
      <c r="Y25" s="59">
        <v>28.083100000000002</v>
      </c>
      <c r="Z25" s="66">
        <v>342.68081870000003</v>
      </c>
      <c r="AA25" s="67">
        <v>34.8292</v>
      </c>
    </row>
    <row r="26" spans="3:27" x14ac:dyDescent="0.15">
      <c r="C26" s="68">
        <v>15</v>
      </c>
      <c r="D26" s="82" t="s">
        <v>67</v>
      </c>
      <c r="E26" s="83">
        <v>152.70362739999999</v>
      </c>
      <c r="F26" s="84">
        <v>21.3293</v>
      </c>
      <c r="G26" s="85">
        <v>92.754979600000013</v>
      </c>
      <c r="H26" s="84">
        <v>24.914899999999999</v>
      </c>
      <c r="I26" s="86">
        <f t="shared" si="0"/>
        <v>-2.2162541721438781E-2</v>
      </c>
      <c r="J26" s="87">
        <f t="shared" si="1"/>
        <v>0.16664494635614044</v>
      </c>
      <c r="K26" s="88">
        <f t="shared" si="2"/>
        <v>-17.556400673736846</v>
      </c>
      <c r="L26" s="89">
        <f t="shared" si="3"/>
        <v>0.17274804288812595</v>
      </c>
      <c r="M26" s="89">
        <f t="shared" si="4"/>
        <v>0.23765881471906894</v>
      </c>
      <c r="N26" s="89">
        <f t="shared" si="5"/>
        <v>-31.325040547017679</v>
      </c>
      <c r="O26" s="90">
        <f t="shared" si="6"/>
        <v>60.741831205510721</v>
      </c>
      <c r="P26" s="91">
        <v>162.36298819999999</v>
      </c>
      <c r="Q26" s="84">
        <v>27.957999999999998</v>
      </c>
      <c r="R26" s="91">
        <v>93.053597199999999</v>
      </c>
      <c r="S26" s="84">
        <v>32.386899999999997</v>
      </c>
      <c r="T26" s="91">
        <v>158.76461170000002</v>
      </c>
      <c r="U26" s="84">
        <v>25.558299999999999</v>
      </c>
      <c r="V26" s="91">
        <v>109.128424</v>
      </c>
      <c r="W26" s="84">
        <v>32.737900000000003</v>
      </c>
      <c r="X26" s="91">
        <v>185.22193189999999</v>
      </c>
      <c r="Y26" s="84">
        <v>27.036300000000001</v>
      </c>
      <c r="Z26" s="91">
        <v>135.06375589999999</v>
      </c>
      <c r="AA26" s="92">
        <v>37.588000000000001</v>
      </c>
    </row>
    <row r="27" spans="3:27" x14ac:dyDescent="0.15">
      <c r="C27" s="56">
        <v>16</v>
      </c>
      <c r="D27" s="57" t="s">
        <v>68</v>
      </c>
      <c r="E27" s="58">
        <v>76.482291099999998</v>
      </c>
      <c r="F27" s="59">
        <v>22.967099999999999</v>
      </c>
      <c r="G27" s="60">
        <v>48.8505124</v>
      </c>
      <c r="H27" s="59">
        <v>28.0547</v>
      </c>
      <c r="I27" s="61">
        <f t="shared" si="0"/>
        <v>1.4440663632869159E-2</v>
      </c>
      <c r="J27" s="62">
        <f t="shared" si="1"/>
        <v>-1.47495793323219E-2</v>
      </c>
      <c r="K27" s="63">
        <f t="shared" si="2"/>
        <v>6.1929226928170626</v>
      </c>
      <c r="L27" s="64">
        <f t="shared" si="3"/>
        <v>0.12413797581254458</v>
      </c>
      <c r="M27" s="64">
        <f t="shared" si="4"/>
        <v>8.6446646688608506E-2</v>
      </c>
      <c r="N27" s="64">
        <f t="shared" si="5"/>
        <v>-13.026971927861522</v>
      </c>
      <c r="O27" s="65">
        <f t="shared" si="6"/>
        <v>63.87166453490304</v>
      </c>
      <c r="P27" s="66">
        <v>72.059631500000009</v>
      </c>
      <c r="Q27" s="59">
        <v>27.895800000000001</v>
      </c>
      <c r="R27" s="66">
        <v>45.989269299999997</v>
      </c>
      <c r="S27" s="59">
        <v>36.298900000000003</v>
      </c>
      <c r="T27" s="66">
        <v>73.100220400000012</v>
      </c>
      <c r="U27" s="59">
        <v>25.64</v>
      </c>
      <c r="V27" s="66">
        <v>51.698284099999995</v>
      </c>
      <c r="W27" s="59">
        <v>35.173000000000002</v>
      </c>
      <c r="X27" s="66">
        <v>72.022022899999996</v>
      </c>
      <c r="Y27" s="59">
        <v>22.3048</v>
      </c>
      <c r="Z27" s="66">
        <v>56.167427400000001</v>
      </c>
      <c r="AA27" s="67">
        <v>35.360799999999998</v>
      </c>
    </row>
    <row r="28" spans="3:27" x14ac:dyDescent="0.15">
      <c r="C28" s="68">
        <v>17</v>
      </c>
      <c r="D28" s="82" t="s">
        <v>69</v>
      </c>
      <c r="E28" s="83">
        <v>65.479050600000008</v>
      </c>
      <c r="F28" s="84">
        <v>19.624500000000001</v>
      </c>
      <c r="G28" s="85">
        <v>45.653650500000005</v>
      </c>
      <c r="H28" s="84">
        <v>26.836500000000001</v>
      </c>
      <c r="I28" s="86">
        <f t="shared" si="0"/>
        <v>-2.776899516568274E-2</v>
      </c>
      <c r="J28" s="87">
        <f t="shared" si="1"/>
        <v>0.21030032558839262</v>
      </c>
      <c r="K28" s="88">
        <f t="shared" si="2"/>
        <v>-23.304364127532462</v>
      </c>
      <c r="L28" s="89">
        <f t="shared" si="3"/>
        <v>0.10208738798583178</v>
      </c>
      <c r="M28" s="89">
        <f t="shared" si="4"/>
        <v>0.22052405675470788</v>
      </c>
      <c r="N28" s="89">
        <f t="shared" si="5"/>
        <v>-22.682142462225467</v>
      </c>
      <c r="O28" s="90">
        <f t="shared" si="6"/>
        <v>69.722529697154769</v>
      </c>
      <c r="P28" s="91">
        <v>72.555293699999993</v>
      </c>
      <c r="Q28" s="84">
        <v>29.525300000000001</v>
      </c>
      <c r="R28" s="91">
        <v>43.896846500000002</v>
      </c>
      <c r="S28" s="84">
        <v>36.4495</v>
      </c>
      <c r="T28" s="91">
        <v>70.540506100000002</v>
      </c>
      <c r="U28" s="84">
        <v>25.619700000000002</v>
      </c>
      <c r="V28" s="91">
        <v>48.378160900000005</v>
      </c>
      <c r="W28" s="84">
        <v>34.550199999999997</v>
      </c>
      <c r="X28" s="91">
        <v>85.375197499999999</v>
      </c>
      <c r="Y28" s="84">
        <v>26.9194</v>
      </c>
      <c r="Z28" s="91">
        <v>59.046709199999995</v>
      </c>
      <c r="AA28" s="92">
        <v>39.052100000000003</v>
      </c>
    </row>
    <row r="29" spans="3:27" x14ac:dyDescent="0.15">
      <c r="C29" s="56">
        <v>18</v>
      </c>
      <c r="D29" s="57" t="s">
        <v>70</v>
      </c>
      <c r="E29" s="58">
        <v>72.285725999999997</v>
      </c>
      <c r="F29" s="59">
        <v>31.065999999999999</v>
      </c>
      <c r="G29" s="60">
        <v>43.493987200000007</v>
      </c>
      <c r="H29" s="59">
        <v>35.8489</v>
      </c>
      <c r="I29" s="61">
        <f t="shared" si="0"/>
        <v>6.4300742415573056E-2</v>
      </c>
      <c r="J29" s="62">
        <f t="shared" si="1"/>
        <v>-6.1643228406240147E-2</v>
      </c>
      <c r="K29" s="63">
        <f t="shared" si="2"/>
        <v>41.296926530388234</v>
      </c>
      <c r="L29" s="64">
        <f t="shared" si="3"/>
        <v>0.20012316188862611</v>
      </c>
      <c r="M29" s="64">
        <f t="shared" si="4"/>
        <v>0.13044072753494951</v>
      </c>
      <c r="N29" s="64">
        <f t="shared" si="5"/>
        <v>5.4299236065757501</v>
      </c>
      <c r="O29" s="65">
        <f t="shared" si="6"/>
        <v>60.169537759086779</v>
      </c>
      <c r="P29" s="66">
        <v>51.225649599999997</v>
      </c>
      <c r="Q29" s="59">
        <v>27.614799999999999</v>
      </c>
      <c r="R29" s="66">
        <v>30.408270300000002</v>
      </c>
      <c r="S29" s="59">
        <v>32.731900000000003</v>
      </c>
      <c r="T29" s="66">
        <v>54.5194969</v>
      </c>
      <c r="U29" s="59">
        <v>27.132000000000001</v>
      </c>
      <c r="V29" s="66">
        <v>36.493669500000003</v>
      </c>
      <c r="W29" s="59">
        <v>33.917299999999997</v>
      </c>
      <c r="X29" s="66">
        <v>51.158739099999998</v>
      </c>
      <c r="Y29" s="59">
        <v>23.002199999999998</v>
      </c>
      <c r="Z29" s="66">
        <v>41.2539303</v>
      </c>
      <c r="AA29" s="67">
        <v>36.233400000000003</v>
      </c>
    </row>
    <row r="30" spans="3:27" x14ac:dyDescent="0.15">
      <c r="C30" s="68">
        <v>19</v>
      </c>
      <c r="D30" s="82" t="s">
        <v>71</v>
      </c>
      <c r="E30" s="83">
        <v>67.783818199999999</v>
      </c>
      <c r="F30" s="84">
        <v>27.567399999999999</v>
      </c>
      <c r="G30" s="85">
        <v>43.706760099999997</v>
      </c>
      <c r="H30" s="84">
        <v>33.9467</v>
      </c>
      <c r="I30" s="86">
        <f t="shared" si="0"/>
        <v>-0.12741069071856492</v>
      </c>
      <c r="J30" s="87">
        <f t="shared" si="1"/>
        <v>-4.9322769970951308E-2</v>
      </c>
      <c r="K30" s="88">
        <f t="shared" si="2"/>
        <v>36.381482257616703</v>
      </c>
      <c r="L30" s="89">
        <f t="shared" si="3"/>
        <v>5.0591589201022184E-2</v>
      </c>
      <c r="M30" s="89">
        <f t="shared" si="4"/>
        <v>0.10815621465654697</v>
      </c>
      <c r="N30" s="89">
        <f t="shared" si="5"/>
        <v>7.0337038315193006</v>
      </c>
      <c r="O30" s="90">
        <f t="shared" si="6"/>
        <v>64.479637265402673</v>
      </c>
      <c r="P30" s="91">
        <v>59.913907200000004</v>
      </c>
      <c r="Q30" s="84">
        <v>30.950500000000002</v>
      </c>
      <c r="R30" s="91">
        <v>35.074634500000002</v>
      </c>
      <c r="S30" s="84">
        <v>36.3279</v>
      </c>
      <c r="T30" s="91">
        <v>52.280234900000004</v>
      </c>
      <c r="U30" s="84">
        <v>24.709299999999999</v>
      </c>
      <c r="V30" s="91">
        <v>36.849116000000002</v>
      </c>
      <c r="W30" s="84">
        <v>33.426000000000002</v>
      </c>
      <c r="X30" s="91">
        <v>49.701628900000003</v>
      </c>
      <c r="Y30" s="84">
        <v>21.1907</v>
      </c>
      <c r="Z30" s="91">
        <v>40.834576900000002</v>
      </c>
      <c r="AA30" s="92">
        <v>34.221299999999999</v>
      </c>
    </row>
    <row r="31" spans="3:27" x14ac:dyDescent="0.15">
      <c r="C31" s="56">
        <v>20</v>
      </c>
      <c r="D31" s="57" t="s">
        <v>72</v>
      </c>
      <c r="E31" s="58">
        <v>142.40621660000002</v>
      </c>
      <c r="F31" s="59">
        <v>22.0122</v>
      </c>
      <c r="G31" s="60">
        <v>97.162722200000005</v>
      </c>
      <c r="H31" s="59">
        <v>27.597300000000001</v>
      </c>
      <c r="I31" s="61">
        <f t="shared" si="0"/>
        <v>3.7702614427571064E-2</v>
      </c>
      <c r="J31" s="62">
        <f t="shared" si="1"/>
        <v>-1.3239160098644285E-2</v>
      </c>
      <c r="K31" s="63">
        <f t="shared" si="2"/>
        <v>6.8028321380280768E-2</v>
      </c>
      <c r="L31" s="64">
        <f t="shared" si="3"/>
        <v>0.20820918761703594</v>
      </c>
      <c r="M31" s="64">
        <f t="shared" si="4"/>
        <v>6.954713279412951E-2</v>
      </c>
      <c r="N31" s="64">
        <f t="shared" si="5"/>
        <v>-15.594665967239745</v>
      </c>
      <c r="O31" s="65">
        <f t="shared" si="6"/>
        <v>68.229270125838028</v>
      </c>
      <c r="P31" s="66">
        <v>138.97887400000002</v>
      </c>
      <c r="Q31" s="59">
        <v>26.6251</v>
      </c>
      <c r="R31" s="66">
        <v>89.081540599999997</v>
      </c>
      <c r="S31" s="59">
        <v>33.426600000000001</v>
      </c>
      <c r="T31" s="66">
        <v>144.2187409</v>
      </c>
      <c r="U31" s="59">
        <v>25.332599999999999</v>
      </c>
      <c r="V31" s="66">
        <v>107.6291358</v>
      </c>
      <c r="W31" s="59">
        <v>35.362099999999998</v>
      </c>
      <c r="X31" s="66">
        <v>142.3094059</v>
      </c>
      <c r="Y31" s="59">
        <v>22.73</v>
      </c>
      <c r="Z31" s="66">
        <v>115.1144336</v>
      </c>
      <c r="AA31" s="67">
        <v>35.170200000000001</v>
      </c>
    </row>
    <row r="32" spans="3:27" x14ac:dyDescent="0.15">
      <c r="C32" s="68">
        <v>21</v>
      </c>
      <c r="D32" s="82" t="s">
        <v>73</v>
      </c>
      <c r="E32" s="83">
        <v>160.84763800000002</v>
      </c>
      <c r="F32" s="84">
        <v>27.0901</v>
      </c>
      <c r="G32" s="85">
        <v>106.51469929999999</v>
      </c>
      <c r="H32" s="84">
        <v>34.635100000000001</v>
      </c>
      <c r="I32" s="86">
        <f t="shared" si="0"/>
        <v>4.3308258530156615E-2</v>
      </c>
      <c r="J32" s="87">
        <f t="shared" si="1"/>
        <v>-0.10472470520497996</v>
      </c>
      <c r="K32" s="88">
        <f t="shared" si="2"/>
        <v>40.861138425524715</v>
      </c>
      <c r="L32" s="89">
        <f t="shared" si="3"/>
        <v>0.23675144035622336</v>
      </c>
      <c r="M32" s="89">
        <f t="shared" si="4"/>
        <v>-5.6765314820714667E-2</v>
      </c>
      <c r="N32" s="89">
        <f t="shared" si="5"/>
        <v>27.502367676513522</v>
      </c>
      <c r="O32" s="90">
        <f t="shared" si="6"/>
        <v>66.220866295842015</v>
      </c>
      <c r="P32" s="91">
        <v>122.25151459999999</v>
      </c>
      <c r="Q32" s="84">
        <v>27.651</v>
      </c>
      <c r="R32" s="91">
        <v>71.612545100000006</v>
      </c>
      <c r="S32" s="84">
        <v>35.210900000000002</v>
      </c>
      <c r="T32" s="91">
        <v>127.54601480000001</v>
      </c>
      <c r="U32" s="84">
        <v>25.539899999999999</v>
      </c>
      <c r="V32" s="91">
        <v>88.566918300000012</v>
      </c>
      <c r="W32" s="84">
        <v>36.320799999999998</v>
      </c>
      <c r="X32" s="91">
        <v>114.188796</v>
      </c>
      <c r="Y32" s="84">
        <v>20.1189</v>
      </c>
      <c r="Z32" s="91">
        <v>83.539389299999996</v>
      </c>
      <c r="AA32" s="92">
        <v>30.318100000000001</v>
      </c>
    </row>
    <row r="33" spans="3:27" x14ac:dyDescent="0.15">
      <c r="C33" s="56">
        <v>22</v>
      </c>
      <c r="D33" s="57" t="s">
        <v>74</v>
      </c>
      <c r="E33" s="58">
        <v>294.51531170000004</v>
      </c>
      <c r="F33" s="59">
        <v>27.162199999999999</v>
      </c>
      <c r="G33" s="60">
        <v>182.80074390000001</v>
      </c>
      <c r="H33" s="59">
        <v>32.537999999999997</v>
      </c>
      <c r="I33" s="61">
        <f t="shared" si="0"/>
        <v>0.15749703306442275</v>
      </c>
      <c r="J33" s="62">
        <f t="shared" si="1"/>
        <v>-1.5136064491798511E-3</v>
      </c>
      <c r="K33" s="63">
        <f t="shared" si="2"/>
        <v>33.646623257968123</v>
      </c>
      <c r="L33" s="64">
        <f t="shared" si="3"/>
        <v>0.19131480120364533</v>
      </c>
      <c r="M33" s="64">
        <f t="shared" si="4"/>
        <v>0.14315546084017891</v>
      </c>
      <c r="N33" s="64">
        <f t="shared" si="5"/>
        <v>21.733669620206044</v>
      </c>
      <c r="O33" s="65">
        <f t="shared" si="6"/>
        <v>62.068332829569485</v>
      </c>
      <c r="P33" s="66">
        <v>190.67240770000001</v>
      </c>
      <c r="Q33" s="59">
        <v>24.470500000000001</v>
      </c>
      <c r="R33" s="66">
        <v>110.26442369999999</v>
      </c>
      <c r="S33" s="59">
        <v>31.017199999999999</v>
      </c>
      <c r="T33" s="66">
        <v>220.70274620000001</v>
      </c>
      <c r="U33" s="59">
        <v>24.747800000000002</v>
      </c>
      <c r="V33" s="66">
        <v>131.35964000000001</v>
      </c>
      <c r="W33" s="59">
        <v>30.590800000000002</v>
      </c>
      <c r="X33" s="66">
        <v>220.36868909999998</v>
      </c>
      <c r="Y33" s="59">
        <v>21.5776</v>
      </c>
      <c r="Z33" s="66">
        <v>150.16448980000001</v>
      </c>
      <c r="AA33" s="67">
        <v>30.413699999999999</v>
      </c>
    </row>
    <row r="34" spans="3:27" x14ac:dyDescent="0.15">
      <c r="C34" s="68">
        <v>23</v>
      </c>
      <c r="D34" s="82" t="s">
        <v>75</v>
      </c>
      <c r="E34" s="83">
        <v>500.00115110000002</v>
      </c>
      <c r="F34" s="84">
        <v>26.8154</v>
      </c>
      <c r="G34" s="85">
        <v>309.8611348</v>
      </c>
      <c r="H34" s="84">
        <v>32.350900000000003</v>
      </c>
      <c r="I34" s="86">
        <f t="shared" si="0"/>
        <v>0.15284155057767451</v>
      </c>
      <c r="J34" s="87">
        <f t="shared" si="1"/>
        <v>0.16659539588712277</v>
      </c>
      <c r="K34" s="88">
        <f t="shared" si="2"/>
        <v>40.185050704366112</v>
      </c>
      <c r="L34" s="89">
        <f t="shared" si="3"/>
        <v>0.29348112283523975</v>
      </c>
      <c r="M34" s="89">
        <f t="shared" si="4"/>
        <v>0.28107416701640531</v>
      </c>
      <c r="N34" s="89">
        <f t="shared" si="5"/>
        <v>38.093060225746122</v>
      </c>
      <c r="O34" s="90">
        <f t="shared" si="6"/>
        <v>61.972084287867546</v>
      </c>
      <c r="P34" s="91">
        <v>265.20360429999999</v>
      </c>
      <c r="Q34" s="84">
        <v>21.2407</v>
      </c>
      <c r="R34" s="91">
        <v>135.41316359999999</v>
      </c>
      <c r="S34" s="84">
        <v>26.141500000000001</v>
      </c>
      <c r="T34" s="91">
        <v>305.73773440000002</v>
      </c>
      <c r="U34" s="84">
        <v>20.490600000000001</v>
      </c>
      <c r="V34" s="91">
        <v>175.1543709</v>
      </c>
      <c r="W34" s="84">
        <v>26.825900000000001</v>
      </c>
      <c r="X34" s="91">
        <v>356.67223330000002</v>
      </c>
      <c r="Y34" s="84">
        <v>20.256699999999999</v>
      </c>
      <c r="Z34" s="91">
        <v>224.38573980000001</v>
      </c>
      <c r="AA34" s="92">
        <v>28.121300000000002</v>
      </c>
    </row>
    <row r="35" spans="3:27" x14ac:dyDescent="0.15">
      <c r="C35" s="56">
        <v>24</v>
      </c>
      <c r="D35" s="57" t="s">
        <v>76</v>
      </c>
      <c r="E35" s="58">
        <v>125.81281130000001</v>
      </c>
      <c r="F35" s="59">
        <v>24.098700000000001</v>
      </c>
      <c r="G35" s="60">
        <v>84.018105899999995</v>
      </c>
      <c r="H35" s="59">
        <v>30.7193</v>
      </c>
      <c r="I35" s="61">
        <f t="shared" si="0"/>
        <v>2.303368614959372E-2</v>
      </c>
      <c r="J35" s="62">
        <f t="shared" si="1"/>
        <v>6.6256030759298298E-2</v>
      </c>
      <c r="K35" s="63">
        <f t="shared" si="2"/>
        <v>-9.1487290517598456</v>
      </c>
      <c r="L35" s="64">
        <f t="shared" si="3"/>
        <v>0.11642574673230792</v>
      </c>
      <c r="M35" s="64">
        <f t="shared" si="4"/>
        <v>0.16326059881294519</v>
      </c>
      <c r="N35" s="64">
        <f t="shared" si="5"/>
        <v>-15.245036737782291</v>
      </c>
      <c r="O35" s="65">
        <f t="shared" si="6"/>
        <v>66.780246806232839</v>
      </c>
      <c r="P35" s="66">
        <v>126.95284119999999</v>
      </c>
      <c r="Q35" s="59">
        <v>31.687000000000001</v>
      </c>
      <c r="R35" s="66">
        <v>76.330988200000007</v>
      </c>
      <c r="S35" s="59">
        <v>41.0349</v>
      </c>
      <c r="T35" s="66">
        <v>129.87703310000001</v>
      </c>
      <c r="U35" s="59">
        <v>29.0486</v>
      </c>
      <c r="V35" s="66">
        <v>85.217880499999993</v>
      </c>
      <c r="W35" s="59">
        <v>38.560099999999998</v>
      </c>
      <c r="X35" s="66">
        <v>138.48216980000001</v>
      </c>
      <c r="Y35" s="59">
        <v>27.6386</v>
      </c>
      <c r="Z35" s="66">
        <v>99.130602699999997</v>
      </c>
      <c r="AA35" s="67">
        <v>40.229799999999997</v>
      </c>
    </row>
    <row r="36" spans="3:27" x14ac:dyDescent="0.15">
      <c r="C36" s="68">
        <v>25</v>
      </c>
      <c r="D36" s="82" t="s">
        <v>77</v>
      </c>
      <c r="E36" s="83">
        <v>119.3351287</v>
      </c>
      <c r="F36" s="84">
        <v>32.666699999999999</v>
      </c>
      <c r="G36" s="85">
        <v>71.498315199999993</v>
      </c>
      <c r="H36" s="84">
        <v>39.167499999999997</v>
      </c>
      <c r="I36" s="86">
        <f t="shared" si="0"/>
        <v>8.7395787173973033E-2</v>
      </c>
      <c r="J36" s="87">
        <f t="shared" si="1"/>
        <v>6.0166131971294667E-2</v>
      </c>
      <c r="K36" s="88">
        <f t="shared" si="2"/>
        <v>39.914872968371341</v>
      </c>
      <c r="L36" s="89">
        <f t="shared" si="3"/>
        <v>9.7882574769251218E-2</v>
      </c>
      <c r="M36" s="89">
        <f t="shared" si="4"/>
        <v>4.924976463866719E-2</v>
      </c>
      <c r="N36" s="89">
        <f t="shared" si="5"/>
        <v>40.702083614157843</v>
      </c>
      <c r="O36" s="90">
        <f t="shared" si="6"/>
        <v>59.913887870973568</v>
      </c>
      <c r="P36" s="91">
        <v>73.984859100000008</v>
      </c>
      <c r="Q36" s="84">
        <v>29.663</v>
      </c>
      <c r="R36" s="91">
        <v>44.1123817</v>
      </c>
      <c r="S36" s="84">
        <v>37.803699999999999</v>
      </c>
      <c r="T36" s="91">
        <v>80.450824099999991</v>
      </c>
      <c r="U36" s="84">
        <v>27.8581</v>
      </c>
      <c r="V36" s="91">
        <v>48.430215199999999</v>
      </c>
      <c r="W36" s="84">
        <v>34.521700000000003</v>
      </c>
      <c r="X36" s="91">
        <v>85.291239000000004</v>
      </c>
      <c r="Y36" s="84">
        <v>25.243300000000001</v>
      </c>
      <c r="Z36" s="91">
        <v>50.815391900000002</v>
      </c>
      <c r="AA36" s="92">
        <v>32.092599999999997</v>
      </c>
    </row>
    <row r="37" spans="3:27" x14ac:dyDescent="0.15">
      <c r="C37" s="56">
        <v>26</v>
      </c>
      <c r="D37" s="57" t="s">
        <v>78</v>
      </c>
      <c r="E37" s="58">
        <v>200.9517055</v>
      </c>
      <c r="F37" s="59">
        <v>27.359200000000001</v>
      </c>
      <c r="G37" s="60">
        <v>133.1120928</v>
      </c>
      <c r="H37" s="59">
        <v>34.604900000000001</v>
      </c>
      <c r="I37" s="61">
        <f t="shared" si="0"/>
        <v>5.1804323058011463E-2</v>
      </c>
      <c r="J37" s="62">
        <f t="shared" si="1"/>
        <v>0.14574417398215059</v>
      </c>
      <c r="K37" s="63">
        <f t="shared" si="2"/>
        <v>24.448578339901893</v>
      </c>
      <c r="L37" s="64">
        <f t="shared" si="3"/>
        <v>0.11536441214958716</v>
      </c>
      <c r="M37" s="64">
        <f t="shared" si="4"/>
        <v>0.15307630832324043</v>
      </c>
      <c r="N37" s="64">
        <f t="shared" si="5"/>
        <v>38.960533529155164</v>
      </c>
      <c r="O37" s="65">
        <f t="shared" si="6"/>
        <v>66.240837552881587</v>
      </c>
      <c r="P37" s="66">
        <v>133.99208580000001</v>
      </c>
      <c r="Q37" s="59">
        <v>25.264800000000001</v>
      </c>
      <c r="R37" s="66">
        <v>74.481978799999993</v>
      </c>
      <c r="S37" s="59">
        <v>30.773499999999999</v>
      </c>
      <c r="T37" s="66">
        <v>140.9334551</v>
      </c>
      <c r="U37" s="59">
        <v>23.267499999999998</v>
      </c>
      <c r="V37" s="66">
        <v>83.074548500000006</v>
      </c>
      <c r="W37" s="59">
        <v>29.0273</v>
      </c>
      <c r="X37" s="66">
        <v>161.47368510000001</v>
      </c>
      <c r="Y37" s="59">
        <v>22.955500000000001</v>
      </c>
      <c r="Z37" s="66">
        <v>95.791293699999997</v>
      </c>
      <c r="AA37" s="67">
        <v>29.0671</v>
      </c>
    </row>
    <row r="38" spans="3:27" x14ac:dyDescent="0.15">
      <c r="C38" s="68">
        <v>27</v>
      </c>
      <c r="D38" s="82" t="s">
        <v>79</v>
      </c>
      <c r="E38" s="83">
        <v>535.38380020000011</v>
      </c>
      <c r="F38" s="84">
        <v>22.6692</v>
      </c>
      <c r="G38" s="85">
        <v>319.26541840000004</v>
      </c>
      <c r="H38" s="84">
        <v>25.669699999999999</v>
      </c>
      <c r="I38" s="86">
        <f t="shared" si="0"/>
        <v>0.15091310819541023</v>
      </c>
      <c r="J38" s="87">
        <f t="shared" si="1"/>
        <v>0.36920350339476121</v>
      </c>
      <c r="K38" s="88">
        <f t="shared" si="2"/>
        <v>-1.5886151915493549</v>
      </c>
      <c r="L38" s="89">
        <f t="shared" si="3"/>
        <v>0.23716605109115155</v>
      </c>
      <c r="M38" s="89">
        <f t="shared" si="4"/>
        <v>0.5452527750487024</v>
      </c>
      <c r="N38" s="89">
        <f t="shared" si="5"/>
        <v>8.9399453069950479</v>
      </c>
      <c r="O38" s="90">
        <f t="shared" si="6"/>
        <v>59.632999407291365</v>
      </c>
      <c r="P38" s="91">
        <v>345.23064909999999</v>
      </c>
      <c r="Q38" s="84">
        <v>21.1251</v>
      </c>
      <c r="R38" s="91">
        <v>153.2982513</v>
      </c>
      <c r="S38" s="84">
        <v>23.5885</v>
      </c>
      <c r="T38" s="91">
        <v>397.3304794</v>
      </c>
      <c r="U38" s="84">
        <v>20.243600000000001</v>
      </c>
      <c r="V38" s="91">
        <v>189.65539219999999</v>
      </c>
      <c r="W38" s="84">
        <v>22.764800000000001</v>
      </c>
      <c r="X38" s="91">
        <v>544.02628440000001</v>
      </c>
      <c r="Y38" s="84">
        <v>23.878399999999999</v>
      </c>
      <c r="Z38" s="91">
        <v>293.06552110000001</v>
      </c>
      <c r="AA38" s="92">
        <v>28.439699999999998</v>
      </c>
    </row>
    <row r="39" spans="3:27" x14ac:dyDescent="0.15">
      <c r="C39" s="56">
        <v>28</v>
      </c>
      <c r="D39" s="57" t="s">
        <v>80</v>
      </c>
      <c r="E39" s="58">
        <v>449.43632650000001</v>
      </c>
      <c r="F39" s="59">
        <v>29.060700000000001</v>
      </c>
      <c r="G39" s="60">
        <v>262.40334580000001</v>
      </c>
      <c r="H39" s="59">
        <v>32.752499999999998</v>
      </c>
      <c r="I39" s="61">
        <f t="shared" si="0"/>
        <v>7.0373985084131813E-2</v>
      </c>
      <c r="J39" s="62">
        <f t="shared" si="1"/>
        <v>0.14782865357330813</v>
      </c>
      <c r="K39" s="63">
        <f t="shared" si="2"/>
        <v>22.253293586452738</v>
      </c>
      <c r="L39" s="64">
        <f t="shared" si="3"/>
        <v>0.14032767043646346</v>
      </c>
      <c r="M39" s="64">
        <f t="shared" si="4"/>
        <v>0.23583548791981992</v>
      </c>
      <c r="N39" s="64">
        <f t="shared" si="5"/>
        <v>20.431294876702385</v>
      </c>
      <c r="O39" s="65">
        <f t="shared" si="6"/>
        <v>58.384988112437327</v>
      </c>
      <c r="P39" s="66">
        <v>299.22301650000003</v>
      </c>
      <c r="Q39" s="59">
        <v>26.991900000000001</v>
      </c>
      <c r="R39" s="66">
        <v>154.61075020000001</v>
      </c>
      <c r="S39" s="59">
        <v>31.4496</v>
      </c>
      <c r="T39" s="66">
        <v>320.28053259999996</v>
      </c>
      <c r="U39" s="59">
        <v>24.992899999999999</v>
      </c>
      <c r="V39" s="66">
        <v>176.30691659999999</v>
      </c>
      <c r="W39" s="59">
        <v>29.3687</v>
      </c>
      <c r="X39" s="66">
        <v>367.62717249999997</v>
      </c>
      <c r="Y39" s="59">
        <v>24.812100000000001</v>
      </c>
      <c r="Z39" s="66">
        <v>217.88634429999999</v>
      </c>
      <c r="AA39" s="67">
        <v>31.3565</v>
      </c>
    </row>
    <row r="40" spans="3:27" x14ac:dyDescent="0.15">
      <c r="C40" s="68">
        <v>29</v>
      </c>
      <c r="D40" s="82" t="s">
        <v>81</v>
      </c>
      <c r="E40" s="83">
        <v>130.94383010000001</v>
      </c>
      <c r="F40" s="84">
        <v>31.585000000000001</v>
      </c>
      <c r="G40" s="85">
        <v>87.152807199999998</v>
      </c>
      <c r="H40" s="84">
        <v>40.6006</v>
      </c>
      <c r="I40" s="86">
        <f t="shared" si="0"/>
        <v>0.15960898873325299</v>
      </c>
      <c r="J40" s="87">
        <f t="shared" si="1"/>
        <v>0.15306092337497301</v>
      </c>
      <c r="K40" s="88">
        <f t="shared" si="2"/>
        <v>16.971895784387407</v>
      </c>
      <c r="L40" s="89">
        <f t="shared" si="3"/>
        <v>0.18962801688373379</v>
      </c>
      <c r="M40" s="89">
        <f t="shared" si="4"/>
        <v>0.26636156742076911</v>
      </c>
      <c r="N40" s="89">
        <f t="shared" si="5"/>
        <v>27.425833495393348</v>
      </c>
      <c r="O40" s="90">
        <f t="shared" si="6"/>
        <v>66.557398797211448</v>
      </c>
      <c r="P40" s="91">
        <v>83.722017199999996</v>
      </c>
      <c r="Q40" s="84">
        <v>29.528700000000001</v>
      </c>
      <c r="R40" s="91">
        <v>45.399910000000006</v>
      </c>
      <c r="S40" s="84">
        <v>35.960599999999999</v>
      </c>
      <c r="T40" s="91">
        <v>97.084803700000009</v>
      </c>
      <c r="U40" s="84">
        <v>29.089400000000001</v>
      </c>
      <c r="V40" s="91">
        <v>54.009004900000001</v>
      </c>
      <c r="W40" s="84">
        <v>35.0578</v>
      </c>
      <c r="X40" s="91">
        <v>111.94469340000001</v>
      </c>
      <c r="Y40" s="84">
        <v>28.806100000000001</v>
      </c>
      <c r="Z40" s="91">
        <v>68.394928100000001</v>
      </c>
      <c r="AA40" s="92">
        <v>37.881599999999999</v>
      </c>
    </row>
    <row r="41" spans="3:27" x14ac:dyDescent="0.15">
      <c r="C41" s="56">
        <v>30</v>
      </c>
      <c r="D41" s="57" t="s">
        <v>82</v>
      </c>
      <c r="E41" s="58">
        <v>97.536340600000003</v>
      </c>
      <c r="F41" s="59">
        <v>31.9268</v>
      </c>
      <c r="G41" s="60">
        <v>67.592008199999995</v>
      </c>
      <c r="H41" s="59">
        <v>41.5501</v>
      </c>
      <c r="I41" s="61">
        <f t="shared" si="0"/>
        <v>0.14348452121660715</v>
      </c>
      <c r="J41" s="62">
        <f t="shared" si="1"/>
        <v>3.0661516498491075E-2</v>
      </c>
      <c r="K41" s="63">
        <f t="shared" si="2"/>
        <v>13.353833481970842</v>
      </c>
      <c r="L41" s="64">
        <f t="shared" si="3"/>
        <v>0.21440842987729108</v>
      </c>
      <c r="M41" s="64">
        <f t="shared" si="4"/>
        <v>6.8834549125511971E-2</v>
      </c>
      <c r="N41" s="64">
        <f t="shared" si="5"/>
        <v>17.248066984788093</v>
      </c>
      <c r="O41" s="65">
        <f t="shared" si="6"/>
        <v>69.299307093339934</v>
      </c>
      <c r="P41" s="66">
        <v>73.010259999999988</v>
      </c>
      <c r="Q41" s="59">
        <v>29.265799999999999</v>
      </c>
      <c r="R41" s="66">
        <v>44.413438900000003</v>
      </c>
      <c r="S41" s="59">
        <v>36.910299999999999</v>
      </c>
      <c r="T41" s="66">
        <v>83.486102199999991</v>
      </c>
      <c r="U41" s="59">
        <v>30.824200000000001</v>
      </c>
      <c r="V41" s="66">
        <v>53.936054600000006</v>
      </c>
      <c r="W41" s="59">
        <v>38.824100000000001</v>
      </c>
      <c r="X41" s="66">
        <v>86.045912700000002</v>
      </c>
      <c r="Y41" s="59">
        <v>29.046099999999999</v>
      </c>
      <c r="Z41" s="66">
        <v>57.648718600000002</v>
      </c>
      <c r="AA41" s="67">
        <v>38.6663</v>
      </c>
    </row>
    <row r="42" spans="3:27" x14ac:dyDescent="0.15">
      <c r="C42" s="68">
        <v>31</v>
      </c>
      <c r="D42" s="82" t="s">
        <v>83</v>
      </c>
      <c r="E42" s="83">
        <v>43.480736799999995</v>
      </c>
      <c r="F42" s="84">
        <v>24.559000000000001</v>
      </c>
      <c r="G42" s="85">
        <v>32.419548399999996</v>
      </c>
      <c r="H42" s="84">
        <v>35.057600000000001</v>
      </c>
      <c r="I42" s="86">
        <f t="shared" si="0"/>
        <v>9.0338470828755332E-2</v>
      </c>
      <c r="J42" s="87">
        <f t="shared" si="1"/>
        <v>-0.11745964651206382</v>
      </c>
      <c r="K42" s="88">
        <f t="shared" si="2"/>
        <v>0.3465953751420956</v>
      </c>
      <c r="L42" s="89">
        <f t="shared" si="3"/>
        <v>0.20280100200862611</v>
      </c>
      <c r="M42" s="89">
        <f t="shared" si="4"/>
        <v>-5.1528115700512273E-2</v>
      </c>
      <c r="N42" s="89">
        <f t="shared" si="5"/>
        <v>1.5828393524792765</v>
      </c>
      <c r="O42" s="90">
        <f t="shared" si="6"/>
        <v>74.560715355679065</v>
      </c>
      <c r="P42" s="91">
        <v>45.029626499999999</v>
      </c>
      <c r="Q42" s="84">
        <v>30.8184</v>
      </c>
      <c r="R42" s="91">
        <v>27.974888900000003</v>
      </c>
      <c r="S42" s="84">
        <v>37.258099999999999</v>
      </c>
      <c r="T42" s="91">
        <v>49.097534099999997</v>
      </c>
      <c r="U42" s="84">
        <v>31.961600000000001</v>
      </c>
      <c r="V42" s="91">
        <v>33.648224399999997</v>
      </c>
      <c r="W42" s="84">
        <v>39.542000000000002</v>
      </c>
      <c r="X42" s="91">
        <v>43.330555099999998</v>
      </c>
      <c r="Y42" s="84">
        <v>25.625399999999999</v>
      </c>
      <c r="Z42" s="91">
        <v>31.914394799999997</v>
      </c>
      <c r="AA42" s="92">
        <v>35.5398</v>
      </c>
    </row>
    <row r="43" spans="3:27" x14ac:dyDescent="0.15">
      <c r="C43" s="56">
        <v>32</v>
      </c>
      <c r="D43" s="57" t="s">
        <v>84</v>
      </c>
      <c r="E43" s="58">
        <v>66.310672600000004</v>
      </c>
      <c r="F43" s="59">
        <v>29.098800000000001</v>
      </c>
      <c r="G43" s="60">
        <v>46.408462200000002</v>
      </c>
      <c r="H43" s="59">
        <v>37.887599999999999</v>
      </c>
      <c r="I43" s="61">
        <f t="shared" si="0"/>
        <v>1.8872208663736395E-3</v>
      </c>
      <c r="J43" s="62">
        <f t="shared" si="1"/>
        <v>-9.3801504413114939E-2</v>
      </c>
      <c r="K43" s="63">
        <f t="shared" si="2"/>
        <v>8.750287014369011</v>
      </c>
      <c r="L43" s="64">
        <f t="shared" si="3"/>
        <v>0.129845958967024</v>
      </c>
      <c r="M43" s="64">
        <f t="shared" si="4"/>
        <v>-1.4859234843642028E-2</v>
      </c>
      <c r="N43" s="64">
        <f t="shared" si="5"/>
        <v>-2.8433570967877686</v>
      </c>
      <c r="O43" s="65">
        <f t="shared" si="6"/>
        <v>69.986414524771391</v>
      </c>
      <c r="P43" s="66">
        <v>67.160024699999994</v>
      </c>
      <c r="Q43" s="59">
        <v>33.395800000000001</v>
      </c>
      <c r="R43" s="66">
        <v>42.914805699999995</v>
      </c>
      <c r="S43" s="59">
        <v>40.924199999999999</v>
      </c>
      <c r="T43" s="66">
        <v>67.286770500000003</v>
      </c>
      <c r="U43" s="59">
        <v>32.443300000000001</v>
      </c>
      <c r="V43" s="66">
        <v>48.487119800000002</v>
      </c>
      <c r="W43" s="59">
        <v>40.836100000000002</v>
      </c>
      <c r="X43" s="66">
        <v>60.975170200000001</v>
      </c>
      <c r="Y43" s="59">
        <v>27.386399999999998</v>
      </c>
      <c r="Z43" s="66">
        <v>47.766638299999997</v>
      </c>
      <c r="AA43" s="67">
        <v>39.347099999999998</v>
      </c>
    </row>
    <row r="44" spans="3:27" x14ac:dyDescent="0.15">
      <c r="C44" s="68">
        <v>33</v>
      </c>
      <c r="D44" s="82" t="s">
        <v>85</v>
      </c>
      <c r="E44" s="83">
        <v>169.88182939999999</v>
      </c>
      <c r="F44" s="84">
        <v>30.4453</v>
      </c>
      <c r="G44" s="85">
        <v>109.1286274</v>
      </c>
      <c r="H44" s="84">
        <v>36.785899999999998</v>
      </c>
      <c r="I44" s="86">
        <f t="shared" si="0"/>
        <v>5.2009651616289378E-2</v>
      </c>
      <c r="J44" s="87">
        <f t="shared" si="1"/>
        <v>5.5708606115533327E-2</v>
      </c>
      <c r="K44" s="88">
        <f t="shared" si="2"/>
        <v>19.91312422997602</v>
      </c>
      <c r="L44" s="89">
        <f t="shared" si="3"/>
        <v>0.21851234881599249</v>
      </c>
      <c r="M44" s="89">
        <f t="shared" si="4"/>
        <v>8.5080372221270698E-2</v>
      </c>
      <c r="N44" s="89">
        <f t="shared" si="5"/>
        <v>5.6559774481048706</v>
      </c>
      <c r="O44" s="90">
        <f t="shared" si="6"/>
        <v>64.237963403989568</v>
      </c>
      <c r="P44" s="91">
        <v>127.56056220000001</v>
      </c>
      <c r="Q44" s="84">
        <v>29.119800000000001</v>
      </c>
      <c r="R44" s="91">
        <v>78.118298999999993</v>
      </c>
      <c r="S44" s="84">
        <v>36.603900000000003</v>
      </c>
      <c r="T44" s="91">
        <v>134.19494260000002</v>
      </c>
      <c r="U44" s="84">
        <v>27.685199999999998</v>
      </c>
      <c r="V44" s="91">
        <v>95.18811199999999</v>
      </c>
      <c r="W44" s="84">
        <v>38.0946</v>
      </c>
      <c r="X44" s="91">
        <v>141.67075580000002</v>
      </c>
      <c r="Y44" s="84">
        <v>26.192799999999998</v>
      </c>
      <c r="Z44" s="91">
        <v>103.28675199999999</v>
      </c>
      <c r="AA44" s="92">
        <v>38.365600000000001</v>
      </c>
    </row>
    <row r="45" spans="3:27" x14ac:dyDescent="0.15">
      <c r="C45" s="56">
        <v>34</v>
      </c>
      <c r="D45" s="57" t="s">
        <v>86</v>
      </c>
      <c r="E45" s="58">
        <v>220.7035127</v>
      </c>
      <c r="F45" s="59">
        <v>27.182500000000001</v>
      </c>
      <c r="G45" s="60">
        <v>131.01723509999999</v>
      </c>
      <c r="H45" s="59">
        <v>31.044699999999999</v>
      </c>
      <c r="I45" s="61">
        <f t="shared" si="0"/>
        <v>-1.5435003961963706E-2</v>
      </c>
      <c r="J45" s="62">
        <f t="shared" si="1"/>
        <v>0.10418082948403773</v>
      </c>
      <c r="K45" s="63">
        <f t="shared" si="2"/>
        <v>13.660422150192636</v>
      </c>
      <c r="L45" s="64">
        <f t="shared" si="3"/>
        <v>8.8288264821918719E-2</v>
      </c>
      <c r="M45" s="64">
        <f t="shared" si="4"/>
        <v>0.1005710920700422</v>
      </c>
      <c r="N45" s="64">
        <f t="shared" si="5"/>
        <v>4.2699594313252964</v>
      </c>
      <c r="O45" s="65">
        <f t="shared" si="6"/>
        <v>59.363457109126472</v>
      </c>
      <c r="P45" s="66">
        <v>178.61395480000002</v>
      </c>
      <c r="Q45" s="59">
        <v>29.742000000000001</v>
      </c>
      <c r="R45" s="66">
        <v>104.90765469999999</v>
      </c>
      <c r="S45" s="59">
        <v>36.359499999999997</v>
      </c>
      <c r="T45" s="66">
        <v>175.85704770000001</v>
      </c>
      <c r="U45" s="59">
        <v>25.989000000000001</v>
      </c>
      <c r="V45" s="66">
        <v>114.1697695</v>
      </c>
      <c r="W45" s="59">
        <v>34.018799999999999</v>
      </c>
      <c r="X45" s="66">
        <v>194.1779808</v>
      </c>
      <c r="Y45" s="59">
        <v>25.0733</v>
      </c>
      <c r="Z45" s="66">
        <v>125.6519479</v>
      </c>
      <c r="AA45" s="67">
        <v>33.789900000000003</v>
      </c>
    </row>
    <row r="46" spans="3:27" x14ac:dyDescent="0.15">
      <c r="C46" s="68">
        <v>35</v>
      </c>
      <c r="D46" s="82" t="s">
        <v>87</v>
      </c>
      <c r="E46" s="83">
        <v>106.22073570000001</v>
      </c>
      <c r="F46" s="84">
        <v>23.093599999999999</v>
      </c>
      <c r="G46" s="85">
        <v>78.181882700000003</v>
      </c>
      <c r="H46" s="84">
        <v>32.180999999999997</v>
      </c>
      <c r="I46" s="86">
        <f t="shared" si="0"/>
        <v>-4.5420677378329104E-2</v>
      </c>
      <c r="J46" s="87">
        <f t="shared" si="1"/>
        <v>8.8370887547286725E-2</v>
      </c>
      <c r="K46" s="88">
        <f t="shared" si="2"/>
        <v>-20.349990112391829</v>
      </c>
      <c r="L46" s="89">
        <f t="shared" si="3"/>
        <v>3.1476961911471583E-2</v>
      </c>
      <c r="M46" s="89">
        <f t="shared" si="4"/>
        <v>0.146043626546809</v>
      </c>
      <c r="N46" s="89">
        <f t="shared" si="5"/>
        <v>-19.27102022531415</v>
      </c>
      <c r="O46" s="90">
        <f t="shared" si="6"/>
        <v>73.603220863400594</v>
      </c>
      <c r="P46" s="91">
        <v>128.36142559999999</v>
      </c>
      <c r="Q46" s="84">
        <v>34.381399999999999</v>
      </c>
      <c r="R46" s="91">
        <v>81.9249109</v>
      </c>
      <c r="S46" s="84">
        <v>45.081800000000001</v>
      </c>
      <c r="T46" s="91">
        <v>122.5311627</v>
      </c>
      <c r="U46" s="84">
        <v>30.2775</v>
      </c>
      <c r="V46" s="91">
        <v>84.503658200000004</v>
      </c>
      <c r="W46" s="84">
        <v>40.090499999999999</v>
      </c>
      <c r="X46" s="91">
        <v>133.35935029999999</v>
      </c>
      <c r="Y46" s="84">
        <v>29.776900000000001</v>
      </c>
      <c r="Z46" s="91">
        <v>96.844878899999998</v>
      </c>
      <c r="AA46" s="92">
        <v>42.866900000000001</v>
      </c>
    </row>
    <row r="47" spans="3:27" x14ac:dyDescent="0.15">
      <c r="C47" s="56">
        <v>36</v>
      </c>
      <c r="D47" s="57" t="s">
        <v>88</v>
      </c>
      <c r="E47" s="58">
        <v>71.3271455</v>
      </c>
      <c r="F47" s="59">
        <v>29.925899999999999</v>
      </c>
      <c r="G47" s="60">
        <v>43.761762499999996</v>
      </c>
      <c r="H47" s="59">
        <v>35.6738</v>
      </c>
      <c r="I47" s="61">
        <f t="shared" si="0"/>
        <v>0.12186004202435473</v>
      </c>
      <c r="J47" s="62">
        <f t="shared" si="1"/>
        <v>-0.14688816955087156</v>
      </c>
      <c r="K47" s="63">
        <f t="shared" si="2"/>
        <v>24.139850709946682</v>
      </c>
      <c r="L47" s="64">
        <f t="shared" si="3"/>
        <v>0.25180939065772218</v>
      </c>
      <c r="M47" s="64">
        <f t="shared" si="4"/>
        <v>-0.1135743355223021</v>
      </c>
      <c r="N47" s="64">
        <f t="shared" si="5"/>
        <v>6.4998437331056733</v>
      </c>
      <c r="O47" s="65">
        <f t="shared" si="6"/>
        <v>61.353587323917225</v>
      </c>
      <c r="P47" s="66">
        <v>60.034235000000002</v>
      </c>
      <c r="Q47" s="59">
        <v>30.425899999999999</v>
      </c>
      <c r="R47" s="66">
        <v>37.030988700000002</v>
      </c>
      <c r="S47" s="59">
        <v>37.934199999999997</v>
      </c>
      <c r="T47" s="66">
        <v>67.35000939999999</v>
      </c>
      <c r="U47" s="59">
        <v>32.082700000000003</v>
      </c>
      <c r="V47" s="66">
        <v>46.355739399999997</v>
      </c>
      <c r="W47" s="59">
        <v>40.648000000000003</v>
      </c>
      <c r="X47" s="66">
        <v>57.457089799999999</v>
      </c>
      <c r="Y47" s="59">
        <v>24.8825</v>
      </c>
      <c r="Z47" s="66">
        <v>41.090917099999999</v>
      </c>
      <c r="AA47" s="67">
        <v>34.463900000000002</v>
      </c>
    </row>
    <row r="48" spans="3:27" x14ac:dyDescent="0.15">
      <c r="C48" s="68">
        <v>37</v>
      </c>
      <c r="D48" s="82" t="s">
        <v>89</v>
      </c>
      <c r="E48" s="83">
        <v>73.918788899999996</v>
      </c>
      <c r="F48" s="84">
        <v>24.927700000000002</v>
      </c>
      <c r="G48" s="85">
        <v>49.568751200000001</v>
      </c>
      <c r="H48" s="84">
        <v>32.418900000000001</v>
      </c>
      <c r="I48" s="86">
        <f t="shared" si="0"/>
        <v>-4.2508377873698322E-2</v>
      </c>
      <c r="J48" s="87">
        <f t="shared" si="1"/>
        <v>5.8960941386091967E-2</v>
      </c>
      <c r="K48" s="88">
        <f t="shared" si="2"/>
        <v>3.0677288914578744</v>
      </c>
      <c r="L48" s="89">
        <f t="shared" si="3"/>
        <v>4.9667268466772038E-2</v>
      </c>
      <c r="M48" s="89">
        <f t="shared" si="4"/>
        <v>0.10723973036374326</v>
      </c>
      <c r="N48" s="89">
        <f t="shared" si="5"/>
        <v>-6.8246526029801871</v>
      </c>
      <c r="O48" s="90">
        <f t="shared" si="6"/>
        <v>67.058391969947451</v>
      </c>
      <c r="P48" s="91">
        <v>70.732207399999993</v>
      </c>
      <c r="Q48" s="84">
        <v>30.033899999999999</v>
      </c>
      <c r="R48" s="91">
        <v>45.773449399999997</v>
      </c>
      <c r="S48" s="84">
        <v>39.013599999999997</v>
      </c>
      <c r="T48" s="91">
        <v>67.725495999999993</v>
      </c>
      <c r="U48" s="84">
        <v>26.743099999999998</v>
      </c>
      <c r="V48" s="91">
        <v>48.046891600000002</v>
      </c>
      <c r="W48" s="84">
        <v>35.741700000000002</v>
      </c>
      <c r="X48" s="91">
        <v>71.718654999999998</v>
      </c>
      <c r="Y48" s="84">
        <v>25.0505</v>
      </c>
      <c r="Z48" s="91">
        <v>53.199427300000004</v>
      </c>
      <c r="AA48" s="92">
        <v>37.153300000000002</v>
      </c>
    </row>
    <row r="49" spans="3:27" x14ac:dyDescent="0.15">
      <c r="C49" s="56">
        <v>38</v>
      </c>
      <c r="D49" s="57" t="s">
        <v>90</v>
      </c>
      <c r="E49" s="58">
        <v>122.9607197</v>
      </c>
      <c r="F49" s="59">
        <v>28.313800000000001</v>
      </c>
      <c r="G49" s="60">
        <v>69.992615200000003</v>
      </c>
      <c r="H49" s="59">
        <v>30.896899999999999</v>
      </c>
      <c r="I49" s="61">
        <f t="shared" si="0"/>
        <v>-5.6422309713189268E-2</v>
      </c>
      <c r="J49" s="62">
        <f t="shared" si="1"/>
        <v>0.18341398803463194</v>
      </c>
      <c r="K49" s="63">
        <f t="shared" si="2"/>
        <v>-4.712185103203101</v>
      </c>
      <c r="L49" s="64">
        <f t="shared" si="3"/>
        <v>5.143113311870022E-2</v>
      </c>
      <c r="M49" s="64">
        <f t="shared" si="4"/>
        <v>0.21050373139142844</v>
      </c>
      <c r="N49" s="64">
        <f t="shared" si="5"/>
        <v>-20.293159256392585</v>
      </c>
      <c r="O49" s="65">
        <f t="shared" si="6"/>
        <v>56.922743597116408</v>
      </c>
      <c r="P49" s="66">
        <v>115.561898</v>
      </c>
      <c r="Q49" s="59">
        <v>32.831000000000003</v>
      </c>
      <c r="R49" s="66">
        <v>68.993735599999994</v>
      </c>
      <c r="S49" s="59">
        <v>39.689</v>
      </c>
      <c r="T49" s="66">
        <v>109.04162880000001</v>
      </c>
      <c r="U49" s="59">
        <v>28.802</v>
      </c>
      <c r="V49" s="66">
        <v>72.5421616</v>
      </c>
      <c r="W49" s="59">
        <v>36.171399999999998</v>
      </c>
      <c r="X49" s="66">
        <v>129.04138879999999</v>
      </c>
      <c r="Y49" s="59">
        <v>30.9314</v>
      </c>
      <c r="Z49" s="66">
        <v>87.812557299999995</v>
      </c>
      <c r="AA49" s="67">
        <v>41.246099999999998</v>
      </c>
    </row>
    <row r="50" spans="3:27" x14ac:dyDescent="0.15">
      <c r="C50" s="68">
        <v>39</v>
      </c>
      <c r="D50" s="82" t="s">
        <v>91</v>
      </c>
      <c r="E50" s="83">
        <v>58.212109600000005</v>
      </c>
      <c r="F50" s="84">
        <v>24.075800000000001</v>
      </c>
      <c r="G50" s="85">
        <v>34.954766499999998</v>
      </c>
      <c r="H50" s="84">
        <v>26.9312</v>
      </c>
      <c r="I50" s="86">
        <f t="shared" si="0"/>
        <v>-6.7926019262507728E-2</v>
      </c>
      <c r="J50" s="87">
        <f t="shared" si="1"/>
        <v>-4.3906674818106894E-3</v>
      </c>
      <c r="K50" s="88">
        <f t="shared" si="2"/>
        <v>-12.786570904707956</v>
      </c>
      <c r="L50" s="89">
        <f t="shared" si="3"/>
        <v>-1.955178993423411E-2</v>
      </c>
      <c r="M50" s="89">
        <f t="shared" si="4"/>
        <v>0.11061389997527692</v>
      </c>
      <c r="N50" s="89">
        <f t="shared" si="5"/>
        <v>-28.496402112524351</v>
      </c>
      <c r="O50" s="90">
        <f t="shared" si="6"/>
        <v>60.047242300938699</v>
      </c>
      <c r="P50" s="91">
        <v>71.926782299999999</v>
      </c>
      <c r="Q50" s="84">
        <v>34.852499999999999</v>
      </c>
      <c r="R50" s="91">
        <v>44.894252800000004</v>
      </c>
      <c r="S50" s="84">
        <v>42.2121</v>
      </c>
      <c r="T50" s="91">
        <v>67.041082299999999</v>
      </c>
      <c r="U50" s="84">
        <v>30.7319</v>
      </c>
      <c r="V50" s="91">
        <v>44.016489800000002</v>
      </c>
      <c r="W50" s="84">
        <v>36.571899999999999</v>
      </c>
      <c r="X50" s="91">
        <v>66.746727199999995</v>
      </c>
      <c r="Y50" s="84">
        <v>28.161799999999999</v>
      </c>
      <c r="Z50" s="91">
        <v>48.885325399999999</v>
      </c>
      <c r="AA50" s="92">
        <v>39.457999999999998</v>
      </c>
    </row>
    <row r="51" spans="3:27" x14ac:dyDescent="0.15">
      <c r="C51" s="56">
        <v>40</v>
      </c>
      <c r="D51" s="57" t="s">
        <v>92</v>
      </c>
      <c r="E51" s="58">
        <v>391.51652569999999</v>
      </c>
      <c r="F51" s="59">
        <v>28.062799999999999</v>
      </c>
      <c r="G51" s="60">
        <v>245.69339550000001</v>
      </c>
      <c r="H51" s="59">
        <v>35.113300000000002</v>
      </c>
      <c r="I51" s="61">
        <f t="shared" si="0"/>
        <v>5.265590174103725E-2</v>
      </c>
      <c r="J51" s="62">
        <f t="shared" si="1"/>
        <v>0.15810925700077164</v>
      </c>
      <c r="K51" s="63">
        <f t="shared" si="2"/>
        <v>21.423577676583797</v>
      </c>
      <c r="L51" s="64">
        <f t="shared" si="3"/>
        <v>0.21997750756180018</v>
      </c>
      <c r="M51" s="64">
        <f t="shared" si="4"/>
        <v>0.2090015804153309</v>
      </c>
      <c r="N51" s="64">
        <f t="shared" si="5"/>
        <v>13.969593464430616</v>
      </c>
      <c r="O51" s="65">
        <f t="shared" si="6"/>
        <v>62.754284780372934</v>
      </c>
      <c r="P51" s="66">
        <v>264.491129</v>
      </c>
      <c r="Q51" s="59">
        <v>26.5075</v>
      </c>
      <c r="R51" s="66">
        <v>146.15907670000001</v>
      </c>
      <c r="S51" s="59">
        <v>31.6403</v>
      </c>
      <c r="T51" s="66">
        <v>278.41814790000001</v>
      </c>
      <c r="U51" s="59">
        <v>24.784099999999999</v>
      </c>
      <c r="V51" s="66">
        <v>178.3107861</v>
      </c>
      <c r="W51" s="59">
        <v>32.2498</v>
      </c>
      <c r="X51" s="66">
        <v>322.43863439999996</v>
      </c>
      <c r="Y51" s="59">
        <v>24.712399999999999</v>
      </c>
      <c r="Z51" s="66">
        <v>215.57802220000002</v>
      </c>
      <c r="AA51" s="67">
        <v>34.343800000000002</v>
      </c>
    </row>
    <row r="52" spans="3:27" x14ac:dyDescent="0.15">
      <c r="C52" s="68">
        <v>41</v>
      </c>
      <c r="D52" s="82" t="s">
        <v>93</v>
      </c>
      <c r="E52" s="83">
        <v>56.911364800000001</v>
      </c>
      <c r="F52" s="84">
        <v>23.129000000000001</v>
      </c>
      <c r="G52" s="85">
        <v>38.847611499999999</v>
      </c>
      <c r="H52" s="84">
        <v>31.017299999999999</v>
      </c>
      <c r="I52" s="86">
        <f t="shared" si="0"/>
        <v>-2.2338967272298383E-2</v>
      </c>
      <c r="J52" s="87">
        <f t="shared" si="1"/>
        <v>6.4084713659904327E-2</v>
      </c>
      <c r="K52" s="88">
        <f t="shared" si="2"/>
        <v>-11.097460657418411</v>
      </c>
      <c r="L52" s="89">
        <f t="shared" si="3"/>
        <v>0.14421631798248497</v>
      </c>
      <c r="M52" s="89">
        <f t="shared" si="4"/>
        <v>5.2157318676605696E-2</v>
      </c>
      <c r="N52" s="89">
        <f t="shared" si="5"/>
        <v>-13.900644956177722</v>
      </c>
      <c r="O52" s="90">
        <f t="shared" si="6"/>
        <v>68.259848690186388</v>
      </c>
      <c r="P52" s="91">
        <v>61.534733600000003</v>
      </c>
      <c r="Q52" s="84">
        <v>31.378</v>
      </c>
      <c r="R52" s="91">
        <v>37.477930899999997</v>
      </c>
      <c r="S52" s="84">
        <v>38.312800000000003</v>
      </c>
      <c r="T52" s="91">
        <v>60.160111200000003</v>
      </c>
      <c r="U52" s="84">
        <v>28.909800000000001</v>
      </c>
      <c r="V52" s="91">
        <v>42.882860099999995</v>
      </c>
      <c r="W52" s="84">
        <v>37.940399999999997</v>
      </c>
      <c r="X52" s="91">
        <v>64.015454700000006</v>
      </c>
      <c r="Y52" s="84">
        <v>27.913499999999999</v>
      </c>
      <c r="Z52" s="91">
        <v>45.119515099999994</v>
      </c>
      <c r="AA52" s="92">
        <v>37.5242</v>
      </c>
    </row>
    <row r="53" spans="3:27" x14ac:dyDescent="0.15">
      <c r="C53" s="56">
        <v>42</v>
      </c>
      <c r="D53" s="57" t="s">
        <v>94</v>
      </c>
      <c r="E53" s="58">
        <v>176.33554050000001</v>
      </c>
      <c r="F53" s="59">
        <v>40.974600000000002</v>
      </c>
      <c r="G53" s="60">
        <v>114.48753669999999</v>
      </c>
      <c r="H53" s="59">
        <v>52.019500000000001</v>
      </c>
      <c r="I53" s="61">
        <f t="shared" si="0"/>
        <v>0.15797785948744206</v>
      </c>
      <c r="J53" s="62">
        <f t="shared" si="1"/>
        <v>-2.8487884768241035E-2</v>
      </c>
      <c r="K53" s="63">
        <f t="shared" si="2"/>
        <v>25.809935228683372</v>
      </c>
      <c r="L53" s="64">
        <f t="shared" si="3"/>
        <v>0.31731014659717183</v>
      </c>
      <c r="M53" s="64">
        <f t="shared" si="4"/>
        <v>2.2877591378400192E-2</v>
      </c>
      <c r="N53" s="64">
        <f t="shared" si="5"/>
        <v>20.943956122054914</v>
      </c>
      <c r="O53" s="65">
        <f t="shared" si="6"/>
        <v>64.925956716025709</v>
      </c>
      <c r="P53" s="66">
        <v>124.58806419999999</v>
      </c>
      <c r="Q53" s="59">
        <v>35.716999999999999</v>
      </c>
      <c r="R53" s="66">
        <v>70.252589900000004</v>
      </c>
      <c r="S53" s="59">
        <v>41.078299999999999</v>
      </c>
      <c r="T53" s="66">
        <v>144.2702199</v>
      </c>
      <c r="U53" s="59">
        <v>39.066899999999997</v>
      </c>
      <c r="V53" s="66">
        <v>92.544449499999999</v>
      </c>
      <c r="W53" s="59">
        <v>46.565100000000001</v>
      </c>
      <c r="X53" s="66">
        <v>140.16026650000001</v>
      </c>
      <c r="Y53" s="59">
        <v>34.634300000000003</v>
      </c>
      <c r="Z53" s="66">
        <v>94.661643599999991</v>
      </c>
      <c r="AA53" s="67">
        <v>44.528399999999998</v>
      </c>
    </row>
    <row r="54" spans="3:27" x14ac:dyDescent="0.15">
      <c r="C54" s="68">
        <v>43</v>
      </c>
      <c r="D54" s="82" t="s">
        <v>95</v>
      </c>
      <c r="E54" s="83">
        <v>156.27200459999997</v>
      </c>
      <c r="F54" s="84">
        <v>28.910499999999999</v>
      </c>
      <c r="G54" s="85">
        <v>104.144273</v>
      </c>
      <c r="H54" s="84">
        <v>36.870399999999997</v>
      </c>
      <c r="I54" s="86">
        <f t="shared" si="0"/>
        <v>-6.5574863553239424E-2</v>
      </c>
      <c r="J54" s="87">
        <f t="shared" si="1"/>
        <v>4.9499671248762749E-2</v>
      </c>
      <c r="K54" s="88">
        <f t="shared" si="2"/>
        <v>10.683958373418443</v>
      </c>
      <c r="L54" s="89">
        <f t="shared" si="3"/>
        <v>5.016161089475913E-2</v>
      </c>
      <c r="M54" s="89">
        <f t="shared" si="4"/>
        <v>9.2462404114767138E-2</v>
      </c>
      <c r="N54" s="89">
        <f t="shared" si="5"/>
        <v>6.2653606276124565</v>
      </c>
      <c r="O54" s="90">
        <f t="shared" si="6"/>
        <v>66.642949430751727</v>
      </c>
      <c r="P54" s="91">
        <v>143.96922979999999</v>
      </c>
      <c r="Q54" s="84">
        <v>32.926499999999997</v>
      </c>
      <c r="R54" s="91">
        <v>85.424222299999997</v>
      </c>
      <c r="S54" s="84">
        <v>39.060200000000002</v>
      </c>
      <c r="T54" s="91">
        <v>134.52846720000002</v>
      </c>
      <c r="U54" s="84">
        <v>29.039100000000001</v>
      </c>
      <c r="V54" s="91">
        <v>89.709238900000003</v>
      </c>
      <c r="W54" s="84">
        <v>35.328899999999997</v>
      </c>
      <c r="X54" s="91">
        <v>141.18758209999999</v>
      </c>
      <c r="Y54" s="84">
        <v>27.6035</v>
      </c>
      <c r="Z54" s="91">
        <v>98.003970799999991</v>
      </c>
      <c r="AA54" s="92">
        <v>35.775799999999997</v>
      </c>
    </row>
    <row r="55" spans="3:27" x14ac:dyDescent="0.15">
      <c r="C55" s="56">
        <v>44</v>
      </c>
      <c r="D55" s="57" t="s">
        <v>96</v>
      </c>
      <c r="E55" s="58">
        <v>95.461419899999996</v>
      </c>
      <c r="F55" s="59">
        <v>25.8568</v>
      </c>
      <c r="G55" s="60">
        <v>68.367581699999988</v>
      </c>
      <c r="H55" s="59">
        <v>35.351799999999997</v>
      </c>
      <c r="I55" s="61">
        <f t="shared" si="0"/>
        <v>7.3362965246079312E-2</v>
      </c>
      <c r="J55" s="62">
        <f t="shared" si="1"/>
        <v>-8.0432321360273257E-2</v>
      </c>
      <c r="K55" s="63">
        <f t="shared" si="2"/>
        <v>2.481518931040509</v>
      </c>
      <c r="L55" s="64">
        <f t="shared" si="3"/>
        <v>0.20507512432818067</v>
      </c>
      <c r="M55" s="64">
        <f t="shared" si="4"/>
        <v>-4.1225183261557427E-2</v>
      </c>
      <c r="N55" s="64">
        <f t="shared" si="5"/>
        <v>0.36246223062689203</v>
      </c>
      <c r="O55" s="65">
        <f t="shared" si="6"/>
        <v>71.618023041787993</v>
      </c>
      <c r="P55" s="66">
        <v>94.373928000000006</v>
      </c>
      <c r="Q55" s="59">
        <v>32.231000000000002</v>
      </c>
      <c r="R55" s="66">
        <v>58.958736900000005</v>
      </c>
      <c r="S55" s="59">
        <v>41.063299999999998</v>
      </c>
      <c r="T55" s="66">
        <v>101.2974792</v>
      </c>
      <c r="U55" s="59">
        <v>31.9803</v>
      </c>
      <c r="V55" s="66">
        <v>71.0497072</v>
      </c>
      <c r="W55" s="59">
        <v>42.048699999999997</v>
      </c>
      <c r="X55" s="66">
        <v>93.149887800000002</v>
      </c>
      <c r="Y55" s="59">
        <v>26.482199999999999</v>
      </c>
      <c r="Z55" s="66">
        <v>68.120670000000004</v>
      </c>
      <c r="AA55" s="67">
        <v>37.450099999999999</v>
      </c>
    </row>
    <row r="56" spans="3:27" x14ac:dyDescent="0.15">
      <c r="C56" s="68">
        <v>45</v>
      </c>
      <c r="D56" s="82" t="s">
        <v>97</v>
      </c>
      <c r="E56" s="83">
        <v>84.982458700000009</v>
      </c>
      <c r="F56" s="84">
        <v>24.665299999999998</v>
      </c>
      <c r="G56" s="85">
        <v>62.099222300000001</v>
      </c>
      <c r="H56" s="84">
        <v>34.988599999999998</v>
      </c>
      <c r="I56" s="86">
        <f t="shared" si="0"/>
        <v>9.1737316027346513E-2</v>
      </c>
      <c r="J56" s="87">
        <f t="shared" si="1"/>
        <v>-4.3316930648562561E-2</v>
      </c>
      <c r="K56" s="88">
        <f t="shared" si="2"/>
        <v>-3.1241118601609865</v>
      </c>
      <c r="L56" s="89">
        <f t="shared" si="3"/>
        <v>0.18598025635301466</v>
      </c>
      <c r="M56" s="89">
        <f t="shared" si="4"/>
        <v>-1.0896992670598193E-2</v>
      </c>
      <c r="N56" s="89">
        <f t="shared" si="5"/>
        <v>-8.4354925267069323</v>
      </c>
      <c r="O56" s="90">
        <f t="shared" si="6"/>
        <v>73.072988531926285</v>
      </c>
      <c r="P56" s="91">
        <v>83.989955600000002</v>
      </c>
      <c r="Q56" s="84">
        <v>31.04</v>
      </c>
      <c r="R56" s="91">
        <v>57.814931600000001</v>
      </c>
      <c r="S56" s="84">
        <v>44.268999999999998</v>
      </c>
      <c r="T56" s="91">
        <v>91.694968700000004</v>
      </c>
      <c r="U56" s="84">
        <v>31.477699999999999</v>
      </c>
      <c r="V56" s="91">
        <v>68.567367400000009</v>
      </c>
      <c r="W56" s="84">
        <v>43.782200000000003</v>
      </c>
      <c r="X56" s="91">
        <v>87.723024099999989</v>
      </c>
      <c r="Y56" s="84">
        <v>27.160900000000002</v>
      </c>
      <c r="Z56" s="91">
        <v>67.820189299999996</v>
      </c>
      <c r="AA56" s="92">
        <v>40.059699999999999</v>
      </c>
    </row>
    <row r="57" spans="3:27" x14ac:dyDescent="0.15">
      <c r="C57" s="56">
        <v>46</v>
      </c>
      <c r="D57" s="57" t="s">
        <v>98</v>
      </c>
      <c r="E57" s="58">
        <v>172.1821612</v>
      </c>
      <c r="F57" s="59">
        <v>34.035400000000003</v>
      </c>
      <c r="G57" s="60">
        <v>108.4110546</v>
      </c>
      <c r="H57" s="59">
        <v>41.322400000000002</v>
      </c>
      <c r="I57" s="61">
        <f t="shared" si="0"/>
        <v>-9.3497484233282843E-2</v>
      </c>
      <c r="J57" s="62">
        <f t="shared" si="1"/>
        <v>6.8929904442566969E-2</v>
      </c>
      <c r="K57" s="63">
        <f t="shared" si="2"/>
        <v>17.633486867474009</v>
      </c>
      <c r="L57" s="64">
        <f t="shared" si="3"/>
        <v>-2.1207531042635066E-3</v>
      </c>
      <c r="M57" s="64">
        <f t="shared" si="4"/>
        <v>8.075115317457604E-2</v>
      </c>
      <c r="N57" s="64">
        <f t="shared" si="5"/>
        <v>2.6919495392828807</v>
      </c>
      <c r="O57" s="65">
        <f t="shared" si="6"/>
        <v>62.963000257659672</v>
      </c>
      <c r="P57" s="66">
        <v>151.05633499999999</v>
      </c>
      <c r="Q57" s="59">
        <v>34.760800000000003</v>
      </c>
      <c r="R57" s="66">
        <v>97.888905399999999</v>
      </c>
      <c r="S57" s="59">
        <v>44.488300000000002</v>
      </c>
      <c r="T57" s="66">
        <v>136.9329477</v>
      </c>
      <c r="U57" s="59">
        <v>30.450399999999998</v>
      </c>
      <c r="V57" s="66">
        <v>97.681307199999992</v>
      </c>
      <c r="W57" s="59">
        <v>38.7361</v>
      </c>
      <c r="X57" s="66">
        <v>146.37172270000002</v>
      </c>
      <c r="Y57" s="59">
        <v>30.510999999999999</v>
      </c>
      <c r="Z57" s="66">
        <v>105.56918540000001</v>
      </c>
      <c r="AA57" s="67">
        <v>40.231400000000001</v>
      </c>
    </row>
    <row r="58" spans="3:27" x14ac:dyDescent="0.15">
      <c r="C58" s="68">
        <v>47</v>
      </c>
      <c r="D58" s="82" t="s">
        <v>99</v>
      </c>
      <c r="E58" s="83">
        <v>66.2507655</v>
      </c>
      <c r="F58" s="84">
        <v>20.403199999999998</v>
      </c>
      <c r="G58" s="85">
        <v>39.7522728</v>
      </c>
      <c r="H58" s="84">
        <v>25.554500000000001</v>
      </c>
      <c r="I58" s="86">
        <f t="shared" si="0"/>
        <v>2.6402363119706788E-2</v>
      </c>
      <c r="J58" s="87">
        <f t="shared" si="1"/>
        <v>0.21917027231888028</v>
      </c>
      <c r="K58" s="88">
        <f t="shared" si="2"/>
        <v>-13.82622084315418</v>
      </c>
      <c r="L58" s="89">
        <f t="shared" si="3"/>
        <v>8.0675568174294415E-2</v>
      </c>
      <c r="M58" s="89">
        <f t="shared" si="4"/>
        <v>0.39825272986258464</v>
      </c>
      <c r="N58" s="89">
        <f t="shared" si="5"/>
        <v>-31.153525007899091</v>
      </c>
      <c r="O58" s="90">
        <f t="shared" si="6"/>
        <v>60.002737326861535</v>
      </c>
      <c r="P58" s="91">
        <v>61.437530899999999</v>
      </c>
      <c r="Q58" s="84">
        <v>28.0669</v>
      </c>
      <c r="R58" s="91">
        <v>38.211953999999999</v>
      </c>
      <c r="S58" s="84">
        <v>39.2042</v>
      </c>
      <c r="T58" s="91">
        <v>63.059626900000005</v>
      </c>
      <c r="U58" s="84">
        <v>26.2195</v>
      </c>
      <c r="V58" s="91">
        <v>41.294725100000001</v>
      </c>
      <c r="W58" s="84">
        <v>34.313299999999998</v>
      </c>
      <c r="X58" s="91">
        <v>76.880422499999995</v>
      </c>
      <c r="Y58" s="84">
        <v>27.621300000000002</v>
      </c>
      <c r="Z58" s="91">
        <v>57.740462099999995</v>
      </c>
      <c r="AA58" s="92">
        <v>40.2532</v>
      </c>
    </row>
    <row r="59" spans="3:27" ht="12.95" hidden="1" customHeight="1" x14ac:dyDescent="0.15">
      <c r="C59" s="68">
        <v>50</v>
      </c>
      <c r="D59" s="93" t="s">
        <v>52</v>
      </c>
      <c r="E59" s="70"/>
      <c r="F59" s="71"/>
      <c r="G59" s="72"/>
      <c r="H59" s="71"/>
      <c r="I59" s="73">
        <f t="shared" si="0"/>
        <v>8.0083043117660541E-2</v>
      </c>
      <c r="J59" s="74">
        <f t="shared" si="1"/>
        <v>0.12541353081627285</v>
      </c>
      <c r="K59" s="75">
        <f t="shared" si="2"/>
        <v>-100</v>
      </c>
      <c r="L59" s="76">
        <f t="shared" si="3"/>
        <v>0.18557302001030276</v>
      </c>
      <c r="M59" s="76">
        <f t="shared" si="4"/>
        <v>0.19898609517116531</v>
      </c>
      <c r="N59" s="76">
        <f t="shared" si="5"/>
        <v>-100</v>
      </c>
      <c r="O59" s="77" t="e">
        <f t="shared" si="6"/>
        <v>#DIV/0!</v>
      </c>
      <c r="P59" s="80">
        <v>6784.0432762</v>
      </c>
      <c r="Q59" s="71">
        <v>26.425799999999999</v>
      </c>
      <c r="R59" s="80">
        <v>3766.9124361999998</v>
      </c>
      <c r="S59" s="71">
        <v>32.4681</v>
      </c>
      <c r="T59" s="80">
        <v>7327.3301063999997</v>
      </c>
      <c r="U59" s="71">
        <v>25.054400000000001</v>
      </c>
      <c r="V59" s="80">
        <v>4465.9497531000006</v>
      </c>
      <c r="W59" s="71">
        <v>31.736000000000001</v>
      </c>
      <c r="X59" s="80">
        <v>8246.2764465</v>
      </c>
      <c r="Y59" s="71">
        <v>24.641200000000001</v>
      </c>
      <c r="Z59" s="80">
        <v>5354.6116556999996</v>
      </c>
      <c r="AA59" s="81">
        <v>33.205300000000001</v>
      </c>
    </row>
    <row r="60" spans="3:27" ht="12.95" hidden="1" customHeight="1" x14ac:dyDescent="0.15">
      <c r="C60" s="94">
        <v>55</v>
      </c>
      <c r="D60" s="93"/>
      <c r="E60" s="70"/>
      <c r="F60" s="71"/>
      <c r="G60" s="72"/>
      <c r="H60" s="71"/>
      <c r="I60" s="73"/>
      <c r="J60" s="74"/>
      <c r="K60" s="88"/>
      <c r="L60" s="76"/>
      <c r="M60" s="76"/>
      <c r="N60" s="89"/>
      <c r="O60" s="90"/>
      <c r="P60" s="80"/>
      <c r="Q60" s="71"/>
      <c r="R60" s="80"/>
      <c r="S60" s="71"/>
      <c r="T60" s="80"/>
      <c r="U60" s="71"/>
      <c r="V60" s="80"/>
      <c r="W60" s="71"/>
      <c r="X60" s="80"/>
      <c r="Y60" s="71"/>
      <c r="Z60" s="80"/>
      <c r="AA60" s="81"/>
    </row>
    <row r="61" spans="3:27" x14ac:dyDescent="0.15">
      <c r="C61" s="56">
        <v>60</v>
      </c>
      <c r="D61" s="95" t="s">
        <v>100</v>
      </c>
      <c r="E61" s="96">
        <v>4140.6623229999996</v>
      </c>
      <c r="F61" s="97">
        <v>24.229800000000001</v>
      </c>
      <c r="G61" s="98">
        <v>2498.6840225000001</v>
      </c>
      <c r="H61" s="97">
        <v>28.2027</v>
      </c>
      <c r="I61" s="99">
        <f>(T61-P61)/P61</f>
        <v>0.17034606230814761</v>
      </c>
      <c r="J61" s="100">
        <f>(X61-T61)/T61</f>
        <v>0.23127137084244048</v>
      </c>
      <c r="K61" s="101">
        <f>(E61-X61)/X61*100</f>
        <v>9.6490732995388342</v>
      </c>
      <c r="L61" s="102">
        <f>(V61-R61)/R61</f>
        <v>0.25341639808745897</v>
      </c>
      <c r="M61" s="102">
        <f>(Z61-V61)/V61</f>
        <v>0.34782515536777203</v>
      </c>
      <c r="N61" s="102">
        <f>(G61-Z61)/Z61*100</f>
        <v>13.892327320733482</v>
      </c>
      <c r="O61" s="103">
        <f>G61/E61*100</f>
        <v>60.345032450983574</v>
      </c>
      <c r="P61" s="104">
        <v>2620.5760599999999</v>
      </c>
      <c r="Q61" s="97">
        <v>22.511399999999998</v>
      </c>
      <c r="R61" s="104">
        <v>1298.6375083999999</v>
      </c>
      <c r="S61" s="97">
        <v>26.691600000000001</v>
      </c>
      <c r="T61" s="104">
        <v>3066.9808727999998</v>
      </c>
      <c r="U61" s="97">
        <v>22.113900000000001</v>
      </c>
      <c r="V61" s="104">
        <v>1627.7335482000001</v>
      </c>
      <c r="W61" s="97">
        <v>26.523199999999999</v>
      </c>
      <c r="X61" s="104">
        <v>3776.2857436000004</v>
      </c>
      <c r="Y61" s="97">
        <v>23.284199999999998</v>
      </c>
      <c r="Z61" s="104">
        <v>2193.9002224999999</v>
      </c>
      <c r="AA61" s="105">
        <v>29.492799999999999</v>
      </c>
    </row>
    <row r="62" spans="3:27" x14ac:dyDescent="0.15">
      <c r="C62" s="68">
        <v>61</v>
      </c>
      <c r="D62" s="106" t="s">
        <v>101</v>
      </c>
      <c r="E62" s="83">
        <v>2037.2850602999999</v>
      </c>
      <c r="F62" s="84">
        <v>22.507999999999999</v>
      </c>
      <c r="G62" s="85">
        <v>1196.3564183000001</v>
      </c>
      <c r="H62" s="84">
        <v>25.581399999999999</v>
      </c>
      <c r="I62" s="86">
        <f>(T62-P62)/P62</f>
        <v>0.24452605087501553</v>
      </c>
      <c r="J62" s="87">
        <f>(X62-T62)/T62</f>
        <v>0.2801204374225964</v>
      </c>
      <c r="K62" s="88">
        <f>(E62-X62)/X62*100</f>
        <v>2.7960628734640554</v>
      </c>
      <c r="L62" s="89">
        <f>(V62-R62)/R62</f>
        <v>0.32044565930171132</v>
      </c>
      <c r="M62" s="89">
        <f>(Z62-V62)/V62</f>
        <v>0.43307577170200484</v>
      </c>
      <c r="N62" s="89">
        <f>(G62-Z62)/Z62*100</f>
        <v>7.6144218053881163</v>
      </c>
      <c r="O62" s="90">
        <f>G62/E62*100</f>
        <v>58.723074233108598</v>
      </c>
      <c r="P62" s="91">
        <v>1244.0003313</v>
      </c>
      <c r="Q62" s="84">
        <v>20.757100000000001</v>
      </c>
      <c r="R62" s="91">
        <v>587.48992110000006</v>
      </c>
      <c r="S62" s="84">
        <v>23.997199999999999</v>
      </c>
      <c r="T62" s="91">
        <v>1548.1908195999999</v>
      </c>
      <c r="U62" s="84">
        <v>21.364000000000001</v>
      </c>
      <c r="V62" s="91">
        <v>775.74851619999993</v>
      </c>
      <c r="W62" s="84">
        <v>24.6616</v>
      </c>
      <c r="X62" s="91">
        <v>1981.8707092</v>
      </c>
      <c r="Y62" s="84">
        <v>23.215499999999999</v>
      </c>
      <c r="Z62" s="91">
        <v>1111.7064035000001</v>
      </c>
      <c r="AA62" s="92">
        <v>28.626899999999999</v>
      </c>
    </row>
    <row r="63" spans="3:27" x14ac:dyDescent="0.15">
      <c r="C63" s="56">
        <v>62</v>
      </c>
      <c r="D63" s="107" t="s">
        <v>102</v>
      </c>
      <c r="E63" s="58">
        <v>786.6616004</v>
      </c>
      <c r="F63" s="59">
        <v>26.394300000000001</v>
      </c>
      <c r="G63" s="60">
        <v>500.39393999999999</v>
      </c>
      <c r="H63" s="59">
        <v>32.517400000000002</v>
      </c>
      <c r="I63" s="61">
        <f>(T63-P63)/P63</f>
        <v>9.4774626330670284E-2</v>
      </c>
      <c r="J63" s="62">
        <f>(X63-T63)/T63</f>
        <v>8.2005740192679713E-2</v>
      </c>
      <c r="K63" s="63">
        <f>(E63-X63)/X63*100</f>
        <v>29.099922927161458</v>
      </c>
      <c r="L63" s="64">
        <f>(V63-R63)/R63</f>
        <v>0.23144846625292531</v>
      </c>
      <c r="M63" s="64">
        <f>(Z63-V63)/V63</f>
        <v>0.16655213037077618</v>
      </c>
      <c r="N63" s="64">
        <f>(G63-Z63)/Z63*100</f>
        <v>22.930080769119364</v>
      </c>
      <c r="O63" s="65">
        <f>G63/E63*100</f>
        <v>63.609808810492432</v>
      </c>
      <c r="P63" s="66">
        <v>514.40796010000008</v>
      </c>
      <c r="Q63" s="59">
        <v>24.597100000000001</v>
      </c>
      <c r="R63" s="66">
        <v>283.35669689999997</v>
      </c>
      <c r="S63" s="59">
        <v>31.227399999999999</v>
      </c>
      <c r="T63" s="66">
        <v>563.16078229999994</v>
      </c>
      <c r="U63" s="59">
        <v>23.093699999999998</v>
      </c>
      <c r="V63" s="66">
        <v>348.9391698</v>
      </c>
      <c r="W63" s="59">
        <v>31.217300000000002</v>
      </c>
      <c r="X63" s="66">
        <v>609.34319909999999</v>
      </c>
      <c r="Y63" s="59">
        <v>21.536300000000001</v>
      </c>
      <c r="Z63" s="66">
        <v>407.05573190000001</v>
      </c>
      <c r="AA63" s="67">
        <v>30.840499999999999</v>
      </c>
    </row>
    <row r="64" spans="3:27" x14ac:dyDescent="0.15">
      <c r="C64" s="68">
        <v>63</v>
      </c>
      <c r="D64" s="106" t="s">
        <v>103</v>
      </c>
      <c r="E64" s="83">
        <v>1316.7156623000001</v>
      </c>
      <c r="F64" s="84">
        <v>26.035799999999998</v>
      </c>
      <c r="G64" s="85">
        <v>801.93366419999995</v>
      </c>
      <c r="H64" s="84">
        <v>30.3276</v>
      </c>
      <c r="I64" s="86">
        <f>(T64-P64)/P64</f>
        <v>0.10840291843867489</v>
      </c>
      <c r="J64" s="87">
        <f>(X64-T64)/T64</f>
        <v>0.24009578964017469</v>
      </c>
      <c r="K64" s="88">
        <f>(E64-X64)/X64*100</f>
        <v>11.10851030956065</v>
      </c>
      <c r="L64" s="89">
        <f>(V64-R64)/R64</f>
        <v>0.17591532098692869</v>
      </c>
      <c r="M64" s="89">
        <f>(Z64-V64)/V64</f>
        <v>0.34210046803164029</v>
      </c>
      <c r="N64" s="89">
        <f>(G64-Z64)/Z64*100</f>
        <v>18.780687910030363</v>
      </c>
      <c r="O64" s="90">
        <f>G64/E64*100</f>
        <v>60.904087887828865</v>
      </c>
      <c r="P64" s="91">
        <v>862.16776859999993</v>
      </c>
      <c r="Q64" s="84">
        <v>24.2409</v>
      </c>
      <c r="R64" s="91">
        <v>427.79089039999997</v>
      </c>
      <c r="S64" s="84">
        <v>28.334599999999998</v>
      </c>
      <c r="T64" s="91">
        <v>955.62927090000005</v>
      </c>
      <c r="U64" s="84">
        <v>22.841799999999999</v>
      </c>
      <c r="V64" s="91">
        <v>503.04586219999999</v>
      </c>
      <c r="W64" s="84">
        <v>26.847999999999999</v>
      </c>
      <c r="X64" s="91">
        <v>1185.0718353</v>
      </c>
      <c r="Y64" s="84">
        <v>24.424399999999999</v>
      </c>
      <c r="Z64" s="91">
        <v>675.13808710000001</v>
      </c>
      <c r="AA64" s="92">
        <v>30.2014</v>
      </c>
    </row>
    <row r="65" spans="3:27" x14ac:dyDescent="0.15">
      <c r="C65" s="56">
        <v>64</v>
      </c>
      <c r="D65" s="108" t="s">
        <v>104</v>
      </c>
      <c r="E65" s="109">
        <v>4902.0790159999997</v>
      </c>
      <c r="F65" s="110">
        <v>26.865600000000001</v>
      </c>
      <c r="G65" s="111">
        <v>3159.5382644000001</v>
      </c>
      <c r="H65" s="110">
        <v>33.651499999999999</v>
      </c>
      <c r="I65" s="112">
        <f>(T65-P65)/P65</f>
        <v>2.3279704705948298E-2</v>
      </c>
      <c r="J65" s="113">
        <f>(X65-T65)/T65</f>
        <v>4.8089880684519748E-2</v>
      </c>
      <c r="K65" s="114">
        <f>(E65-X65)/X65*100</f>
        <v>9.6664253198485124</v>
      </c>
      <c r="L65" s="115">
        <f>(V65-R65)/R65</f>
        <v>0.14991283835071767</v>
      </c>
      <c r="M65" s="115">
        <f>(Z65-V65)/V65</f>
        <v>0.11249306329584847</v>
      </c>
      <c r="N65" s="115">
        <f>(G65-Z65)/Z65*100</f>
        <v>-3.7117238469687779E-2</v>
      </c>
      <c r="O65" s="116">
        <f>G65/E65*100</f>
        <v>64.453026034209486</v>
      </c>
      <c r="P65" s="117">
        <v>4167.8658439000001</v>
      </c>
      <c r="Q65" s="110">
        <v>29.704999999999998</v>
      </c>
      <c r="R65" s="117">
        <v>2470.7147785000002</v>
      </c>
      <c r="S65" s="110">
        <v>36.676200000000001</v>
      </c>
      <c r="T65" s="117">
        <v>4264.8925300000001</v>
      </c>
      <c r="U65" s="110">
        <v>27.7361</v>
      </c>
      <c r="V65" s="117">
        <v>2841.1066436999999</v>
      </c>
      <c r="W65" s="110">
        <v>35.803899999999999</v>
      </c>
      <c r="X65" s="117">
        <v>4469.9907028999996</v>
      </c>
      <c r="Y65" s="110">
        <v>25.917100000000001</v>
      </c>
      <c r="Z65" s="117">
        <v>3160.7114331999996</v>
      </c>
      <c r="AA65" s="118">
        <v>36.384399999999999</v>
      </c>
    </row>
    <row r="66" spans="3:27" hidden="1" x14ac:dyDescent="0.15">
      <c r="C66" s="68">
        <v>65</v>
      </c>
      <c r="D66" s="93"/>
      <c r="E66" s="119"/>
      <c r="F66" s="71"/>
      <c r="G66" s="120"/>
      <c r="H66" s="71"/>
      <c r="I66" s="121"/>
      <c r="J66" s="122"/>
      <c r="K66" s="75"/>
      <c r="L66" s="76"/>
      <c r="M66" s="76"/>
      <c r="N66" s="76"/>
      <c r="O66" s="76"/>
      <c r="P66" s="93"/>
      <c r="Q66" s="71"/>
      <c r="R66" s="93"/>
      <c r="S66" s="71"/>
      <c r="T66" s="93"/>
      <c r="U66" s="71"/>
      <c r="V66" s="93"/>
      <c r="W66" s="71"/>
      <c r="X66" s="93"/>
      <c r="Y66" s="71"/>
      <c r="Z66" s="93"/>
      <c r="AA66" s="81"/>
    </row>
    <row r="67" spans="3:27" hidden="1" x14ac:dyDescent="0.15">
      <c r="C67" s="68">
        <v>70</v>
      </c>
      <c r="D67" s="82" t="s">
        <v>105</v>
      </c>
      <c r="E67" s="83">
        <v>5343.3754375999997</v>
      </c>
      <c r="F67" s="84">
        <v>22.250499999999999</v>
      </c>
      <c r="G67" s="85">
        <v>3233.1131354999998</v>
      </c>
      <c r="H67" s="84">
        <v>26.180099999999999</v>
      </c>
      <c r="I67" s="86"/>
      <c r="J67" s="87"/>
      <c r="K67" s="88">
        <f>(E67-X67)/X67*100</f>
        <v>8.6993361018304025</v>
      </c>
      <c r="L67" s="89">
        <f>(V67-R67)/R67</f>
        <v>0.28624360720734698</v>
      </c>
      <c r="M67" s="89">
        <f>(Z67-V67)/V67</f>
        <v>0.40475611029853426</v>
      </c>
      <c r="N67" s="89">
        <f>(G67-Z67)/Z67*100</f>
        <v>10.58134206557488</v>
      </c>
      <c r="O67" s="89">
        <f>G67/E67*100</f>
        <v>60.506943097230057</v>
      </c>
      <c r="P67" s="91">
        <v>3282.4800633999998</v>
      </c>
      <c r="Q67" s="84">
        <v>20.0017</v>
      </c>
      <c r="R67" s="1">
        <v>1618.1355022</v>
      </c>
      <c r="S67" s="2">
        <v>23.333100000000002</v>
      </c>
      <c r="T67" s="3">
        <v>3870.8879526999999</v>
      </c>
      <c r="U67" s="2">
        <v>20.003799999999998</v>
      </c>
      <c r="V67" s="1">
        <v>2081.3164452999999</v>
      </c>
      <c r="W67" s="2">
        <v>23.835899999999999</v>
      </c>
      <c r="X67" s="91">
        <v>4915.7387976999999</v>
      </c>
      <c r="Y67" s="84">
        <v>21.692900000000002</v>
      </c>
      <c r="Z67" s="91">
        <v>2923.741994</v>
      </c>
      <c r="AA67" s="92">
        <v>27.830100000000002</v>
      </c>
    </row>
    <row r="68" spans="3:27" hidden="1" x14ac:dyDescent="0.15">
      <c r="C68" s="123">
        <v>71</v>
      </c>
      <c r="D68" s="124" t="s">
        <v>106</v>
      </c>
      <c r="E68" s="125">
        <v>3699.3659014</v>
      </c>
      <c r="F68" s="126">
        <v>32.676600000000001</v>
      </c>
      <c r="G68" s="127">
        <v>2425.1091514</v>
      </c>
      <c r="H68" s="126">
        <v>41.108800000000002</v>
      </c>
      <c r="I68" s="128"/>
      <c r="J68" s="129"/>
      <c r="K68" s="130">
        <f>(E68-X68)/X68*100</f>
        <v>11.074135514813635</v>
      </c>
      <c r="L68" s="131">
        <f>(V68-R68)/R68</f>
        <v>0.10984804673367898</v>
      </c>
      <c r="M68" s="131">
        <f>(Z68-V68)/V68</f>
        <v>1.8155176534569478E-2</v>
      </c>
      <c r="N68" s="131">
        <f>(G68-Z68)/Z68*100</f>
        <v>-0.23697322776127508</v>
      </c>
      <c r="O68" s="131">
        <f>G68/E68*100</f>
        <v>65.554725216076463</v>
      </c>
      <c r="P68" s="4">
        <v>3505.9618405000001</v>
      </c>
      <c r="Q68" s="5">
        <v>37.857300000000002</v>
      </c>
      <c r="R68" s="6">
        <v>2151.2167847000001</v>
      </c>
      <c r="S68" s="5">
        <v>46.094499999999996</v>
      </c>
      <c r="T68" s="4">
        <v>3460.9854501</v>
      </c>
      <c r="U68" s="5">
        <v>34.9773</v>
      </c>
      <c r="V68" s="6">
        <v>2387.5237466000003</v>
      </c>
      <c r="W68" s="5">
        <v>44.7072</v>
      </c>
      <c r="X68" s="132">
        <v>3330.5376488000002</v>
      </c>
      <c r="Y68" s="126">
        <v>30.824300000000001</v>
      </c>
      <c r="Z68" s="132">
        <v>2430.8696617000001</v>
      </c>
      <c r="AA68" s="133">
        <v>43.253399999999999</v>
      </c>
    </row>
    <row r="69" spans="3:27" ht="6.75" customHeight="1" x14ac:dyDescent="0.15"/>
    <row r="70" spans="3:27" x14ac:dyDescent="0.15">
      <c r="D70" s="8" t="s">
        <v>107</v>
      </c>
      <c r="E70" s="134"/>
      <c r="F70" s="134"/>
    </row>
    <row r="71" spans="3:27" x14ac:dyDescent="0.15">
      <c r="D71" s="8" t="s">
        <v>108</v>
      </c>
      <c r="E71" s="134"/>
      <c r="F71" s="134"/>
    </row>
    <row r="72" spans="3:27" x14ac:dyDescent="0.15">
      <c r="D72" s="135" t="s">
        <v>109</v>
      </c>
      <c r="E72" s="134"/>
      <c r="F72" s="134"/>
    </row>
    <row r="73" spans="3:27" x14ac:dyDescent="0.15">
      <c r="E73" s="134"/>
      <c r="F73" s="134"/>
    </row>
    <row r="74" spans="3:27" x14ac:dyDescent="0.15">
      <c r="E74" s="134"/>
      <c r="F74" s="134"/>
    </row>
    <row r="75" spans="3:27" x14ac:dyDescent="0.15">
      <c r="E75" s="134"/>
      <c r="F75" s="134"/>
    </row>
    <row r="76" spans="3:27" x14ac:dyDescent="0.15">
      <c r="E76" s="134"/>
      <c r="F76" s="134"/>
    </row>
    <row r="77" spans="3:27" x14ac:dyDescent="0.15">
      <c r="E77" s="134"/>
      <c r="F77" s="134"/>
    </row>
    <row r="79" spans="3:27" x14ac:dyDescent="0.15">
      <c r="E79" s="134"/>
      <c r="F79" s="134"/>
    </row>
    <row r="84" spans="6:6" x14ac:dyDescent="0.15">
      <c r="F84" s="134"/>
    </row>
    <row r="85" spans="6:6" x14ac:dyDescent="0.15">
      <c r="F85" s="134"/>
    </row>
  </sheetData>
  <autoFilter ref="C9:AA9" xr:uid="{00000000-0009-0000-0000-000003000000}">
    <sortState xmlns:xlrd2="http://schemas.microsoft.com/office/spreadsheetml/2017/richdata2" ref="C8:AJ65">
      <sortCondition ref="C7"/>
    </sortState>
  </autoFilter>
  <mergeCells count="13">
    <mergeCell ref="E5:H5"/>
    <mergeCell ref="O5:O6"/>
    <mergeCell ref="P5:AA5"/>
    <mergeCell ref="P6:S6"/>
    <mergeCell ref="T6:W6"/>
    <mergeCell ref="X6:AA6"/>
    <mergeCell ref="Z7:AA7"/>
    <mergeCell ref="G7:H7"/>
    <mergeCell ref="K7:K8"/>
    <mergeCell ref="N7:N8"/>
    <mergeCell ref="O7:O8"/>
    <mergeCell ref="R7:S7"/>
    <mergeCell ref="V7:W7"/>
  </mergeCells>
  <phoneticPr fontId="2"/>
  <pageMargins left="0.23622047244094491" right="0.23622047244094491" top="0.35433070866141736" bottom="0.35433070866141736" header="0.31496062992125984" footer="0.31496062992125984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224A94-E470-435B-A221-55494F62DD60}">
  <sheetPr>
    <tabColor rgb="FFFF0000"/>
  </sheetPr>
  <dimension ref="A2:A7"/>
  <sheetViews>
    <sheetView zoomScale="130" zoomScaleNormal="130" workbookViewId="0">
      <selection activeCell="AD45" sqref="AD45"/>
    </sheetView>
  </sheetViews>
  <sheetFormatPr defaultRowHeight="13.5" x14ac:dyDescent="0.15"/>
  <sheetData>
    <row r="2" spans="1:1" x14ac:dyDescent="0.15">
      <c r="A2" t="s">
        <v>110</v>
      </c>
    </row>
    <row r="4" spans="1:1" x14ac:dyDescent="0.15">
      <c r="A4" t="s">
        <v>111</v>
      </c>
    </row>
    <row r="5" spans="1:1" x14ac:dyDescent="0.15">
      <c r="A5" t="s">
        <v>112</v>
      </c>
    </row>
    <row r="7" spans="1:1" ht="18.75" x14ac:dyDescent="0.15">
      <c r="A7" s="7" t="s">
        <v>113</v>
      </c>
    </row>
  </sheetData>
  <phoneticPr fontId="2"/>
  <hyperlinks>
    <hyperlink ref="A7" r:id="rId1" xr:uid="{26A254D3-A9DA-49DC-96CB-C16FD9961288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表４ 都道府県</vt:lpstr>
      <vt:lpstr>ご利用にあたって</vt:lpstr>
      <vt:lpstr>'表４ 都道府県'!Print_Area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2024-09-08T23:27:47Z</dcterms:created>
  <dcterms:modified xsi:type="dcterms:W3CDTF">2024-09-08T23:27:52Z</dcterms:modified>
</cp:coreProperties>
</file>