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53222"/>
  <bookViews>
    <workbookView xWindow="0" yWindow="0" windowWidth="13185" windowHeight="7635" activeTab="5"/>
  </bookViews>
  <sheets>
    <sheet name="表紙" sheetId="12" r:id="rId1"/>
    <sheet name="表１ " sheetId="13" r:id="rId2"/>
    <sheet name="表２" sheetId="14" r:id="rId3"/>
    <sheet name="表３" sheetId="19" r:id="rId4"/>
    <sheet name="表４ " sheetId="15" r:id="rId5"/>
    <sheet name="表５" sheetId="16" r:id="rId6"/>
    <sheet name="表６" sheetId="17" r:id="rId7"/>
    <sheet name="表7" sheetId="18" r:id="rId8"/>
  </sheets>
  <definedNames>
    <definedName name="_xlnm._FilterDatabase" localSheetId="5" hidden="1">表５!$A$8:$AM$393</definedName>
    <definedName name="_xlnm.Print_Area" localSheetId="1">'表１ '!$A$1:$BF$64</definedName>
    <definedName name="_xlnm.Print_Area" localSheetId="2">表２!$A$1:$AL$20</definedName>
    <definedName name="_xlnm.Print_Area" localSheetId="3">表３!$B$1:$AO$477</definedName>
    <definedName name="_xlnm.Print_Area" localSheetId="4">'表４ '!$A$1:$AP$97</definedName>
    <definedName name="_xlnm.Print_Area" localSheetId="5">表５!$A$1:$AM$393</definedName>
    <definedName name="_xlnm.Print_Area" localSheetId="6">表６!$A$1:$AO$215</definedName>
    <definedName name="_xlnm.Print_Area" localSheetId="7">表7!$A$1:$AI$10</definedName>
    <definedName name="_xlnm.Print_Area" localSheetId="0">表紙!$A$1:$AL$92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M393" i="16" l="1"/>
  <c r="AN215" i="17" l="1"/>
  <c r="AH18" i="14"/>
  <c r="AO476" i="19"/>
  <c r="AI14" i="19" l="1"/>
  <c r="AO14" i="19"/>
  <c r="AI17" i="19"/>
  <c r="AJ17" i="19"/>
  <c r="AK17" i="19"/>
  <c r="AO17" i="19"/>
  <c r="AI29" i="19"/>
  <c r="AI45" i="19" s="1"/>
  <c r="AO29" i="19"/>
  <c r="AI32" i="19"/>
  <c r="AO32" i="19"/>
  <c r="AI35" i="19"/>
  <c r="AO35" i="19"/>
  <c r="AI40" i="19"/>
  <c r="AO40" i="19"/>
  <c r="AI44" i="19"/>
  <c r="AO44" i="19"/>
  <c r="AI50" i="19"/>
  <c r="AO50" i="19"/>
  <c r="AI55" i="19"/>
  <c r="AO55" i="19"/>
  <c r="AI58" i="19"/>
  <c r="AO58" i="19"/>
  <c r="AI63" i="19"/>
  <c r="AO63" i="19"/>
  <c r="AO64" i="19" s="1"/>
  <c r="AI74" i="19"/>
  <c r="AO74" i="19"/>
  <c r="AI90" i="19"/>
  <c r="AO90" i="19"/>
  <c r="AI93" i="19"/>
  <c r="AO93" i="19"/>
  <c r="AI96" i="19"/>
  <c r="AO96" i="19"/>
  <c r="AO102" i="19" s="1"/>
  <c r="AI101" i="19"/>
  <c r="AO101" i="19"/>
  <c r="AI115" i="19"/>
  <c r="AO115" i="19"/>
  <c r="AI119" i="19"/>
  <c r="AO119" i="19"/>
  <c r="AI121" i="19"/>
  <c r="AJ121" i="19"/>
  <c r="AK121" i="19"/>
  <c r="AO121" i="19"/>
  <c r="AI124" i="19"/>
  <c r="AO124" i="19"/>
  <c r="AI127" i="19"/>
  <c r="AO127" i="19"/>
  <c r="AI134" i="19"/>
  <c r="AO134" i="19"/>
  <c r="AI142" i="19"/>
  <c r="AO142" i="19"/>
  <c r="AI151" i="19"/>
  <c r="AO151" i="19"/>
  <c r="AI153" i="19"/>
  <c r="AJ153" i="19"/>
  <c r="AK153" i="19"/>
  <c r="AO153" i="19"/>
  <c r="AI156" i="19"/>
  <c r="AO156" i="19"/>
  <c r="AI160" i="19"/>
  <c r="AO160" i="19"/>
  <c r="AI164" i="19"/>
  <c r="AO164" i="19"/>
  <c r="AO165" i="19"/>
  <c r="AI171" i="19"/>
  <c r="AO171" i="19"/>
  <c r="AI183" i="19"/>
  <c r="AO183" i="19"/>
  <c r="AI190" i="19"/>
  <c r="AO190" i="19"/>
  <c r="AI197" i="19"/>
  <c r="AO197" i="19"/>
  <c r="AI200" i="19"/>
  <c r="AO200" i="19"/>
  <c r="AI209" i="19"/>
  <c r="AO209" i="19"/>
  <c r="AI217" i="19"/>
  <c r="AI229" i="19" s="1"/>
  <c r="AO217" i="19"/>
  <c r="AI228" i="19"/>
  <c r="AO228" i="19"/>
  <c r="AO229" i="19" s="1"/>
  <c r="AI242" i="19"/>
  <c r="AO242" i="19"/>
  <c r="AI247" i="19"/>
  <c r="AO247" i="19"/>
  <c r="AI269" i="19"/>
  <c r="AO269" i="19"/>
  <c r="AI279" i="19"/>
  <c r="AI382" i="19" s="1"/>
  <c r="AO279" i="19"/>
  <c r="AI306" i="19"/>
  <c r="AO306" i="19"/>
  <c r="AI377" i="19"/>
  <c r="AO377" i="19"/>
  <c r="AI381" i="19"/>
  <c r="AO381" i="19"/>
  <c r="AI390" i="19"/>
  <c r="AO390" i="19"/>
  <c r="AI411" i="19"/>
  <c r="AO411" i="19"/>
  <c r="AI455" i="19"/>
  <c r="AO455" i="19"/>
  <c r="AI466" i="19"/>
  <c r="AO466" i="19"/>
  <c r="AI475" i="19"/>
  <c r="AO475" i="19"/>
  <c r="AO382" i="19" l="1"/>
  <c r="AI64" i="19"/>
  <c r="AO45" i="19"/>
  <c r="AI476" i="19"/>
  <c r="AI477" i="19" s="1"/>
  <c r="AI128" i="19"/>
  <c r="AO128" i="19"/>
  <c r="AI165" i="19"/>
  <c r="AI102" i="19"/>
  <c r="AO477" i="19"/>
  <c r="AJ215" i="17"/>
  <c r="AI11" i="16" l="1"/>
  <c r="AM11" i="16"/>
  <c r="AI38" i="16"/>
  <c r="AM38" i="16"/>
  <c r="AI44" i="16"/>
  <c r="AM44" i="16"/>
  <c r="AI79" i="16"/>
  <c r="AM79" i="16"/>
  <c r="AI112" i="16"/>
  <c r="AM112" i="16"/>
  <c r="AI134" i="16"/>
  <c r="AM134" i="16"/>
  <c r="AI137" i="16"/>
  <c r="AM137" i="16"/>
  <c r="AI147" i="16"/>
  <c r="AM147" i="16"/>
  <c r="AI167" i="16"/>
  <c r="AM167" i="16"/>
  <c r="AI172" i="16"/>
  <c r="AM172" i="16"/>
  <c r="AI218" i="16"/>
  <c r="AM218" i="16"/>
  <c r="AI273" i="16"/>
  <c r="AM273" i="16"/>
  <c r="AI276" i="16"/>
  <c r="AM276" i="16"/>
  <c r="AI290" i="16"/>
  <c r="AM290" i="16"/>
  <c r="AI293" i="16"/>
  <c r="AM293" i="16"/>
  <c r="AI392" i="16"/>
  <c r="AM392" i="16"/>
  <c r="AI393" i="16" l="1"/>
  <c r="AI11" i="15"/>
  <c r="AI14" i="15" s="1"/>
  <c r="AO11" i="15"/>
  <c r="AO14" i="15" s="1"/>
  <c r="AO13" i="15"/>
  <c r="AI17" i="15"/>
  <c r="AO17" i="15"/>
  <c r="AI29" i="15"/>
  <c r="AO29" i="15"/>
  <c r="AI32" i="15"/>
  <c r="AI36" i="15" s="1"/>
  <c r="AO32" i="15"/>
  <c r="AI35" i="15"/>
  <c r="AO35" i="15"/>
  <c r="AO36" i="15" s="1"/>
  <c r="AI41" i="15"/>
  <c r="AO41" i="15"/>
  <c r="AI81" i="15"/>
  <c r="AO81" i="15"/>
  <c r="AI90" i="15"/>
  <c r="AO90" i="15"/>
  <c r="AI93" i="15"/>
  <c r="AI94" i="15" s="1"/>
  <c r="AO93" i="15"/>
  <c r="AO94" i="15"/>
  <c r="AJ9" i="14" l="1"/>
  <c r="AJ10" i="14"/>
  <c r="AJ11" i="14"/>
  <c r="AJ12" i="14"/>
  <c r="AJ13" i="14"/>
  <c r="AJ14" i="14"/>
  <c r="AJ15" i="14"/>
  <c r="AJ16" i="14"/>
  <c r="AJ17" i="14"/>
  <c r="AJ18" i="14"/>
  <c r="AI18" i="14"/>
  <c r="AK14" i="14" l="1"/>
  <c r="AK15" i="14"/>
  <c r="AK16" i="14"/>
  <c r="AH19" i="14"/>
  <c r="AK13" i="14"/>
  <c r="AI19" i="14"/>
  <c r="AJ19" i="14" s="1"/>
  <c r="AK12" i="14"/>
  <c r="AK11" i="14"/>
  <c r="AK17" i="14"/>
  <c r="AK10" i="14"/>
  <c r="AK9" i="14"/>
  <c r="AJ16" i="13"/>
  <c r="AO16" i="13"/>
  <c r="AO27" i="13"/>
  <c r="AO38" i="13"/>
  <c r="AO49" i="13"/>
  <c r="AJ60" i="13"/>
  <c r="AO60" i="13"/>
  <c r="AK18" i="14" l="1"/>
</calcChain>
</file>

<file path=xl/sharedStrings.xml><?xml version="1.0" encoding="utf-8"?>
<sst xmlns="http://schemas.openxmlformats.org/spreadsheetml/2006/main" count="2395" uniqueCount="869">
  <si>
    <t>金額単位 ： 千円</t>
  </si>
  <si>
    <t>Unit　　： ￥1,000</t>
  </si>
  <si>
    <t>販売高年報</t>
    <phoneticPr fontId="1"/>
  </si>
  <si>
    <t>for Animal Use</t>
    <phoneticPr fontId="1"/>
  </si>
  <si>
    <t>農林水産省　動物医薬品検査所</t>
    <phoneticPr fontId="1"/>
  </si>
  <si>
    <t>National Veterinary Assay Laboratory</t>
    <phoneticPr fontId="1"/>
  </si>
  <si>
    <t>Ministry of Agriculture, Forestry &amp; Fisheries</t>
    <phoneticPr fontId="1"/>
  </si>
  <si>
    <t>目　　次</t>
    <rPh sb="0" eb="1">
      <t>メ</t>
    </rPh>
    <rPh sb="3" eb="4">
      <t>ツギ</t>
    </rPh>
    <phoneticPr fontId="1"/>
  </si>
  <si>
    <t>Contents</t>
    <phoneticPr fontId="1"/>
  </si>
  <si>
    <t>第2表　薬理作用別分類の販売高</t>
  </si>
  <si>
    <t>Table 3 Sales Amount of Manufactured Medicines for Animal Use</t>
  </si>
  <si>
    <t>Table 4 Sales Amount of Manufactured Quasi-Drugs for Animal Use</t>
  </si>
  <si>
    <t>Table 5 Sales Amount of Manufactured Biological Products for Animal Use</t>
  </si>
  <si>
    <t>Table 6 Sales Amount of Manufactured Medical Devices for Animal Use</t>
  </si>
  <si>
    <t>※　各表中、製造とは、製造工程のすべて又は包装・表示・保管の行程より以前の工程を国内で行ってい</t>
  </si>
  <si>
    <t>る場合、輸入とは、包装・表示・保管のみを国内で行っているもの又は製造工程の全てを海外で行ってい</t>
  </si>
  <si>
    <t>る場合を指す。</t>
  </si>
  <si>
    <t>※　各表に原薬は含まない。</t>
  </si>
  <si>
    <t>第１表</t>
    <phoneticPr fontId="1"/>
  </si>
  <si>
    <t>Table 1</t>
    <phoneticPr fontId="1"/>
  </si>
  <si>
    <t>年次
Year</t>
    <phoneticPr fontId="1"/>
  </si>
  <si>
    <t>区分
Classification</t>
    <phoneticPr fontId="1"/>
  </si>
  <si>
    <t>許可数*
Number
of
Licences</t>
    <phoneticPr fontId="1"/>
  </si>
  <si>
    <t>販売高
Sales Amount</t>
    <phoneticPr fontId="1"/>
  </si>
  <si>
    <t>届出提出業者数**
Number of Company
Submitted Report</t>
    <phoneticPr fontId="1"/>
  </si>
  <si>
    <t>医薬品製造販売業
Drug Marketing
Approval Holder</t>
    <phoneticPr fontId="1"/>
  </si>
  <si>
    <t>医薬部外品 Quasi-Drugs</t>
    <phoneticPr fontId="1"/>
  </si>
  <si>
    <t>医療機器 Medical Devices</t>
    <phoneticPr fontId="1"/>
  </si>
  <si>
    <t>製造業
Manufacturer</t>
    <phoneticPr fontId="1"/>
  </si>
  <si>
    <t>-</t>
    <phoneticPr fontId="1"/>
  </si>
  <si>
    <t>計</t>
    <rPh sb="0" eb="1">
      <t>ケイ</t>
    </rPh>
    <phoneticPr fontId="1"/>
  </si>
  <si>
    <t>平成29年_x000D_
(2017)</t>
    <phoneticPr fontId="1"/>
  </si>
  <si>
    <t>**　届出提出業者数：動物用医薬品等取締規則第71条の2、第76条、第91条の58、第91条の65、第91条の134及び第91条の140により届出が提出された業者数</t>
    <rPh sb="3" eb="5">
      <t>トドケデ</t>
    </rPh>
    <rPh sb="5" eb="7">
      <t>テイシュツ</t>
    </rPh>
    <rPh sb="7" eb="10">
      <t>ギョウシャスウ</t>
    </rPh>
    <rPh sb="11" eb="14">
      <t>ドウブツヨウ</t>
    </rPh>
    <rPh sb="14" eb="17">
      <t>イヤクヒン</t>
    </rPh>
    <rPh sb="17" eb="18">
      <t>トウ</t>
    </rPh>
    <rPh sb="18" eb="20">
      <t>トリシマリ</t>
    </rPh>
    <rPh sb="20" eb="22">
      <t>キソク</t>
    </rPh>
    <rPh sb="22" eb="23">
      <t>ダイ</t>
    </rPh>
    <rPh sb="25" eb="26">
      <t>ジョウ</t>
    </rPh>
    <rPh sb="29" eb="30">
      <t>ダイ</t>
    </rPh>
    <rPh sb="32" eb="33">
      <t>ジョウ</t>
    </rPh>
    <rPh sb="34" eb="35">
      <t>ダイ</t>
    </rPh>
    <rPh sb="37" eb="38">
      <t>ジョウ</t>
    </rPh>
    <rPh sb="42" eb="43">
      <t>ダイ</t>
    </rPh>
    <rPh sb="45" eb="46">
      <t>ジョウ</t>
    </rPh>
    <rPh sb="50" eb="51">
      <t>ダイ</t>
    </rPh>
    <rPh sb="53" eb="54">
      <t>ジョウ</t>
    </rPh>
    <rPh sb="58" eb="59">
      <t>オヨ</t>
    </rPh>
    <rPh sb="60" eb="61">
      <t>ダイ</t>
    </rPh>
    <rPh sb="63" eb="64">
      <t>ジョウ</t>
    </rPh>
    <rPh sb="71" eb="73">
      <t>トドケデ</t>
    </rPh>
    <rPh sb="74" eb="76">
      <t>テイシュツ</t>
    </rPh>
    <rPh sb="79" eb="82">
      <t>ギョウシャスウ</t>
    </rPh>
    <phoneticPr fontId="1"/>
  </si>
  <si>
    <t>* 許可数については年度集計</t>
    <rPh sb="2" eb="5">
      <t>キョカスウ</t>
    </rPh>
    <rPh sb="10" eb="12">
      <t>ネンド</t>
    </rPh>
    <rPh sb="12" eb="14">
      <t>シュウケイ</t>
    </rPh>
    <phoneticPr fontId="1"/>
  </si>
  <si>
    <t>Table 2 Sales Amount of Medicines Classified by Pharmacological Action</t>
    <phoneticPr fontId="1"/>
  </si>
  <si>
    <t xml:space="preserve">Table 1 Annual Outlook of Sales Amount and  Number of Licences of Medｉcines,  </t>
    <phoneticPr fontId="1"/>
  </si>
  <si>
    <t>医薬品 Medicines</t>
    <phoneticPr fontId="1"/>
  </si>
  <si>
    <t>平成30年_x000D_
(2018)</t>
    <phoneticPr fontId="1"/>
  </si>
  <si>
    <t>体外診断用医薬品　In Vitro Diagnostics</t>
    <rPh sb="0" eb="2">
      <t>タイガイ</t>
    </rPh>
    <rPh sb="2" eb="5">
      <t>シンダンヨウ</t>
    </rPh>
    <rPh sb="5" eb="8">
      <t>イヤクヒン</t>
    </rPh>
    <phoneticPr fontId="1"/>
  </si>
  <si>
    <t>令和元年_x000D_
(2019)</t>
    <rPh sb="0" eb="2">
      <t>レイワ</t>
    </rPh>
    <rPh sb="2" eb="3">
      <t>ガン</t>
    </rPh>
    <phoneticPr fontId="1"/>
  </si>
  <si>
    <t>第3表　動物用医薬品の販売高</t>
    <phoneticPr fontId="1"/>
  </si>
  <si>
    <t>第4表　動物用医薬部外品の販売高</t>
    <phoneticPr fontId="1"/>
  </si>
  <si>
    <t>第5表　動物用生物学的製剤の販売高</t>
    <phoneticPr fontId="1"/>
  </si>
  <si>
    <t>第6表　動物用医療機器の販売高</t>
    <rPh sb="4" eb="7">
      <t>ドウブツヨウ</t>
    </rPh>
    <phoneticPr fontId="1"/>
  </si>
  <si>
    <t>令和２年_x000D_
(2020)</t>
    <rPh sb="0" eb="2">
      <t>レイワ</t>
    </rPh>
    <phoneticPr fontId="1"/>
  </si>
  <si>
    <t>第２表</t>
    <phoneticPr fontId="1"/>
  </si>
  <si>
    <t>薬理作用別分類の販売高</t>
    <phoneticPr fontId="1"/>
  </si>
  <si>
    <t>金額単位：千円</t>
    <rPh sb="0" eb="2">
      <t>キンガク</t>
    </rPh>
    <rPh sb="2" eb="4">
      <t>タンイ</t>
    </rPh>
    <rPh sb="5" eb="7">
      <t>センエン</t>
    </rPh>
    <phoneticPr fontId="1"/>
  </si>
  <si>
    <t>Table 2</t>
    <phoneticPr fontId="1"/>
  </si>
  <si>
    <t>Sales Amount of Medicines Classified by Pharmacological Action</t>
    <phoneticPr fontId="1"/>
  </si>
  <si>
    <t>Unit：\1,000</t>
    <phoneticPr fontId="1"/>
  </si>
  <si>
    <t>分類番号
No.</t>
    <phoneticPr fontId="1"/>
  </si>
  <si>
    <t>薬理作用別の分類
Classification by
Pharmacological Action</t>
    <phoneticPr fontId="1"/>
  </si>
  <si>
    <t>医薬品
Medicines</t>
    <phoneticPr fontId="1"/>
  </si>
  <si>
    <t>医薬部外品
Quasi-Drugs</t>
    <phoneticPr fontId="1"/>
  </si>
  <si>
    <t>計
Total</t>
    <phoneticPr fontId="1"/>
  </si>
  <si>
    <t>販売高
百分率
%</t>
    <phoneticPr fontId="1"/>
  </si>
  <si>
    <t>神経系用薬
Agents affecting nervous system</t>
    <phoneticPr fontId="1"/>
  </si>
  <si>
    <t>消化器官用薬
Agents affecting digestive organs</t>
    <phoneticPr fontId="1"/>
  </si>
  <si>
    <t>繁殖用薬
Agents for breeding</t>
    <phoneticPr fontId="1"/>
  </si>
  <si>
    <t>外用薬
Agents for external use</t>
    <phoneticPr fontId="1"/>
  </si>
  <si>
    <t>代謝性用薬
Agents affecting metabolism</t>
    <phoneticPr fontId="1"/>
  </si>
  <si>
    <t>生物学的製剤
Biological preparations</t>
    <phoneticPr fontId="1"/>
  </si>
  <si>
    <t>治療を目的としない医薬品
Agents for not mainly purpose of therapeutic</t>
    <phoneticPr fontId="1"/>
  </si>
  <si>
    <t>販売高百分率
%</t>
    <phoneticPr fontId="1"/>
  </si>
  <si>
    <t>第３表</t>
  </si>
  <si>
    <t>動物用医薬品の販売高</t>
    <phoneticPr fontId="1"/>
  </si>
  <si>
    <t>Table 3</t>
  </si>
  <si>
    <t>Sales Amount of Manufactured Medicines for Animal Use</t>
  </si>
  <si>
    <t>薬理作用別の分類番号及び名称
Number and Name Classified by Pharmacological Action</t>
    <phoneticPr fontId="1"/>
  </si>
  <si>
    <t>剤型
Dosage</t>
    <phoneticPr fontId="1"/>
  </si>
  <si>
    <t>単位
Unit</t>
    <phoneticPr fontId="1"/>
  </si>
  <si>
    <t>品目数
Number of Medicines</t>
    <phoneticPr fontId="1"/>
  </si>
  <si>
    <t>製造数量
Manufactured
Quantity</t>
    <phoneticPr fontId="1"/>
  </si>
  <si>
    <t>輸入数量
Imported
Quantity</t>
    <phoneticPr fontId="1"/>
  </si>
  <si>
    <t>販売高
Sales</t>
    <phoneticPr fontId="1"/>
  </si>
  <si>
    <t>数量
Quantity</t>
    <phoneticPr fontId="1"/>
  </si>
  <si>
    <t>金額
Amount</t>
    <phoneticPr fontId="1"/>
  </si>
  <si>
    <t>91_神経系用薬_x000D_
Agents affecting nervous system</t>
  </si>
  <si>
    <t>9111_エーテル系製剤_x000D_
Ethers and preparations</t>
  </si>
  <si>
    <t>液剤 Solu.</t>
  </si>
  <si>
    <t>L</t>
  </si>
  <si>
    <t>その他 Others</t>
  </si>
  <si>
    <t>9119_その他の全身麻酔剤_x000D_
Other general anesthetics</t>
  </si>
  <si>
    <t>注射剤 Inj.</t>
  </si>
  <si>
    <t>L</t>
    <phoneticPr fontId="1"/>
  </si>
  <si>
    <t>911_全身麻酔剤 合計_x000D_
General anesthetics Subtotal</t>
  </si>
  <si>
    <t>9121_バルビツール酸系，チオバルビツール酸系製剤_x000D_
Barbituric acids, thiobarbituric acids soluble preparations</t>
  </si>
  <si>
    <t>9129_その他の催眠鎮静剤_x000D_
Other hypnotis and sedatibes</t>
  </si>
  <si>
    <t>912_催眠鎮静剤 合計_x000D_
Hyponotics and sadatives Subtotal</t>
  </si>
  <si>
    <t>9131_サリチル酸系製剤_x000D_
Salicylic acids，derivatives and preparations</t>
  </si>
  <si>
    <t>粒剤 Gra.</t>
  </si>
  <si>
    <t>kg</t>
  </si>
  <si>
    <t>9132_ビラゾロン系製剤_x000D_
Pyrazolone，derivatives and preparation</t>
  </si>
  <si>
    <t>9139_その他の解熱鎮痛消炎剤_x000D_
Other antipyretics, analgesics and antiinflammatory</t>
  </si>
  <si>
    <t>散剤 Pulv.</t>
  </si>
  <si>
    <t>錠剤 Tab.</t>
  </si>
  <si>
    <t>(空白)</t>
  </si>
  <si>
    <t>個</t>
  </si>
  <si>
    <t>チュアブル剤 Chew.</t>
  </si>
  <si>
    <t>懸濁剤 Susp.</t>
  </si>
  <si>
    <t>ペースト剤 Pas.</t>
    <phoneticPr fontId="1"/>
  </si>
  <si>
    <t>913_解熱鎮痛消炎剤 合計_x000D_
Antipyretics, analgesics and antiinflammatory Subtotal</t>
  </si>
  <si>
    <t>9153_マグネシウム塩製剤_x000D_
Magnesium salts and preparations</t>
  </si>
  <si>
    <t>915_鎮けい剤 合計_x000D_
Antispasmodics Subtotal</t>
  </si>
  <si>
    <t>9162_アミノ安息香酸アルキルエステル製剤_x000D_
Alkyl aminobenzoates and preparations</t>
  </si>
  <si>
    <t>9163_ジブカイン系製剤_x000D_
Dibcaine, derivatives and preparations</t>
  </si>
  <si>
    <t>916_局所麻酔剤 合計_x000D_
Local anesthetics Subtotal</t>
  </si>
  <si>
    <t>9172_ネオスチグミン系製剤_x000D_
Neostigmine, derivatives and preparations</t>
  </si>
  <si>
    <t>9175_ベタネコール製剤_x000D_
Bethanecol and preparations</t>
  </si>
  <si>
    <t>9179_その他の自律神経剤_x000D_
Other autonomic agents</t>
  </si>
  <si>
    <t>917_自律神経剤 合計_x000D_
Autonomic agents (Autonomics) Subtotal</t>
  </si>
  <si>
    <t>9190_その他の神経系用薬_x000D_
Other agents affecting nervous system</t>
  </si>
  <si>
    <t>個</t>
    <rPh sb="0" eb="1">
      <t>コ</t>
    </rPh>
    <phoneticPr fontId="1"/>
  </si>
  <si>
    <t>919_その他の神経系用薬 合計_x000D_
Other agents affecting nervous system Subtotal</t>
  </si>
  <si>
    <t>合計 Subtotal</t>
  </si>
  <si>
    <t>92_循環器官，呼吸器官及び泌尿器官系用薬_x000D_
Agents affecting circulatory organs, respiratory organs and urinary organs</t>
  </si>
  <si>
    <t>9212_カフェイン系及びプリン系製剤_x000D_
Caffeine，purine，derivatives and preparations</t>
  </si>
  <si>
    <t>9219_その他の強心剤_x000D_
Other cardiotonics</t>
  </si>
  <si>
    <t>921_強心剤 合計_x000D_
Cardiotonics Subtotal</t>
  </si>
  <si>
    <t>9229_その他の利尿剤_x000D_
Other diuretics</t>
  </si>
  <si>
    <t>舐剤 Elec.</t>
  </si>
  <si>
    <t>922_利尿剤 合計_x000D_
Diuretics Subtotal</t>
  </si>
  <si>
    <t>9232_エフェドリン及びマオウ製剤_x000D_
Ephedrine，ephedra and preparations</t>
  </si>
  <si>
    <t>9239_その他の鎮咳去たん剤_x000D_
Other antitussives and expectorante</t>
  </si>
  <si>
    <t>923_鎮咳去たん剤 合計_x000D_
Antitussives and expectorante Subtotal</t>
  </si>
  <si>
    <t>9290_その他の循環器官，呼吸器官及び泌尿器官系製剤_x000D_
Other agents affecting circulatory organs, respiratory organs and urinary organs</t>
  </si>
  <si>
    <t>929_その他の循環器官，呼吸器官及び泌尿器官系製剤 合計_x000D_
Other agents affecting circulatory organs, respiratory organs and urinary organs Subtotal</t>
  </si>
  <si>
    <t>93_消化器官用薬_x000D_
Agents affecting digestive organs</t>
  </si>
  <si>
    <t>9311_消化酵素製剤_x000D_
Digestive enzymes and preparations</t>
  </si>
  <si>
    <t>9312_酵母製剤_x000D_
Yeast and preparations</t>
  </si>
  <si>
    <t>9316_制酸剤_x000D_
Antacids</t>
  </si>
  <si>
    <t>9317_複合製剤_x000D_
Mixed digestive preparations</t>
  </si>
  <si>
    <t>9319_その他の健胃消化剤及び制酸剤_x000D_
Other stomachics, digestive and antacids</t>
  </si>
  <si>
    <t>931_健胃消化剤及び制酸剤 合計_x000D_
Stomachics, digestive and antacids Subtotal</t>
  </si>
  <si>
    <t>9321_収斂剤_x000D_
Astringents and preparations</t>
  </si>
  <si>
    <t>9322_吸着剤_x000D_
Absorptives</t>
  </si>
  <si>
    <t>9323_生菌製剤_x000D_
Viable bacterial preparations</t>
  </si>
  <si>
    <t>9324_ベルベリン系製剤_x000D_
Berberin, derivatives and preparations</t>
  </si>
  <si>
    <t>9325_消泡剤_x000D_
Antibubble and preparations</t>
  </si>
  <si>
    <t>9326_収斂剤と吸着剤を含む製剤
Including　astringents、absorptives　and　preparations</t>
    <phoneticPr fontId="1"/>
  </si>
  <si>
    <t>9327_複合整胃腸剤_x000D_
Mixed antistomach, antidiarrhoics and preparations</t>
  </si>
  <si>
    <t>9329_その他の整胃腸剤_x000D_
Other antistomach, antidiarrhoics and preparations</t>
  </si>
  <si>
    <t>932_整胃腸剤（止瀉，吸着，消泡剤を含む。） 合計_x000D_
Antistomachics, antidiarrhoics (including absorptives, antidiarrhoics, antibubble and preparations) Subtotal</t>
  </si>
  <si>
    <t>9351_胆汁酸製剤_x000D_
Bile acid，derivatives preparation</t>
  </si>
  <si>
    <t>935_利胆剤 合計_x000D_
Cholagogues Subtotal</t>
  </si>
  <si>
    <t>9369_その他鎮吐剤，催吐剤_x000D_
Other antiemetics and emetics</t>
  </si>
  <si>
    <t>936_鎮吐剤，催吐剤 合計_x000D_
Antiemetics and emetics Subtotal</t>
  </si>
  <si>
    <t>9390_その他の消化器官用薬_x000D_
Other agents affecting digestive organs</t>
  </si>
  <si>
    <t>散剤</t>
  </si>
  <si>
    <t>939_その他の消化器官用薬 合計_x000D_
Other agents affecting digestive organs Subtotal</t>
  </si>
  <si>
    <t>94_繁殖用薬_x000D_
Agents for breeding</t>
  </si>
  <si>
    <t>9411_胎盤性性腺刺激ホルモン製剤_x000D_
Chorionic gonadotrophic hormone and preparations</t>
  </si>
  <si>
    <t>9412_血清性性腺刺激ホルモン製剤_x000D_
Equine gonadotropic hormone and preparations</t>
  </si>
  <si>
    <t>9413_脳下垂体前葉性性腺刺激ホルモン製剤_x000D_
Anterior pituitary gonadotrophic hormone and preparations</t>
  </si>
  <si>
    <t>9414_卵胞ホルモン製剤_x000D_
Follicle stimulating hormone and preparations</t>
  </si>
  <si>
    <t>9415_黄体ホルモン製剤_x000D_
Luteinizing hormone and preparations</t>
  </si>
  <si>
    <t>9416_睾丸ホルモン製剤_x000D_
Testicular hormone and preparations</t>
  </si>
  <si>
    <t>9417_合成発情物質製剤_x000D_
Synthetic oestrogenic substionces and preparations</t>
  </si>
  <si>
    <t>9418_複合ホルモン製剤_x000D_
Mixed hormone and preparations</t>
  </si>
  <si>
    <t>千Dose</t>
    <rPh sb="0" eb="1">
      <t>セン</t>
    </rPh>
    <phoneticPr fontId="1"/>
  </si>
  <si>
    <t>9419_その他のホルモン製剤_x000D_
Other hormone preparations(except posterior pituitary hormone and preparations)</t>
  </si>
  <si>
    <t>941_ホルモン製剤（脳下垂体後葉ホルモン剤を除く。） 合計_x000D_
Hormone preparations (except posterior-pituitary hormone and preparations) Subtotal</t>
  </si>
  <si>
    <t>9421_スパルテイン製剤_x000D_
Sparteine and preparation</t>
  </si>
  <si>
    <t>9422_脳下垂体後葉ホルモン製剤_x000D_
Posterior pituitary hormone and preparations</t>
  </si>
  <si>
    <t>9429_その他の子宮収縮剤_x000D_
Other oxytonics</t>
  </si>
  <si>
    <t>942_子宮収縮剤 合計_x000D_
Oxytocics Subtotal</t>
  </si>
  <si>
    <t>9433_ハロゲン系製剤
Halogen　derivatives　and　preparations</t>
    <phoneticPr fontId="1"/>
  </si>
  <si>
    <t>943_子宮膣内殺菌剤（抗生物質製剤，サルファ剤，ニトロフラン系製剤を除く。） 合計_x000D_
Disinfectants　for　uterus　and　vagina (except antibiotics, sulfonamide and nitrofuran derivatives and preparations) Subtotal</t>
    <phoneticPr fontId="1"/>
  </si>
  <si>
    <t>9449_その他の乳房炎用剤_x000D_
Other agents for mastitist</t>
  </si>
  <si>
    <t>944_乳房炎用剤（抗生物質製剤，サルファ剤を除く。） 合計_x000D_
Agents for mastitis (except antibiotics, sulfonamide derivatives and preparations) Subtotal</t>
    <phoneticPr fontId="1"/>
  </si>
  <si>
    <t>9490_その他の繁殖用薬_x000D_
Other agents for breeding</t>
  </si>
  <si>
    <t>949_その他の繁殖用薬 合計_x000D_
Other agents for breeding Subtotal</t>
  </si>
  <si>
    <t>95_外用薬_x000D_
Agents for external use</t>
  </si>
  <si>
    <t>9511_ヨウ素化合物製剤_x000D_
Iodine compounds and preparations</t>
  </si>
  <si>
    <t>9519_その他の外皮用殺菌消毒剤_x000D_
Other antimicrobials for dermatologic use</t>
  </si>
  <si>
    <t>軟膏剤 Ungu.</t>
  </si>
  <si>
    <t>951_外皮用殺菌消毒剤 合計_x000D_
Antimicrobials for dermatologic use Subtotal</t>
  </si>
  <si>
    <t>kg</t>
    <phoneticPr fontId="1"/>
  </si>
  <si>
    <t>9531_サリチル酸メチル製剤_x000D_
Methyl salicylate and preparations</t>
    <phoneticPr fontId="1"/>
  </si>
  <si>
    <t>軟膏剤 Ungu.</t>
    <phoneticPr fontId="1"/>
  </si>
  <si>
    <t>9532_抗ヒスタミン製剤_x000D_
Anti-histaminics and preparations</t>
  </si>
  <si>
    <t>9537_外用ホルモン剤_x000D_
Hormone preparations for external use</t>
  </si>
  <si>
    <t>9539_その他の鎮痛，鎮痒，収斂，消炎剤_x000D_
Other analgesics, anti-itchings, astringents and inflammatory agents</t>
  </si>
  <si>
    <t>エアゾール剤 Aero.</t>
  </si>
  <si>
    <t>953_鎮痛，鎮痒，収斂，消炎剤 合計_x000D_
Analgesics, anti-itchings, astringents and antiinflammatory agents Subtotal</t>
  </si>
  <si>
    <t>9541_サリチル酸系製剤_x000D_
Salicylic acids, derivatives and preparations</t>
  </si>
  <si>
    <t>9544_硫黄化合物製剤_x000D_
Sulfur compounds and preparations</t>
  </si>
  <si>
    <t>9549_その他の寄生性皮ふ疾患用剤_x000D_
Other anti-dermoinfectives</t>
  </si>
  <si>
    <t>954_寄生性皮ふ疾患用剤 合計_x000D_
Anti-dermoinfectives Subtotal</t>
  </si>
  <si>
    <t>9559_その他の皮ふ軟化剤_x000D_
Other emollients</t>
  </si>
  <si>
    <t>955_皮ふ軟化剤（腐食剤を含む。） 合計_x000D_
Emollients (including caustics) Subtotal</t>
  </si>
  <si>
    <t>9561_硫黄製剤，硫化物製剤_x000D_
Sulfur preparations，sulfide preparations</t>
  </si>
  <si>
    <t>9562_皮ふ洗浄剤_x000D_
Disinfectants preparations</t>
  </si>
  <si>
    <t>956_浴剤及び皮ふ洗浄剤 合計_x000D_
Bath and disinfectants preparations Subtotal</t>
  </si>
  <si>
    <t>9581_蹄用剤_x000D_
Agents for hoots</t>
  </si>
  <si>
    <t>9589_その他の皮ふ保護剤_x000D_
Other agents for protective skin</t>
  </si>
  <si>
    <t>958_皮ふ保護剤 合計_x000D_
Agents for protective skin Subtotal</t>
  </si>
  <si>
    <t>9590_その他の外用薬_x000D_
Other agents for external skin</t>
  </si>
  <si>
    <t>乳剤 Emu.</t>
  </si>
  <si>
    <t>959_その他の外用薬 合計_x000D_
Other agents for external skin Subtotal</t>
    <phoneticPr fontId="1"/>
  </si>
  <si>
    <t>96_代謝性用薬_x000D_
Agents affecting metabolism</t>
  </si>
  <si>
    <t>9612_副腎ホルモン剤_x000D_
Adrenal hormone preparations</t>
  </si>
  <si>
    <t>9614_甲状腺，副甲状腺ホルモン剤（抗甲状腺ホルモン製剤を除く。）_x000D_
Thyroid and para-thyroid hormone preparations (except agents anti-thyroid)</t>
  </si>
  <si>
    <t>9619_その他のホルモン剤_x000D_
Other hormone preparations</t>
  </si>
  <si>
    <t>カプセル剤 Cap.</t>
  </si>
  <si>
    <t>961_ホルモン剤（繁殖及び外用に用いるホルモン製剤を除く。） 合計_x000D_
Hormone preparations (except agents for breeding and external use) Subtotal</t>
  </si>
  <si>
    <t>9621_ビタミンＡ及びＤ製剤_x000D_
Vitamin A，D and preparations</t>
  </si>
  <si>
    <t>9622_ビタミンＢ１製剤_x000D_
Vitamin B1 and preparations</t>
  </si>
  <si>
    <t>9623_ビタミンＢ製剤（ビタミンＢ１製剤を除く。）_x000D_
Vitamin B and preparations (except vitamin B1 preparations)</t>
  </si>
  <si>
    <t>9624_ビタミンＣ製剤_x000D_
Vitamin C and preparations</t>
  </si>
  <si>
    <t>9625_ビタミンＥ製剤_x000D_
Vitamin E and preparations</t>
  </si>
  <si>
    <t>9626_ビタミンＫ製剤_x000D_
Vitamin K and preparations</t>
  </si>
  <si>
    <t>9627_混合ビタミン製剤_x000D_
Mixed vitamin preparations</t>
  </si>
  <si>
    <t>962_ビタミン類 合計_x000D_
Vitamin preparerations Subtotal</t>
  </si>
  <si>
    <t>9631_カルシウム製剤（ヨウ化カルシウム及び臭化カルシウムを除く。）_x000D_
Calcium compounds and preparations (except calcium iodid and calcium bromide)</t>
  </si>
  <si>
    <t>ペースト剤 Pas.</t>
  </si>
  <si>
    <t>9632_ハロゲン化合物製剤_x000D_
Halogen compounds and preparations</t>
  </si>
  <si>
    <t>9634_金属化合物製剤_x000D_
Mineral compounds and preparations</t>
  </si>
  <si>
    <t>9639_その他の無機質製剤_x000D_
Other mineral and preparations</t>
  </si>
  <si>
    <t>963_無機質製剤 合計_x000D_
Mineral and preparations Subtotal</t>
  </si>
  <si>
    <t>9641_ブドウ糖製剤_x000D_
Dextrose and preparations</t>
  </si>
  <si>
    <t>9643_キシリトール製剤_x000D_
Xylitol and preparations</t>
  </si>
  <si>
    <t>9644_生理食塩液類製剤_x000D_
Physiological saline solutions and preparations</t>
  </si>
  <si>
    <t>9646_プロピレングリコール製剤_x000D_
Propylene glycol and preparations</t>
  </si>
  <si>
    <t>9649_その他の糖類剤及び血液代用剤_x000D_
Other saccharide preparations and blood substitutes</t>
  </si>
  <si>
    <t>964_糖類剤及び血液代用剤 合計_x000D_
Saccharide preparations and blood substitutes Subtotal</t>
  </si>
  <si>
    <t>9659_その他の止血剤_x000D_
Other hemostatics</t>
  </si>
  <si>
    <t>965_止血剤 合計_x000D_
Hemostatics Subtotal</t>
  </si>
  <si>
    <t>9671_メチオニン製剤_x000D_
Methionine and preparations</t>
  </si>
  <si>
    <t>9674_タウリン製剤_x000D_
Taurine and preparations</t>
  </si>
  <si>
    <t>9676_その他のアミノ酸製剤_x000D_
Other amino acid and preparations</t>
  </si>
  <si>
    <t>9679_その他の肝臓疾患用剤及び解毒剤_x000D_
Other agents for liver disease and antidotes</t>
  </si>
  <si>
    <t>967_肝臓疾患用剤及び解毒剤 合計_x000D_
Agents for liver disease and antidotes Subtotal</t>
  </si>
  <si>
    <t>9682_クロルフェニラミン系製剤_x000D_
Chlorpheniramine, derivatives and preparations</t>
  </si>
  <si>
    <t>9683_たん白製剤_x000D_
Protein preparations</t>
  </si>
  <si>
    <t>9689_その他のアレルギー用剤_x000D_
Oher antillergic agents</t>
  </si>
  <si>
    <t>（空白）</t>
    <rPh sb="1" eb="3">
      <t>クウハク</t>
    </rPh>
    <phoneticPr fontId="1"/>
  </si>
  <si>
    <t>968_アレルギー用剤（非特異性免疫原製剤を含む。） 合計_x000D_
Antiallergic agents (including nonspecific antigen preparations) Subtotal</t>
  </si>
  <si>
    <t>9691_総合代謝性用薬_x000D_
Combined preparations for metabolic disease</t>
  </si>
  <si>
    <t>9694_臓器製剤_x000D_
Organotherapeutics</t>
  </si>
  <si>
    <t>9696_有機酸製剤_x000D_
Organic acid and preparations</t>
  </si>
  <si>
    <t>9699_他に分類されない代謝性用薬_x000D_
Agents affecting metabolism, n.e.c</t>
  </si>
  <si>
    <t>錠剤 Tab.</t>
    <phoneticPr fontId="1"/>
  </si>
  <si>
    <t>969_その他の代謝性用薬 合計_x000D_
Other agents affecting metabolism Subtotal</t>
  </si>
  <si>
    <t>97_病原微生物及び内寄生虫用薬（生物学的製剤，消毒剤を除く。）_x000D_
Agents against pathogenic micro-organisms and parasites (except biological products and disinfectants)</t>
  </si>
  <si>
    <t>9711_注射に用いるサルファ剤_x000D_
Sulfonamide preparations for injection use</t>
  </si>
  <si>
    <t>97114_ピリミジン核を有するサルファ剤_x000D_
Sulfonamide preparations with pyrimidin</t>
  </si>
  <si>
    <t>97117_複合製剤_x000D_
Mixed (sulfonamide) preparations</t>
  </si>
  <si>
    <t>9712_経口及び飼料に添加して用いるサルファ剤_x000D_
Sulfonamide preparations for personal and feed additive use</t>
  </si>
  <si>
    <t>97123_イソキサゾール核を有するサルファ剤_x000D_
Sulfonamide preparations with isoxazole</t>
  </si>
  <si>
    <t>97124_ピリミジン核を有するサルファ剤_x000D_
Sulfonamide preparations with pyrimidin</t>
  </si>
  <si>
    <t>97127_複合製剤_x000D_
Mixed (sulfonamide) preparations</t>
  </si>
  <si>
    <t>Kg</t>
  </si>
  <si>
    <t>9713_外用・注入・挿入剤として用いるサルファ剤_x000D_
Sulfonamide preparations for external use, pessaries and suppositories</t>
  </si>
  <si>
    <t>97136_複合製剤_x000D_
Mixed (sulfonamide) preparations</t>
  </si>
  <si>
    <t>971_サルファ剤 合計_x000D_
Sulfonamide Subtotal</t>
  </si>
  <si>
    <t>9723_ニトロフラゾン製剤_x000D_
Nitroflazone preparations</t>
  </si>
  <si>
    <t>9724_ニフルスチレン酸ナトリウム製剤_x000D_
Sodium nifurstyrenate preparations</t>
  </si>
  <si>
    <t>972_ニトロフラン系製剤 合計_x000D_
Agents affecting nitrofuran Subtotal</t>
  </si>
  <si>
    <t>9731_チアンフェニコール製剤_x000D_
Thiamphenicol and preparations</t>
  </si>
  <si>
    <t>9732_オキソリン酸製剤_x000D_
Oxolinic acid and preparations</t>
  </si>
  <si>
    <t>油剤 Oil</t>
  </si>
  <si>
    <t>9734_キノロン系製剤_x000D_
Quinolone, derivatives and preparations</t>
  </si>
  <si>
    <t>懸濁剤 Susp.</t>
    <phoneticPr fontId="1"/>
  </si>
  <si>
    <t>(空白）</t>
    <rPh sb="1" eb="3">
      <t>クウハク</t>
    </rPh>
    <phoneticPr fontId="1"/>
  </si>
  <si>
    <t>9739_その他の合成抗菌剤_x000D_
Other synthetic antimicrobials</t>
  </si>
  <si>
    <t>973_合成抗菌剤 合計_x000D_
Synthetic antimicrobials Subtotal</t>
  </si>
  <si>
    <t>9741_アミノキノリン製剤_x000D_
Aminoquinoline and preparations</t>
  </si>
  <si>
    <t>9745_抗チアミン系製剤_x000D_
Antithiamine, derivatives and preparations</t>
  </si>
  <si>
    <t>9746_複合製剤_x000D_
Mixed preparations</t>
  </si>
  <si>
    <t>9749_その他の抗原虫剤_x000D_
Other antiprotozoan agents</t>
  </si>
  <si>
    <t>974_抗原虫剤 合計_x000D_
Antiprotozoan agents Subtotal</t>
  </si>
  <si>
    <t>9751_ピペラジン系製剤_x000D_
Piperazine and preparations</t>
  </si>
  <si>
    <t>9752_チアベンダゾール系製剤_x000D_
Thiabendazole derivatives and preparations</t>
  </si>
  <si>
    <t>9754_アンチモン化合物製剤
Antimony compounds and preparations</t>
    <phoneticPr fontId="1"/>
  </si>
  <si>
    <t>9755_ヒ素化合物製剤_x000D_
Arsenic compounds and preparations</t>
  </si>
  <si>
    <t>9757_複合製剤_x000D_
Mixed preparations</t>
  </si>
  <si>
    <t>9759_その他の内寄生虫駆除剤_x000D_
Other anthelmintics for digestive organs</t>
  </si>
  <si>
    <t>975_内寄生虫駆除剤 合計_x000D_
Anthelmintics for digestive organs Subtotal</t>
  </si>
  <si>
    <t>9761_注射に用いる抗生物質製剤_x000D_
Antibiotic preparations for injection use</t>
  </si>
  <si>
    <t>97611_主としてグラム陽性菌に作用するもの：ペニシリン等_x000D_
Antibiotic preparations acting mainly on gram-positive bacteria; penicillin, etc.</t>
  </si>
  <si>
    <t>97613_主としてグラム陽性・陰性菌に作用するもの：アンピシリン等_x000D_
Antibiotic preparations acting mainly on gram-positive and gram-negative bacteria; ampicillin, etc.</t>
  </si>
  <si>
    <t>97614_主としてグラム陽性菌，マイコプラズマに作用するもの：エリスロマイシン，タイロシン等_x000D_
Antibiotic preparations acting mainly on gram-positive bacteria mycoplasma; erithrimycin, tylosin, etc.</t>
  </si>
  <si>
    <t>97615_主としてグラム陽性・陰性菌，リケッチア，クラミジアに作用するもの：クロラムフェニコール，テトラサイクリン等_x000D_
Antibiotic preparations acting mainly on gram-positive and gram-negative bacteria, rickettsia and chlamydia; chloramphenicol, tetracycline, etc.</t>
  </si>
  <si>
    <t>97616_主として抗酸菌に作用するもの：ストレプトマイシン，カナマイシン等_x000D_
Antibiotic preparations acting mainly on acid-fast bacteria; streptomysin, kanamysin, etc.</t>
  </si>
  <si>
    <t>97618_複合抗生物質製剤（サルファ剤等を含有するものを含む。）_x000D_
Mixed antibiotic prepararions (including sulfonamide. Preparations, etc.)</t>
  </si>
  <si>
    <t>97619_その他の注射に用いる抗生物質製剤_x000D_
Other antibiotic preparations for injecton use</t>
  </si>
  <si>
    <t>9762_経口及び飼料に添加して用いる抗生物質製剤_x000D_
Antibiotics preparations for peroral and feed additive use</t>
  </si>
  <si>
    <t>97621_主としてグラム陽性菌に作用するもの：ペニシリン等_x000D_
Antibiotic preparations acting mainly on gram-positive bacteria; penicillin, etc.</t>
  </si>
  <si>
    <t>97622_主としてグラム陰性菌に作用するもの：コリスチン等_x000D_
Antibiotic preparations acting mainly on gram-negaitive bacteria; colistin, etc.</t>
  </si>
  <si>
    <t>97623_主としてグラム陽性・陰性菌に作用するもの：アンピシリン等_x000D_
Antibiotic preparations acting mainly on gram-positive and gram-negative bacteria; ampicillin, etc.</t>
  </si>
  <si>
    <t>97625_主としてグラム陽性・陰性菌，リケッチア，クラミジアに作用するもの：クロラムフェニコール，テトラサイクリン等_x000D_
Antibiotic preparations acting mainly on gram-positive and gram-negative bacteria, rickettsia and chlamydia; chloramphenicol, tetracycline, etc.</t>
  </si>
  <si>
    <t>97626_主として抗酸菌に作用するもの：ストレプトマイシン，カナマイシン等_x000D_
Antibiotic preparations acting mainly on acid-fast bacteria; streptomysin, kanamysin, etc.</t>
  </si>
  <si>
    <t>散剤 Pulv.</t>
    <phoneticPr fontId="1"/>
  </si>
  <si>
    <t>97627_主としてカビに作用するもの：ナイスタチン等_x000D_
Antibiotic preparations acting mainly on mold; nystatin, etc.</t>
  </si>
  <si>
    <t>97628_複合抗生物質製剤（サルファ剤等を含有するものを含む。）_x000D_
Mixed antibiotic prepararions (including sulfonamide. Preparations, etc.)</t>
  </si>
  <si>
    <t>97629_その他の経口及び飼料に添加して用いる抗生物質製剤_x000D_
Other antibiotic preparations for peroral and feed additive use</t>
  </si>
  <si>
    <t>9763_外用，注入，挿入剤として用いる抗生物質製剤_x000D_
Antibiotic preparations for external use, pessaries and suppositories</t>
  </si>
  <si>
    <t>97631_主としてグラム陽性菌に作用するもの：ペニシリン等_x000D_
Antibiotic preparations acting mainly on gram-positive bacteria; penicillin, etc.</t>
  </si>
  <si>
    <t>97633_主としてグラム陽性・陰性菌に作用するもの：アンピシリン等_x000D_
Antibiotic preparations acting mainly on gram-positive and gram-negative bacteria; ampicillin, etc.</t>
  </si>
  <si>
    <t>97634_主としてグラム陽性菌，マイコプラズマに作用するもの：エリスロマイシン，タイロシン等_x000D_
Antibiotic preparations acting mainly on gram-positive bacteria mycoplasma; erithrimycin, tylosin, etc.</t>
  </si>
  <si>
    <t>97635_主としてグラム陽性・陰性菌，リケッチア，クラミジアに作用するもの：クロラムフェニコール等_x000D_
Antibiotic preparations acting mainly on gram-positive and gram-negative bacteria, rickettsia and chlamydia; chloramphenicol, tetracycline, etc.</t>
  </si>
  <si>
    <t>97636_主として抗酸菌に作用するもの：ストレプトマイシン，カナマイシン等_x000D_
Antibiotic preparations acting mainly on acid-fast bacteria; streptomysin, kanamysin, etc.</t>
  </si>
  <si>
    <t>97637_主としてカビに作用するもの：ナイスタチン等_x000D_
Antibiotic preparations acting mainly on mold; nystatin, etc.</t>
  </si>
  <si>
    <t>97638_複合抗生物質製剤（サルファ剤等を含有するものを含む。）_x000D_
Mixed antibiotic prepararions (including sulfonamide. Preparations, etc.)</t>
  </si>
  <si>
    <t>97639_その他の外用，注入，挿入剤として用いる抗生物質製剤_x000D_
Other antibiotic preparations for external use, pessaries and suppositories</t>
  </si>
  <si>
    <t>976_抗生物質製剤 合計_x000D_
Antibiotic preparations Subtotal</t>
  </si>
  <si>
    <t>9790_その他の病原微生物及び内寄生虫用薬_x000D_
Other agents pathogenic micro-organisms and parasites</t>
  </si>
  <si>
    <t>散剤 Pulv.</t>
    <rPh sb="0" eb="2">
      <t>サンザイ</t>
    </rPh>
    <phoneticPr fontId="1"/>
  </si>
  <si>
    <t>979_その他の病原微生物及び内寄生虫用薬 合計_x000D_
Other agents pathogenic micro-organisms and parasites Subtotal</t>
  </si>
  <si>
    <t>99_治療を主目的としない医薬品_x000D_
Agents for not mainly purpose of therapeutic</t>
  </si>
  <si>
    <t>9911_ビタミン製剤_x000D_
Vitamin preparations</t>
  </si>
  <si>
    <t>99116_混合ビタミン剤_x000D_
Mixed Vitamin preparations</t>
  </si>
  <si>
    <t>9912_ミネラル類製剤_x000D_
Minerals and preparations</t>
  </si>
  <si>
    <t>99129_その他のミネラル類製剤_x000D_
Other minerals and preparations</t>
  </si>
  <si>
    <t>9915_ビタミン，ミネラル，アミノ酸等複合製剤_x000D_
Mixed vitamin, minerals and amino acids preparations</t>
  </si>
  <si>
    <t>991_飼料に添加して用いる製剤（抗生物質製剤及びサルファ剤を除く。） 合計_x000D_
Feed additive use preparations (except antibiotic, sulfonamide derivatives and preparations) Subtotal</t>
  </si>
  <si>
    <t>9921_アルコール及びアルデヒド製剤_x000D_
Alchol, aldehyde and preparations</t>
  </si>
  <si>
    <t>9923_逆性石けん製剤_x000D_
Invert soap and preparations</t>
  </si>
  <si>
    <t>9924_両性石けん製剤_x000D_
Amphoteric soap and preparations</t>
  </si>
  <si>
    <t>9926_ハロゲン塩製剤_x000D_
Halogen salts and preparations</t>
  </si>
  <si>
    <t>9927_複合製剤_x000D_
Mixed prepararions</t>
  </si>
  <si>
    <t>9929_その他の殺菌消毒剤_x000D_
Other agents for disinfections</t>
  </si>
  <si>
    <t>992_殺菌消毒剤 合計_x000D_
Amphoteric soap and preparations Subtotal</t>
  </si>
  <si>
    <t>9931_除虫菊製剤（合成を含む。）_x000D_
Pyrethrum and preparations (includind synthetic)</t>
  </si>
  <si>
    <t>9932_有機リン製剤_x000D_
Organic phosphorus and preparations</t>
  </si>
  <si>
    <t>9933_除虫菊製剤・有機リン酸等含有製剤_x000D_
Mixed prepararions of pyrecthrum, organic phosphorus and preparations</t>
  </si>
  <si>
    <t>9935_カーバメイト系製剤_x000D_
Carbamate, derivatives and preparations</t>
  </si>
  <si>
    <t>首輪剤 Collor</t>
  </si>
  <si>
    <t>9936_ジクロルベンゼン系製剤_x000D_
Dichilorobenzene, derivatives and preparations</t>
  </si>
  <si>
    <t>9939_その他の防虫剤，殺虫剤_x000D_
Other insecticides and insect repellents</t>
  </si>
  <si>
    <t>首輪剤 Collor</t>
    <phoneticPr fontId="1"/>
  </si>
  <si>
    <t>空白</t>
    <rPh sb="0" eb="2">
      <t>クウハク</t>
    </rPh>
    <phoneticPr fontId="1"/>
  </si>
  <si>
    <t>993_防虫剤，殺虫剤 合計_x000D_
Insecticides and insect-repellents Subtotal</t>
  </si>
  <si>
    <t>9951_血液検査用試薬_x000D_
Reagents for blood tests</t>
  </si>
  <si>
    <t>kit</t>
  </si>
  <si>
    <t>9952_診断用試薬：尿検査用試薬
Reagents for urine tests</t>
    <phoneticPr fontId="1"/>
  </si>
  <si>
    <t>9953_乳汁検査用試薬_x000D_
Reagents for milk tests</t>
  </si>
  <si>
    <t>9955_微生物感受性試薬_x000D_
Reagents for bacterial sensitivity tests</t>
  </si>
  <si>
    <t>995_診断用試薬 合計_x000D_
Diagnostic reagents Subtotal</t>
  </si>
  <si>
    <t>9990_その他の治療を主目的としない医薬品_x000D_
Other agents for not mainly purpose of therapeutic</t>
  </si>
  <si>
    <t>9999_上記のどれにも該当しない医薬品（インターフェロン、抗がん剤等）_x000D_
Pharmaceutical products (interferon, anticancer agent) which correspond to nothing mentioned above</t>
  </si>
  <si>
    <t>999_その他の治療を主目的としない医薬品 合計_x000D_
Other agents for not mainly purpose of therapeutic Subtotal</t>
  </si>
  <si>
    <t>第４表</t>
  </si>
  <si>
    <t>動物用医薬部外品の販売高</t>
    <phoneticPr fontId="1"/>
  </si>
  <si>
    <t>Table 4</t>
  </si>
  <si>
    <t>Sales Amount of Manufactured Quasi-Drugs for Animal Use</t>
  </si>
  <si>
    <t>9343_油脂製剤_x000D_
Oil　and　prepargatives</t>
    <rPh sb="5" eb="7">
      <t>ユシ</t>
    </rPh>
    <rPh sb="7" eb="8">
      <t>セイ</t>
    </rPh>
    <rPh sb="8" eb="9">
      <t>ザイ</t>
    </rPh>
    <phoneticPr fontId="1"/>
  </si>
  <si>
    <t>9349_その他の下剤_x000D_
Other purgatives</t>
  </si>
  <si>
    <t>934_下剤 合計_x000D_
Purgatives Subtotal</t>
  </si>
  <si>
    <t>9379_その他の浣腸剤_x000D_
Other clysters</t>
  </si>
  <si>
    <t>937_浣腸剤 合計_x000D_
Clysters Subtotal</t>
  </si>
  <si>
    <t>9569_その他の浴剤及び皮ふ洗浄剤_x000D_
Other bath and disinfectants preparations</t>
  </si>
  <si>
    <t>9572_複合製剤_x000D_
Mixed repellants</t>
  </si>
  <si>
    <t>957_嫌忌剤 合計_x000D_
Repellants Subtotal</t>
  </si>
  <si>
    <t>9590_その他の外用薬_x000D_
Other agents for external skin</t>
    <phoneticPr fontId="1"/>
  </si>
  <si>
    <t>959_その他の外用薬 合計_x000D_
Other agents for external skin Subtotal</t>
  </si>
  <si>
    <t>液剤 Solu.</t>
    <phoneticPr fontId="1"/>
  </si>
  <si>
    <t>燻煙剤 Smoke</t>
  </si>
  <si>
    <t>蒸散剤 Tranpiration</t>
  </si>
  <si>
    <t>9943_クマリン系製剤_x000D_
Cumarin, derivatives and preparations</t>
  </si>
  <si>
    <t>9949_その他の殺そ剤_x000D_
Other rodenticides</t>
  </si>
  <si>
    <t>粒剤 Gra.</t>
    <phoneticPr fontId="1"/>
  </si>
  <si>
    <t>994_殺そ剤 合計_x000D_
Rodentickides Subtotal</t>
  </si>
  <si>
    <t>9990_その他の治療を主目的としない医薬品_x000D_
Other agents for not mainly purpose of therapeutic</t>
    <phoneticPr fontId="1"/>
  </si>
  <si>
    <t>第５表</t>
    <phoneticPr fontId="1"/>
  </si>
  <si>
    <t>動物用生物学的製剤の販売高</t>
    <phoneticPr fontId="1"/>
  </si>
  <si>
    <t>Table 5</t>
    <phoneticPr fontId="1"/>
  </si>
  <si>
    <t>Sales Amount of Manufactured Biological Products for Animal Use</t>
  </si>
  <si>
    <t>unit　：\1,000</t>
    <phoneticPr fontId="1"/>
  </si>
  <si>
    <t>1_血清類_x000D_
Serum</t>
  </si>
  <si>
    <t>破傷風抗毒素_Tetanus Antitoxin</t>
  </si>
  <si>
    <t>乾燥犬プラズマ_Canine Plasma, Dried</t>
  </si>
  <si>
    <t>2_牛用ワクチン（シードロット製剤を除く）_x000D_
Bovine Vaccines (except for Seed)</t>
  </si>
  <si>
    <t>アカバネ病生ワクチン_Akabane Disease Vaccine, Live</t>
  </si>
  <si>
    <t>千Dose</t>
  </si>
  <si>
    <t>(空白)</t>
    <phoneticPr fontId="1"/>
  </si>
  <si>
    <t>牛アデノウイルス感染症生ワクチン_Bovine Adenovirus Infection Vaccine, Live</t>
  </si>
  <si>
    <t>牛伝染性鼻気管炎生ワクチン_Infectious Bovine Rhinotracheitis Vaccine, Live</t>
  </si>
  <si>
    <t>牛パラインフルエンザ生ワクチン_Bovine Parainfluenza Vaccine, Live</t>
  </si>
  <si>
    <t>牛流行熱生ワクチン_Bovine Ephemeral Fever Vaccine, Live</t>
  </si>
  <si>
    <t>牛流行熱（アジュバント加）不活化ワクチン_Bovine Ephemeral Fever Vaccine (adjuvant), Inactivated</t>
  </si>
  <si>
    <t>牛疫生ワクチン_Rinderpest Vaccine , Live</t>
    <phoneticPr fontId="1"/>
  </si>
  <si>
    <t>チュウザン病（アジュバント加）不活化ワクチン_Chuzan Disease Vaccine (adjuvant), Inactivated</t>
  </si>
  <si>
    <t>牛流行熱・イバラキ病混合（アジュバント加）不活化ワクチン_Bovine Ephemeral Fever, Ibaraki Disease Vaccine (adjuvant), Inactivated</t>
  </si>
  <si>
    <t>アカバネ病・チュウザン病・アイノウイルス感染症混合（アジュバント加）不活化ワクチン_Akabane Disease, Chuzan Disease, Ainovirus Infection Vaccine (adjuvant), Inactivated</t>
  </si>
  <si>
    <t>牛サルモネラ症（サルモネラ・ダブリン・サルモネラ・ティフィムリウム）（アジュバント加）不活化ワクチン_Bovine Salmonellosis (Salmonella dublin, Salmonella typhimurium) Vaccine (adjuvant), Inactivated</t>
  </si>
  <si>
    <t>牛大腸菌性下痢症（Ｋ９９保有全菌体・ＦＹ保有全菌体・３１Ａ保有全菌体・Ｏ７８全菌体）（アジュバント加）不活化ワクチン_Bovine Colibacillosis (K99, FY, 31A, O78) Vaccine (adjuvant), Inactivated</t>
  </si>
  <si>
    <t>炭疽生ワクチン_Anthrax Vaccine, Live</t>
  </si>
  <si>
    <t>ヒストフィルス・ソムニ（ヘモフィルス・ソムナス）感染症・パスツレラ・ムルトシダ感染症・マンヘミア・ヘモリチカ感染症混合（アジュバント加）不活化ワクチン_Histophilus somni (Haemophilus somnus) , Pasteurella multocida and Mannheimia haemolytica Infections Vaccine (adjuvant) , Inactivated</t>
  </si>
  <si>
    <t>乳房炎（黄色ブドウ球菌）・乳房炎（大腸菌）混合（油性アジュバント加）不活化ワクチン_Bovine mastitis (Staphylococcus aureus, Escherichia coli) Vaccine (Oil　adjuvant), Inactivated</t>
    <phoneticPr fontId="1"/>
  </si>
  <si>
    <t>3_馬用ワクチン（シードロット製剤を除く）_x000D_
Equine Vaccines (except for Seed)</t>
  </si>
  <si>
    <t>ウエストナイルウイルス感染症（油性アジュバント加）不活化ワクチン_West Nile Virus Vaccine(Oil adjuvant), Inactivated</t>
  </si>
  <si>
    <t>馬インフルエンザ不活化ワクチン_Equine Influenza Vaccine Inactivated</t>
  </si>
  <si>
    <t>馬ウイルス性動脈炎不活化ワクチン（アジュバント加溶解用液）_Equine Viral Arteritis Vaccine (adjuvant), Inactivated</t>
  </si>
  <si>
    <t>ゲタウイルス感染症不活化ワクチン_Equine Getahvirus Infection Vaccine, Inactivated</t>
  </si>
  <si>
    <t>馬インフルエンザ不活化・日本脳炎不活化・破傷風トキソイド混合（アジュバント加）ワクチン_Equine Influenza, Japanese Encephalitis and Tetanus Toxoid Combined Vaccine (adjuvant), Inactivated</t>
  </si>
  <si>
    <t>合計 Subtotal</t>
    <phoneticPr fontId="1"/>
  </si>
  <si>
    <t>4_豚用ワクチン（シードロット製剤を除く）_x000D_
Swine Vaccines (except for Seed)</t>
  </si>
  <si>
    <t>日本脳炎（アジュバント加）不活化ワクチン_Japanese Encephalitis Vaccine (adjuvant), Inactivated</t>
  </si>
  <si>
    <t>豚インフルエンザ不活化ワクチン（油性アジュバント加溶解用液）_Swine Influenza Vacine (Oid adjuvant), Inactivated</t>
  </si>
  <si>
    <t>豚オーエスキー病（ｇＩ－、ｔｋ－）生ワクチン_Swine Aujeszky's Disease（Type gI-，tk-） Vaccine, Live</t>
  </si>
  <si>
    <t>豚オーエスキー病（ｇＩ－、ｔｋ－）生ワクチン（酢酸トコフェロールアジュバント加溶解用液）_Swine Aujeszky's Disease（Type gI-，tk-） Vaccine (Tocopherolacetate adjuvant), Live</t>
  </si>
  <si>
    <t>豚サーコウイルス（２型）感染症（１型－２型キメラ）（デキストリン誘導体アジュバント加）不活化ワクチン_Porcine Circovirus (Type 2) Infection (Type 1，type 2 chimera) Vaccine (Dextrin derivative adjuvant), Inactivated</t>
  </si>
  <si>
    <t>豚サーコウイルス（２型）感染症（１型－２型キメラ）（油性アジュバント加）不活化ワクチン_Porcine Circovirus (Type 2) Infection (Type 1，type 2 chimera) Vaccine (Oil adjuvant) Inactivated</t>
    <phoneticPr fontId="1"/>
  </si>
  <si>
    <t>千Dose</t>
    <phoneticPr fontId="1"/>
  </si>
  <si>
    <t>豚サーコウイルス（２型・組換え型）感染症（カルボキシビニルポリマーアジュバント加）不活化ワクチン_Porcine Circovirus (Type 2・recombinant) Infection Vaccine (Carboxyvinylpolymer adjuvant) Inactivated</t>
  </si>
  <si>
    <t>豚サーコウイルス（２型・組換え型）感染症（酢酸トコフェロール・油性アジュバント加）不活化ワクチン_Porcine Circovirus (Type 2・recombinant) Infection Vaccine (Tocopherolacetate・Oil adjuvant) Inactivated</t>
  </si>
  <si>
    <t>豚サーコウイルス（２型）感染症不活化ワクチン（油性アジュバント加懸濁用液）_Porcine Circovirus (Type 2) Infection Vaccine (Oil adjuvant) Inactivated</t>
  </si>
  <si>
    <t>豚伝染性胃腸炎生ワクチン（母豚用）_Swine Transmissible Gastroenteritis Vaccine, Live (for sow)</t>
  </si>
  <si>
    <t>豚パルボウイルス感染症生ワクチン_Porcine Parvovirus Vaccine, Live</t>
  </si>
  <si>
    <t>豚パルボウイルス感染症不活化ワクチン_Porcine Parvovirus Vaccine, Inactivated</t>
  </si>
  <si>
    <t>豚繁殖・呼吸障害症候群生ワクチン_Porcine Reproductive and Respiratory Syndrome Vaccine, Live</t>
    <phoneticPr fontId="1"/>
  </si>
  <si>
    <t>豚繁殖・呼吸障害症候群（油性アジュバント加）不活化ワクチン_Porcine Reproductive and Respiratory Syndrome Vaccine (Oil adjuvant), Inactivated</t>
    <phoneticPr fontId="1"/>
  </si>
  <si>
    <t>日本脳炎・豚パルボウイルス感染症混合生ワクチン_Japanese Encephalitis, Porcine Parvovirus Vaccine, Live</t>
  </si>
  <si>
    <t>豚伝染性胃腸炎・豚流行性下痢混合生ワクチン_Swine Transmissible Gastroenteritis, Porcine Epidemic Diarrhea Vaccine, Live</t>
  </si>
  <si>
    <t>豚丹毒（酢酸トコフェロールアジュバント加）不活化ワクチン_Swine Erysipelas Vaccine (Tocopherolacetate adjuvant), Inactivated</t>
  </si>
  <si>
    <t>豚丹毒（アジュバント加）ワクチン（組換え型）_Swine Erysipelas Vaccine (adjuvant・recombinant)</t>
  </si>
  <si>
    <t>豚丹毒（油性アジュバント加）ワクチン（組換え型）_Swine Erysipelas Vaccine (Oil adjuvant), Inactivated</t>
    <rPh sb="0" eb="1">
      <t>ブタ</t>
    </rPh>
    <rPh sb="1" eb="3">
      <t>タンドク</t>
    </rPh>
    <rPh sb="4" eb="6">
      <t>ユセイ</t>
    </rPh>
    <rPh sb="19" eb="21">
      <t>クミカ</t>
    </rPh>
    <rPh sb="22" eb="23">
      <t>ガタ</t>
    </rPh>
    <phoneticPr fontId="1"/>
  </si>
  <si>
    <t>豚アクチノバシラス・プルロニュ－モニエ（１・２・５型、組換え型毒素）感染症（アジュバント・油性アジュバント加）不活化ワクチン_Porcine Actinobacillus pleuropneumoniae （Serotype 1, 2, 5・recombinant toxin） Infection Vaccine （adjuvant・Oil adjuvant）,　Inactivated</t>
  </si>
  <si>
    <t>豚増殖性腸炎生ワクチン_Porcine Proliferative Enteropathies Vaccine, Live</t>
  </si>
  <si>
    <t>マイコプラズマ・ハイオニューモニエ感染症（カルボキシビニルポリマーアジュバント加）不活化ワクチン_Mycoplasma hyopneumoniae Infection Vaccine (Carboxyvinylpolymer adjuvant), Inactivated</t>
  </si>
  <si>
    <t>マイコプラズマ・ハイオニューモニエ感染症（アジュバント・油性アジュバント加）不活化ワクチン_Mycoplasma hyopneumoniae Infection Vaccine （adjuvant・Oil adjuvant）, Inactivated</t>
  </si>
  <si>
    <t>豚ボルデテラ感染症・豚パスツレラ症混合（アジュバント加）不活化ワクチン_Swine Bordetellosis , Swine Pasteurellosis Vaccine (adjuvant), Inactivated</t>
  </si>
  <si>
    <t>ボルデテラ・ブロンキセプチカトキソイド・パスツレラ・ムルトシダトキソイド・豚丹毒混合（アジュバント加）ワクチン（組換え型）_Bordetella bronchiseptica toxoid, Pasteurella multocida toxoid, Swine Erysipelas Vaccine （adjuvant・recombinant）,mixed</t>
  </si>
  <si>
    <t>ボルデテラ・ブロンキセプチカ・パスツレラ・ムルトシダ混合（アジュバント加）トキソイド（組換え型）_Bordetella bronchiseptica toxoid, Pasteurella multocida toxoid （adjuvant・recombinant）</t>
  </si>
  <si>
    <t>豚ボルデテラ感染症精製（アフィニティークロマトグラフィー部分精製）・パスツレラ・ムルトシダトキソイド・豚丹毒（組換え型）混合（油性アジュバント加）不活化ワクチン_Swine Bordetellosis (partially purified by affinity chromatography), Pasteurella multocidea toxoid, Swine erysipelas (recombinant) Vaccine (Oil adjuvant), Inactivated</t>
  </si>
  <si>
    <t>豚インフルエンザ・豚丹毒混合（油性アジュバント加）不活化ワクチン_Swine Influenza, Swine Erysipelas Vaccine (Oil adjuvant), Inactivated</t>
  </si>
  <si>
    <t>豚サーコウイルス（２型・組換え型）感染症・マイコプラズマ・ハイオニューモニエ感染症混合（カルボキシビニルポリマーアジュバント加）不活化ワクチン_Porcine circovirus (Type 2・recombinant) Infection, Mycoplasma hyopneumoniae Infection Vaccine (Carboxyvinylpolymer adjuvant) Inactivated</t>
  </si>
  <si>
    <t>豚サーコウイルス（２型）感染症（１型－２型キメラ）・マイコプラズマ・ハイオニューモニエ感染症混合（油性アジュバント加）不活化ワクチン_Porcine Circovirus (Type 2) Infection (Type 1，type 2 chimera), Mycoplasma hyopneumoniae Infection Vaccine (Oil adjuvant) Inactivated</t>
    <phoneticPr fontId="1"/>
  </si>
  <si>
    <t>豚サーコウイルス（２型・組換え型）感染症（カルボキシビニルポリマーアジュバント加）・豚繁殖・呼吸障害症候群・マイコプラズマ・ハイオニューモニエ感染症（カルボキシビニルポリマーアジュバント加）混合ワクチン_Porcine Circovirus (Type 2　recombinant) Infection , Porcine reproductive and respiratory syndrome, Mycoplasma hyopneumoniae Infection Vaccine (Carboxyvinylpolymer adjuvant), Inactivated</t>
    <phoneticPr fontId="1"/>
  </si>
  <si>
    <t>5_鶏用ワクチン（シードロット製剤を除く）_x000D_
Avian Vaccines (except for Seed)</t>
  </si>
  <si>
    <t>鳥インフルエンザ（油性アジュバント加）不活化ワクチン_Avian Influenza Vaccine (Oil adjuvant) Inactivated</t>
  </si>
  <si>
    <t>トリニューモウイルス感染症生ワクチン_Avian Pneumovirus Infection Vaccine, Live</t>
  </si>
  <si>
    <t>トリニューモウイルス感染症（油性アジュバント加）不活化ワクチン_Avian Pneumovirus Infection Vaccine (Oil adjuvant) Inactivated</t>
  </si>
  <si>
    <t>トリレオウイルス感染症生ワクチン_Avian Reovirus Infection Vaccine, Live</t>
  </si>
  <si>
    <t>トリレオウイルス感染症（アジュバント加）不活化ワクチン_Avian Reovirus Infection Vaccine (adjuvant) Inactivated</t>
  </si>
  <si>
    <t>ニューカッスル病生ワクチン_Newcastle Disease Vaccine, Live</t>
  </si>
  <si>
    <t>鶏伝染性気管支炎生ワクチン_Avian Infectious Bronchitis Vaccine, Live</t>
  </si>
  <si>
    <t>鶏伝染性ファブリキウス嚢病生ワクチン（ひな用）_Avian Infectious Bursal Disease Vaccine, Live (for chicks)</t>
  </si>
  <si>
    <t>鶏伝染性ファブリキウス嚢病生ワクチン（ひな用中等毒）_Avian Infectious Bursal Disease Vaccine, Live (for chicks, mesopathogenic type)</t>
  </si>
  <si>
    <t>鶏伝染性ファブリキウス嚢病（抗血清加）生ワクチン_Avian Infectious Bursal Disease Vaccine (antiserum) Live</t>
    <phoneticPr fontId="1"/>
  </si>
  <si>
    <t>マレック病（七面鳥ヘルペスウイルス）生ワクチン_Marek's Disease (Turkey Herpesvirus) Vaccine, Live</t>
  </si>
  <si>
    <t>マレック病（マレック病ウイルス１型）凍結生ワクチン_Marek's Disease (Type 1) Vaccine, Frozen, Live</t>
  </si>
  <si>
    <t>マレック病（マレック病ウイルス１型・七面鳥ヘルペスウイルス）凍結生ワクチン_Marek's Disease (Type 1, Turkey Herpesvirus) Vaccine, Frozen, Live</t>
  </si>
  <si>
    <t>ニューカッスル病・鶏伝染性気管支炎混合生ワクチン_Newcastle Disease, Avian Infectious Bronchitis Vaccine, Live</t>
  </si>
  <si>
    <t>ニューカッスル病・鶏伝染性気管支炎混合（アジュバント加）不活化ワクチン_Newcastle Disease, Avian Infectious Bronchitis Vaccine (adjuvant) Inactivated</t>
  </si>
  <si>
    <t>ニューカッスル病・鶏伝染性気管支炎・産卵低下症候群－１９７６混合（油性アジュバント加）不活化ワクチン_Newcastle Disease, Avian Infectious Bronchitis, Egg Drop Syndrome-1977 Vaccine (Oil adjuvant) Inactivated</t>
  </si>
  <si>
    <t>ニューカッスル病・鶏伝染性気管支炎２価・鶏伝染性ファブリキウス嚢病混合（油性アジュバント加）不活化ワクチン_Newcastle Disease, Avian Infectious Bronchitis (bivalent), Avian Infectious Bursal Disease Vaccine (Oil adjuvant) Inactivated</t>
  </si>
  <si>
    <t>ニューカッスル病・鶏伝染性気管支炎２価・産卵低下症候群－１９７６・トリニューモウイルス感染症混合（油性アジュバント加）不活化ワクチン_Newcastle Disease, Avian Infectious Bronchitis (bivalent), Egg Drop Syndrome-1976, Avian Pneumovirus Infection Vaccine (Oil adjuvant) Inactivated</t>
  </si>
  <si>
    <t>ニューカッスル病・鶏伝染性気管支炎２価・鶏伝染性ファブリキウス嚢病・トリニューモウイルス感染症混合（油性アジュバント加）不活化ワクチン_Newcastle Disease, Avian Infectious Bronchitis (bivalent), Avian Infectious Bursal Disease, Avian Pneumovirus Infection Vaccine (Oil adjuvant) Inactivated</t>
    <phoneticPr fontId="1"/>
  </si>
  <si>
    <t>鶏サルモネラ症（サルモネラ・インファンティス・サルモネラ・エンテリティディス・サルモネラ・ティフィムリウム）（油性アジュバント加）不活化ワクチン_Poultry Salmonellosis(S. enteritidis, S. typhimurium) Vaccine (Oil adjuvant) Inactivated</t>
    <phoneticPr fontId="1"/>
  </si>
  <si>
    <t>鶏大腸菌症（Ｏ７８全菌体破砕処理）（脂質アジュバント加）不活化ワクチン_Poultry Colibacillosis (O78 whole bacterial cell fragmented) Vaccine(Lipid adjuvant), Inactivated</t>
  </si>
  <si>
    <t>鶏大腸菌症（組換え型Ｆ１１線毛抗原・ベロ細胞毒性抗原）（油性アジュバント加）不活化ワクチン_Poultry Colibacillosis (F11 recombinant flagellar antigen and Vero-cell toxic antigen) Vaccine(Oil adjuvant), Inactivated</t>
  </si>
  <si>
    <t>鶏伝染性コリーザ（Ａ型）（アジュバント加）不活化ワクチン_Avian Infectious Coryza (Type A) Vaccine (adjuvant), Inactivated</t>
  </si>
  <si>
    <t>鶏コクシジウム感染症（アセルブリナ・テネラ・マキシマ・ミチス）混合生ワクチン_Chicken Coccidiosis (E.acervulina，E.tenella，E.maxima and E.mitis) Vaccine, Live</t>
  </si>
  <si>
    <t>ニューカッスル病・鶏伝染性気管支炎・鶏伝染性コリーザ（Ａ・Ｃ型）混合（油性アジュバント加）不活化ワクチン_Newcastle Disease, Avian Infectious Bronchitis, Avian Infectious Coryza (Type A&amp;C) Vaccine (Oil adjuvant) Inactivated</t>
  </si>
  <si>
    <t>ニューカッスル病・鶏伝染性気管支炎２価・鶏伝染性コリーザ（Ａ・Ｃ型組換え融合抗原）混合（油性アジュバント加）不活化ワクチン_Newcastle Disease, Avian Infecitous Bronchitis (bivalent), Avian Infectious Coryza (Type A&amp;C, recombinant) Vaccine (Oil adjuvant), Inactivated</t>
  </si>
  <si>
    <t>ニューカッスル病・鶏伝染性気管支炎２価・鶏伝染性コリーザ（Ａ・Ｃ型組換え融合抗原）・マイコプラズマ・ガリセプチカム感染症混合（油性アジュバント加）不活化ワクチン_Newcastle Disease, Avian Infectious Bronchitis (bivalent), Avian Infectious Coryza (Type A), Mycoplasma gallisepticum Vaccine (Oil adjuvant), Inactivated</t>
  </si>
  <si>
    <t>ニューカッスル病・鶏伝染性気管支炎２価・産卵低下症候群－１９７６・鶏伝染性コリーザ（Ａ・Ｃ型組換え融合抗原）・マイコプラズマ・ガリセプチカム感染症混合（油性アジュバント加）不活化ワクチン_Newcastle Disease, Avian Infectious Bronchitis (bivalent), Egg Drop Syndrome-1976. Avian Infectious Coryza (Type A&amp;C), Mycoplasma gallisepticum Vaccine (Oil adjuvant), Inactivated</t>
  </si>
  <si>
    <t>6_水産用ワクチン（シードロット製剤を除く）_x000D_
Fisheries Vaccines (except for Seed)</t>
    <phoneticPr fontId="1"/>
  </si>
  <si>
    <t>イリドウイルス病不活化ワクチン_Iridovirus Infection Vaccine, Inactivated</t>
  </si>
  <si>
    <t>イリドウイルス病（油性アジュバント加）不活化ワクチン_Iridovirus Infection Vaccine（Oil adjuvant）, Inactivated</t>
  </si>
  <si>
    <t>あゆビブリオ病不活化ワクチン_Vibriosis in Ayu Vaccine, Inactivated</t>
  </si>
  <si>
    <t>ひらめβ溶血性レンサ球菌症不活化ワクチン_β Hemolytic Streptococcosis in Flounder Vaccine, Inactivated</t>
  </si>
  <si>
    <t>ぶりα溶血性レンサ球菌症不活化ワクチン（注射型）_Lactococcosis in Yellowtail Vaccine, Inactivated (for injection)</t>
  </si>
  <si>
    <t>ぶりα溶血性レンサ球菌症（酵素処理）不活化ワクチン_Lactococcosis in Yellowtail Vaccine (enzymatic treatment). Inactivated</t>
  </si>
  <si>
    <t>ひらめストレプトコッカス・パラウベリス（Ⅰ型・Ⅱ型）感染症・β溶血性レンサ球菌症混合不活化ワクチン_Streptococcus parauberis (Type Ⅰ＆Ⅱ), β Hemolytic Streptococcosis in Flounder Vaccine, Inactivated</t>
  </si>
  <si>
    <t>ぶりα溶血性レンサ球菌症・類結節症混合（油性アジュバント加）不活化ワクチン_Lactococcosis, Pseudotuberculosis in Yellowtail Vaccine (Oil adjuvant), Inactivated</t>
  </si>
  <si>
    <t>ぶりビブリオ病・α溶血性レンサ球菌症混合不活化ワクチン_Vibriosis, Lactococcosis in Yellowtail Vaccine, Inactivated</t>
  </si>
  <si>
    <t>ぶりビブリオ病・α溶血性レンサ球菌症・ストレプトコッカス・ジスガラクチエ感染症混合不活化ワクチン_Vibriosis, Lactococcosis, Streptococcus dysgalactiae Infection in Yellowtail Vaccine (Oil adjuvant), Inactivated</t>
  </si>
  <si>
    <t>イリドウイルス病・ぶりビブリオ病・α溶血性レンサ球菌症混合不活化ワクチン_Iridovirus Infection, Vibriosis, Lactococcosis in Yellowtail Vaccine, Inactivated</t>
  </si>
  <si>
    <t>イリドウイルス病・ぶりビブリオ病・α溶血性レンサ球菌症・類結節症混合（多糖アジュバント加）不活化ワクチン_Iridovirus Infection, Vibriosis, Lactococcosis, Pseudotuberculosis in Yellowtail Vaccine （Polysaccharide adjuvant）, Inactivated</t>
  </si>
  <si>
    <t>イリドウイルス病・ぶりビブリオ病・α溶血性レンサ球菌症・類結節症混合（油性アジュバント加）不活化ワクチン_Iridovirus Infection, Vibriosis, Lactococcosis, Pseudotuberculosis in Yellowtail Vaccine （Oil adjuvant）, Inactivated</t>
  </si>
  <si>
    <t>イリドウイルス病・ぶりビブリオ病・α溶血性レンサ球菌症２価混合不活化ワクチン_Iridovirus Infection, Vibriosis, Lactococcosis (bivalent) Vaccine, Inactivated</t>
    <phoneticPr fontId="1"/>
  </si>
  <si>
    <t>イリドウイルス病・ぶりビブリオ病・α溶血性レンサ球菌症２価・類結節症混合(油性アジュバント加)不活化ワクチン_Iridovirus Infection, Vibriosis, Lactococcosis (bivalent), Pseudotuberculosis in Yellowtail Vaccine （Oil adjuvant）, Inactivated</t>
    <phoneticPr fontId="1"/>
  </si>
  <si>
    <t>イリドウイルス病・β溶血性レンサ球菌症混合不活化ワクチン_Iridovirus Infection, Lactococcosis in Yellowtail Vaccine, Inactivated</t>
  </si>
  <si>
    <t>7_犬用ワクチン（シードロット製剤を除く）_x000D_
Canine Vaccines (except for Seed)</t>
  </si>
  <si>
    <t>ジステンパー・犬パルボウイルス感染症混合生ワクチン_Canine Distemper, Canine Parvovirus Infection Vaccine, Live</t>
  </si>
  <si>
    <t>ジステンパー・犬アデノウイルス（２型）感染症・犬パラインフルエンザ・犬パルボウイルス感染症・犬レプトスピラ病混合ワクチン_Canine Distemper, Canine Adenovirus (Type 2) Infection, Canine Parainfluenza, Canine Parvovirus Infection, Canine Leptospirosis Vaccine, Mixed</t>
  </si>
  <si>
    <t>8_猫・ミンク用ワクチン（シードロット製剤を除く）_x000D_
Feline・Mink Vaccines (except for Seed)</t>
  </si>
  <si>
    <t>猫白血病（アジュバント加）ワクチン（組換え型）_Feline Leukemia (recombinant) Vaccine (adjuvant)</t>
  </si>
  <si>
    <t>猫免疫不全ウイルス感染症（アジュバント加）不活化ワクチン_Feline Immunodeficiency Virus Infection Vaccine (adjuvant), Inactivated</t>
  </si>
  <si>
    <t>猫ウイルス性鼻気管炎・猫カリシウイルス感染症・猫汎白血球減少症混合生ワクチン_Feline Rhinotracheitis, Feline Calicivirus Infection, Feline Panleukopenia Vaccine, Live</t>
  </si>
  <si>
    <t>猫ウイルス性鼻気管炎・猫カリシウイルス感染症２価・猫汎白血球減少症混合ワクチン_Feline Rhinotracheitis, Feline Calicivirus Infection (bivalent), Feline Panleukopenia Vaccine, Mixed</t>
  </si>
  <si>
    <t>猫ウイルス性鼻気管炎・猫カリシウイルス感染症・猫汎白血球減少症混合（油性アジュバント加）不活化ワクチン_Feline Rhinotracheitis, Feline Calicivirus Infection, Feline Panleukopenia Vaccine (Oil adjuvant), Inactivated</t>
  </si>
  <si>
    <t>猫ウイルス性鼻気管炎・猫カリシウイルス感染症・猫汎白血球減少症・猫白血病・猫クラミジア感染症混合（油性アジュバント加）不活化ワクチン_Feline Rhinotracheitis, Feline Calicivirus Infection, Feline Panleukopenia, Feline Leukemia, Feline Chlamydia Vaccine (Oil adjuvant), Inactivated</t>
  </si>
  <si>
    <t>猫ウイルス性鼻気管炎・猫カリシウイルス感染症２価・猫汎白血球減少症・猫白血病（猫白血病ウイルス由来防御抗原たん白遺伝子導入カナリア痘ウイルス）・猫クラミジア感染症混合ワクチン_Feline Rhinotracheitis, Feline Calicivirus Infection (bivalent), Feline Panleukopenia, Feline Leukemia (Canary Pox virus induced protective antigen derived from Feline Leukemia Virus), Feline Chlamydia Vaccine （Oil adjuvant）, Mixed</t>
  </si>
  <si>
    <t>猫ウイルス性鼻気管炎・猫カリシウイルス感染症２価・猫汎白血球減少症・猫白血病（猫白血病ウイルス由来防御抗原たん白遺伝子導入カナリア痘ウイルス）混合ワクチン_Feline Rhinotracheitis, Feline Calicivirus Infection (bivalent), Feline Panleukopenia, Feline Leukemia (Canary Pox virus induced protective antigen derived from Feline Leukemia Virus) Vaccine (Oil adjuvant）, Mixed</t>
    <phoneticPr fontId="1"/>
  </si>
  <si>
    <t>9_牛用ワクチン（シードロット製剤）_x000D_
Bovine Vaccines (Seed)</t>
  </si>
  <si>
    <t>牛伝染性鼻気管炎・牛パラインフルエンザ混合生ワクチン（シード）_Infectious Bovine Rhinotracheitis, Bovine Parainfluenza Vaccine, Live, Seed</t>
  </si>
  <si>
    <t>牛伝染性鼻気管炎・牛パラインフルエンザ・牛ＲＳウイルス感染症混合生ワクチン（シード）_Infectious Bovine Rhinotracheitis, Bovine Parainfluenza Vaccine, Live, Seed</t>
    <phoneticPr fontId="1"/>
  </si>
  <si>
    <t>牛流行熱（アジュバント加）不活化ワクチン（シード）_Bovine Ephemeral Fever Vaccine (adjuvant), Inactivated, Seed</t>
  </si>
  <si>
    <t>牛疫生ワクチン（シード）_Rinderpest Vaccine , Live, Seed</t>
    <phoneticPr fontId="1"/>
  </si>
  <si>
    <t>牛流行熱・イバラキ病混合（アジュバント加）不活化ワクチン（シード）_Bovine Ephemeral Fever, Ibaraki Disease Vaccine (adjuvant), Inactivated, Seed</t>
  </si>
  <si>
    <t>アカバネ病・チュウザン病・アイノウイルス感染症混合（アジュバント加）不活化ワクチン（シード）_Akabane Disease, Chuzan Disease, Ainovirus Infection Vaccine （adjuvant）, Inactivated, Seed</t>
  </si>
  <si>
    <t>アカバネ病・チュウザン病・アイノウイルス感染症・ピートンウイルス感染症混合（アジュバント加）不活化ワクチン（シード）__Akabane Disease, Chuzan Disease, Ainovirus Infection , Peatonvirus Infection Vaccine （adjuvant）, Inactivated, Seed</t>
    <phoneticPr fontId="1"/>
  </si>
  <si>
    <t>牛ヒストフィルス・ソムニ（ヘモフィルス・ソムナス）感染症（アジュバント加）不活化ワクチン（シード）_Bovine Histophilus somni (Haemophilus somnus) Infection Vaccine (adjuvant), Inactivated, Seed</t>
  </si>
  <si>
    <t>牛レプトスピラ病（アジュバント加）不活化ワクチン（シード）_Bovine Leptospirosis Vaccine（adjuvant）, Inactivated, Seed</t>
  </si>
  <si>
    <t>炭疽生ワクチン（シード）_Anthrax Vaccine, Live, Seed</t>
  </si>
  <si>
    <t>マンヘミア・ヘモリチカ（１型）感染症不活化ワクチン（油性アジュバント加溶解用液）（シード）_Mannheimia haemolytica(type1)Vaccine (oil adjuvant), Inactivated, Seed</t>
  </si>
  <si>
    <t>牛クロストリジウム・ボツリヌス（Ｃ・Ｄ型）感染症（アジュバント加）トキソイド（シード）_Bovine Clostridial Infection, Bovine Botulism (type C&amp;D) toxoid (adjuvant), Seed</t>
  </si>
  <si>
    <t>破傷風（アジュバント加）トキソイド（シード）_Tetanus toxoid (adjuvant), Seed</t>
  </si>
  <si>
    <t>牛クロストリジウム感染症５種混合（アジュバント加）トキソイド（シード）_Bovine Clostridial Infections 5-way toxoid (adjuvant), Seed</t>
  </si>
  <si>
    <t>牛ロタウイルス感染症３価・牛コロナウイルス感染症・牛大腸菌性下痢症（Ｋ９９精製線毛抗原）混合（アジュバント加）不活化ワクチン（シード）_Bovine Rotavirus Infection (trivalent)-Bovine Coronavirus Infection, Bovine Collibacillosis (K100 purified piliantigen) Vaccine (adjuvant), Inactivated, Seed</t>
  </si>
  <si>
    <t>アカバネ病生ワクチン（シード）_Akabane Disease Vaccine, Live, Seed</t>
  </si>
  <si>
    <t>イバラキ病生ワクチン（シード）_Ibaraki Disease Vaccine, Live, Seed</t>
  </si>
  <si>
    <t>牛ＲＳウイルス感染症生ワクチン（シード）_Bovine Respiratory Syncytial Virus Infection Vaccine, Live, Seed</t>
  </si>
  <si>
    <t>10_馬用ワクチン（シードロット製剤）_x000D_
Equine Vaccines (Seed)</t>
  </si>
  <si>
    <t>馬鼻肺炎（アジュバント加）不活化ワクチン（シード）_Equine Viral Rhinopneumonitis Vaccine (adjuvant), Inactivated, Seed</t>
  </si>
  <si>
    <t>馬鼻肺炎生ワクチン（シード）_Equine Viral Rhinopneumonitis Vaccine, Live, Seed</t>
    <rPh sb="4" eb="5">
      <t>ナマ</t>
    </rPh>
    <phoneticPr fontId="1"/>
  </si>
  <si>
    <t>馬ロタウイルス感染症（アジュバント加）不活化ワクチン（シード）_Equine Rotavirus Infection Vaccine (adjuvant), Inactivated, Seed</t>
  </si>
  <si>
    <t>日本脳炎・ゲタウイルス感染症混合不活化ワクチン（シード）_Japanese Encephalitis, Getahvirus Infection Vaccine, Inactivated, Seed</t>
  </si>
  <si>
    <t>11_豚用ワクチン（シードロット製剤）_x000D_
Swine Vaccines (Seed)</t>
  </si>
  <si>
    <t>日本脳炎生ワクチン（シード）_Japanese Encephalitis Vaccine, Live, Seed</t>
  </si>
  <si>
    <t>日本脳炎不活化ワクチン（シード）_Japanese Encephalitis Vaccine, Inactivated, Seed</t>
  </si>
  <si>
    <t>浮腫病（アジュバント加）トキソイド（組換え型）（シード）_Porcine edema disease toxoid (adjuvant・recombinant), Seed</t>
    <phoneticPr fontId="1"/>
  </si>
  <si>
    <t>浮腫病（組換え型毒素Stx2eB）（アジュバント加）不活化ワクチン（シード）_Porcine edema disease Vaccine (recombinant toxin Stx2eB) (adjuvant), Inactivated, Seed</t>
    <phoneticPr fontId="1"/>
  </si>
  <si>
    <t>豚インフルエンザ（アジュバント加）不活化ワクチン（シード）_Swine Influenza Vaccine (adjuvant), Inactivated, Seed</t>
  </si>
  <si>
    <t>豚オーエスキー病（ｇＩ－、ｔｋ＋）生ワクチン（シード）_Swine Aujeszky's Disease（Type gI-，tk+）Vaccine, Live, Seed</t>
  </si>
  <si>
    <t>豚オーエスキー病（ｇＩ－、ｔｋ＋）生ワクチン（アジュバント加溶解用液）（シード）_Swine Aujeszky's Disease（Type gI-，tk+）Vaccine (adjuvant), Live, Seed</t>
  </si>
  <si>
    <t>豚オーエスキー病（ｇＩ－、ｔｋ－）生ワクチン（シード）_Swine Aujeszky's Disease（Type gI-，tk-）Vaccine, Live, Seed</t>
  </si>
  <si>
    <t>豚伝染性胃腸炎濃縮生ワクチン（母豚用）（シード）_Swine Transmissible Gastroenteritis Vaccine, Concentrated, Live (for sow), Seed</t>
  </si>
  <si>
    <t>豚伝染性胃腸炎（アジュバント加）不活化ワクチン（シード）_Swine Transmissible Gastroenteritis Vaccine (adjuvant), Inactivated, Seed</t>
  </si>
  <si>
    <t>豚パルボウイルス感染症不活化ワクチン（シード）_Porcine Parvovirus Vaccine, Inactivated, Seed</t>
  </si>
  <si>
    <t>豚繁殖・呼吸障害症候群生ワクチン（シード）_Porcine Reproductive and Respiratory Syndrome Vaccine, Live, Seed</t>
    <phoneticPr fontId="1"/>
  </si>
  <si>
    <t>豚流行性下痢生ワクチン（シード）_Porcine Epidemic Diarrhea Vaccine, Live, Seed</t>
  </si>
  <si>
    <t>豚伝染性胃腸炎・豚流行性下痢混合生ワクチン（シード）_Swine Transmissible Gastroenteritis, Porcine Epidemic Diarrhea Vaccine, Live, Seed</t>
  </si>
  <si>
    <t>日本脳炎・豚パルボウイルス感染症・豚ゲタウイルス感染症混合生ワクチン（シード）_Japanese Encephalitis, Porcine Parvovirus, Swine Getahvirus Vaccine, Live, Seed</t>
  </si>
  <si>
    <t>豚丹毒生ワクチン（シード）_Swine Erysipelas Vaccine, Live, Seed</t>
  </si>
  <si>
    <t>豚丹毒（アジュバント加）不活化ワクチン（シード）_Swine Erysipelas Vaccine (adjuvant), Inactivated, Seed</t>
  </si>
  <si>
    <t>豚丹毒全菌体（油性アジュバント加）不活化ワクチン（シード）_Swine Erysipelas Vaccine (Oil adjuvant), Inactivated, Seed</t>
    <phoneticPr fontId="1"/>
  </si>
  <si>
    <t>豚アクチノバシラス・プルロニューモニエ（１・２・５型、組換え型毒素）感染症（アジュバント加）不活化ワクチン（シード）_Porcine Actinobacillus pleuropneumoniae (Serotype 1, 2, 5・recombinant toxin) Infection Vaccine (adjuvant), Inactivated, Seed</t>
    <phoneticPr fontId="1"/>
  </si>
  <si>
    <t>豚アクチノバシラス・プルロニューモニエ感染症（１型部分精製・無毒化毒素）（酢酸トコフェロールアジュバント加）不活化ワクチン（シード）_Porcine Actinobacillus pleuropneumoniae ( partially purified outer membrane protein of Serotype 1, toxoid) Vaccine (Tocopherolacetate adjuvant), Inactivated, Seed</t>
  </si>
  <si>
    <t>豚ストレプトコッカス・スイス（２型）感染症（酢酸トコフェロールアジュバント加）不活化ワクチン（シード）_Streptococcus Suis Infection (Serotype 2) Vaccine (Tocopherolacetate adjuvant), Inactivated, Seed</t>
  </si>
  <si>
    <t>ヘモフィルス・パラスイス（２・５型）感染症（アジュバント加）不活化ワクチン（シード）_Haemophilus Parasuis (Serotype 2，5) Infection Vaccine (adjuvant) Inactivated, Seed</t>
  </si>
  <si>
    <t>マイコプラズマ・ハイオニューモニエ感染症（アジュバント加）不活化ワクチン（シード）_Mycoplasma hyopneumoniae Infection Vaccine (adjuvant) Inactivated, Seed</t>
    <phoneticPr fontId="1"/>
  </si>
  <si>
    <t>マイコプラズマ・ハイオニューモニエ感染症（カルボキシビニルポリマーアジュバント加）不活化ワクチン（シード）_Mycoplasma hyopneumoniae Infection Vaccine (Carboxyvinylpolymer adjuvant), Inactivated, Seed</t>
    <phoneticPr fontId="1"/>
  </si>
  <si>
    <t>マイコプラズマ・ハイオニューモニエ感染症（油性アジュバント加）不活化ワクチン（シード）_Mycoplasma hyopneumoniae Infection Vaccine (Oil adjuvant) Inactivated, Seed</t>
  </si>
  <si>
    <t>豚ボルデテラ感染症精製（アフィニティークロマトグラフィー部分精製）・豚パスツレラ症混合（油性アジュバント加）不活化ワクチン（シード）_Swine Bordetellosis (partially purified by affinity chromatography) , Swine Pasteurellosis (Oil adjuvant) Vaccine, Inactivated, Seed</t>
  </si>
  <si>
    <t>パスツレラ・ムルトシダ（アジュバント加）トキソイド（シード）_Pasteurella multocida toxoid (adjuvant), Seed</t>
  </si>
  <si>
    <t>ボルデテラ・ブロンキセプチカ・パスツレラ・ムルトシダ混合（アジュバント加）トキソイド（シード）_Bordetella bronchiseptica, Pasteurella multocida toxoid (adjuvant), Seed</t>
  </si>
  <si>
    <t>豚大腸菌性下痢症不活化・クロストリジウム・パーフリンゲンストキソイド混合（アジュバント加）ワクチン（シード）_Swine Colibacillosis Vaccine Inactivated, Clostridium perfringens toxoid (adjuvant), Seed</t>
  </si>
  <si>
    <t>豚ボルデテラ感染症不活化・パスツレラ・ムルトシダトキソイド混合（アジュバント加）ワクチン（シード）_Swine Bordetellosis Vaccine Inactivated, Pasteurella multocida toxoid (adjuvant), Seed</t>
  </si>
  <si>
    <t>豚ボルデテラ感染症不活化・パスツレラ・ムルトシダトキソイド混合（油性アジュバント加）ワクチン（シード）_Swine Bordetellosis Vaccine Iinactivated, Pasteurella multocida toxoid (Oil adjuvant), Seed</t>
  </si>
  <si>
    <t>豚ボルデテラ感染症・豚パスツレラ症（全菌体・部分精製トキソイド）混合（油性アジュバント加）不活化ワクチン（シード）_Swine Bordetellosis, Swine Pasteurellosis (whole cell, partially purified toxoid) Vaccine (Oil adjuvant), Inactivated, Seed</t>
  </si>
  <si>
    <t>豚ボルデテラ感染症不活化・パスツレラ・ムルトシダトキソイド・豚丹毒不活化混合（アジュバント加）ワクチン（シード）_Swine Bordetellosis Vaccine Iinactivated, Pasteurella multocida toxoid, Swine Erysipelas Vaccine Inactivated (adjuvant), Seed</t>
  </si>
  <si>
    <t>豚ボルデテラ感染症・豚パスツレラ症（粗精製トキソイド）・マイコプラズマ・ハイオニューモニエ感染症混合（アジュバント加）不活化ワクチン（シード）_Swine Bordetellosis, Swine Pasteurellosis toxoid(rough purified), Mycoplasma hyopneumoniae Vaccine (adjuvant), Inactivated, Seed</t>
  </si>
  <si>
    <t>豚サーコウイルス（２型）感染症（１型-２型キメラ、1型-２ｂ型キメラ）・マイコプラズマ・ハイオニューモニエ感染症（油性アジュバント加）不活化ワクチン（シード）_Porcine Circovirus (Type 2) Infection (Type 1，type 2 chimera・Type1，Type 2b chimera), Mycoplasma hyopneumoniae Infection Vaccine (Oil adjuvant) Inactivated, Seed</t>
    <phoneticPr fontId="1"/>
  </si>
  <si>
    <t>豚サーコウイルス（２型）感染症（１型-２型キメラ、1型-２ｂ型キメラ）（油性アジュバント加）不活化ワクチン（シード）_Porcine Circovirus (Type 2) Infection (Type 1，type 2 chimera・Type1，Type 2b chimera), (Oil adjuvant),  Inactivated, Seed</t>
    <phoneticPr fontId="1"/>
  </si>
  <si>
    <t>12_鶏用ワクチン（シードロット製剤）_x000D_
Avian Vaccines (Seed)</t>
  </si>
  <si>
    <t>産卵低下症候群－１９７６（アジュバント加）不活化ワクチン（シード）_Egg Drop Syndrome-1977 Vaccine (adjuvant) Inactivated, Seed</t>
  </si>
  <si>
    <t>産卵低下症候群－１９７６（油性アジュバント加）不活化ワクチン（シード）_Egg Drop Syndrome-1977 Vaccine (Oil adjuvant) Inactivated, Seed</t>
  </si>
  <si>
    <t>トリニューモウイルス感染症生ワクチン（シード）_Avian Pneumovirus Infection Vaccine, Live, Seed</t>
  </si>
  <si>
    <t>トリレオウイルス感染症（油性アジュバント加）不活化ワクチン（シード）_Avian Reovirus Infection Vaccine (Oil adjuvant) Inactivated, Seed</t>
  </si>
  <si>
    <t>ニューカッスル病生ワクチン（シード）_Newcastle Disease Vaccine, Live, Seed</t>
  </si>
  <si>
    <t>鶏伝染性気管支炎生ワクチン（シード）_Avian Infectious Bronchitis Vaccine, Live, Seed</t>
  </si>
  <si>
    <t>鶏伝染性喉頭気管炎生ワクチン（シード）_Avian Infectious Laryngotrachitis Vaccine, Live, Seed</t>
  </si>
  <si>
    <t>鶏伝染性喉頭気管炎凍結生ワクチン（シード）_Avian Infectious Laryngotrachitis Vaccine, Frozen Live, Seed</t>
    <phoneticPr fontId="1"/>
  </si>
  <si>
    <t>鶏伝染性ファブリキウス嚢病生ワクチン（大ひな用）（シード）_Avian Infectious Bursal Disease Vaccine, Live (for large chicks), Seed</t>
  </si>
  <si>
    <t>鶏伝染性ファブリキウス嚢病生ワクチン（ひな用）（シード）_Avian Infectious Bursal Disease Vaccine, Live (for chicks), Seed</t>
  </si>
  <si>
    <t>鶏伝染性ファブリキウス嚢病生ワクチン（ひな用中等毒）（シード）_Avian Infectious Bursal Disease Vaccine, Live (for chicks, mesopathogenic type), Seed</t>
  </si>
  <si>
    <t>鶏伝染性ファブリキウス囊病（アジュバント加）不活化ワクチン（シード）_Avian Infectious Bursal Disease Vaccine （adjuvant） Inactivated, Seed</t>
    <phoneticPr fontId="1"/>
  </si>
  <si>
    <t>鶏伝染性ファブリキウス嚢病凍結生ワクチン（シード）_Avian Infectious Bursal Disease Vaccine, Frozen Live, Seed</t>
    <phoneticPr fontId="1"/>
  </si>
  <si>
    <t>鶏脳脊髄炎生ワクチン（シード）_Avian Encephalomyelitis Vaccine, Live, Seed</t>
  </si>
  <si>
    <t>鶏貧血ウイルス感染症生ワクチン（シード）_Chicken Anemia Virus Vaccine, Live, Seed</t>
  </si>
  <si>
    <t>マレック病（七面鳥ヘルペスウイルス）生ワクチン（シード）_Marek's Disease (Turkey Herpesvirus) Vaccine, Live, Seed</t>
  </si>
  <si>
    <t>マレック病（マレック病ウイルス１型）凍結生ワクチン（シード）_Marek's Disease (Type 1) Vaccine, Frozen, Live, Seed</t>
  </si>
  <si>
    <t>マレック病（マレック病ウイルス１型・七面鳥ヘルペスウイルス）凍結生ワクチン（シード）_Marek's Disease (Type 1, Turkey Herpesvirus) Vaccine, Frozen, Live, Seed</t>
    <phoneticPr fontId="1"/>
  </si>
  <si>
    <t>マレック病（マレック病ウイルス２型・七面鳥ヘルペスウイルス）凍結生ワクチン（シード）_Marek's Disease (Type 2, Turkey Herpesvirus) Vaccine, Frozen, Live, Seed</t>
  </si>
  <si>
    <t>ニューカッスル病・鶏伝染性気管支炎混合生ワクチン（シード）_Newcastle Disease, Avian Infectious Bronchitis Vaccine, Live, Seed</t>
  </si>
  <si>
    <t>ニューカッスル病・鶏伝染性気管支炎混合（油性アジュバント加）不活化ワクチン（シード）_Newcastle Disease, Avian Infectious Bronchitis Vaccine (Oil adjuvant) Inactivated, Seed</t>
  </si>
  <si>
    <t>ニューカッスル病・鶏伝染性気管支炎２価混合（油性アジュバント加）不活化ワクチン（シード）_Newcastle Disease. Avian Infectious Bronchitis (bivalent) Vaccine (Oil adjuvant) Inactivated, Seed</t>
  </si>
  <si>
    <t>ニューカッスル病・鶏伝染性気管支炎２価・産卵低下症候群－１９７６混合（油性アジュバント加）不活化ワクチン（シード）_Newcastle Disease, Avian Infectious Bronchitis (bivalent), Egg Drop Syndrome-1977 Vaccine (Oil adjuvant) Inactivated, Seed</t>
  </si>
  <si>
    <t>ニューカッスル病・鶏伝染性気管支炎２価・鶏伝染性ファブリキウス嚢病混合（油性アジュバント加）不活化ワクチン（シード）_Newcastle Disease, Avian Infectious Bronchitis (bivalent), Avian Infectious Bursal Disease Vaccine (Oil adjuvant) Inactivated, Seed</t>
  </si>
  <si>
    <t>ニュ－カッスル病・鶏伝染性気管支炎２価・鶏伝染性ファブリキウス嚢病・産卵低下症候群－１９７６混合（油性アジュバント加）不活化ワクチン（シード）_Newcastle Disease, Avian Infectious Bronchitis （bivalent）, Avian Infectious Bursal Disease, Egg Drop Syndrome-1976 Vaccine （Oil adjuvant） Inactivated, Seed</t>
  </si>
  <si>
    <t>ニューカッスル病・鶏伝染性気管支炎２価・鶏伝染性ファブリキウス嚢病・トリレオウイルス感染症混合（油性アジュバント加）不活化ワクチン（シード）_Newcastle Disease, Avian Infectious Bronchitis (bivalent), Avian Infectious Bursal Disease, Avian Reovirus Infection Vaccine (Oil adjuvant) Inactivated, Seed</t>
  </si>
  <si>
    <t>鶏サルモネラ症（サルモネラ・エンテリティディス）（アジュバント加）不活化ワクチン（シード）_Poultry Salmonellosis(S. enteritidis) Vaccine (adjuvant) Inactivated, Seed</t>
  </si>
  <si>
    <t>鶏サルモネラ症（サルモネラ・エンテリティディス）（油性アジュバント加）不活化ワクチン（シード）_Poultry Salmonellosis(S. enteritidis) Vaccine (Oil adjuvant) Inactivated, Seed</t>
    <phoneticPr fontId="1"/>
  </si>
  <si>
    <t>鶏サルモネラ症（サルモネラ・インファンティス・サルモネラ・エンテリティディス・サルモネラ・ティフィムリウム）（油性アジュバント加）不活化ワクチン（シード）_Poultry Salmonellosis (S. infantis, S. enteritidis, S. typhimurium) Vaccine (Oil adjuvant) Inactivated, Seed</t>
    <phoneticPr fontId="1"/>
  </si>
  <si>
    <t>鶏サルモネラ症（サルモネラ・インファンティス抽出抗原・サルモネラ・エンテリティディス抽出抗原・サルモネラ・ティフィムリウム抽出抗原）（油性アジュバント加）不活化ワクチン（シード）_Poultry Salmonellosis (S. infantis, S. enteritidis, S. typhimurium extracted antigen) Vaccine (Oil adjuvant) Inactivated, Seed</t>
    <phoneticPr fontId="1"/>
  </si>
  <si>
    <t>鶏大腸菌症生ワクチン（シード）_Poultry Colibacillosis Vaccine, Live, Seed</t>
    <phoneticPr fontId="1"/>
  </si>
  <si>
    <t>鶏伝染性コリーザ（Ａ・Ｃ型）（アジュバント加）不活化ワクチン（シード）_Avian Infectious Coryza (Type A&amp;C) Vaccine (adjuvant) Inactivated, Seed</t>
  </si>
  <si>
    <t>マイコプラズマ・ガリセプチカム感染症生ワクチン（シード）_Mycoplasma gallisepticum Vaccine Live, Seed</t>
    <phoneticPr fontId="1"/>
  </si>
  <si>
    <t>マイコプラズマ・ガリセプチカム感染症凍結生ワクチン（シード）_Mycoplasma gallisepticum Vaccine, Frozen, Live, Seed</t>
  </si>
  <si>
    <t>マイコプラズマ・シノビエ感染症凍結生ワクチン（シード）_Mycoplasma synoviae Vaccine, Frozen, Live, Seed</t>
  </si>
  <si>
    <t>マイコプラズマ・ガリセプチカム感染症（アジュバント加）不活化ワクチン（シード）_Mycoplasma gallisepticum Vaccine (adjuvant) Inactivated, Seed</t>
  </si>
  <si>
    <t>マイコプラズマ・ガリセプチカム感染症（油性アジュバント加）不活化ワクチン（シード）_Mycoplasma gallisepticum Vaccine (Oil adjuvant) Inactivated, Seed</t>
  </si>
  <si>
    <t>鶏コクシジウム感染症（ネカトリックス）生ワクチン(シード）_Chicken Coccidiosis (E.necatrix) Vaccine, Live, Seed</t>
    <phoneticPr fontId="1"/>
  </si>
  <si>
    <t>鶏コクシジウム感染症（アセルブリナ・テネラ・マキシマ）混合生ワクチン（シード）_Chicken Coccidiosis (E.acervulina，E.tenella and E.maxima) Vaccine, Live, Seed</t>
    <phoneticPr fontId="1"/>
  </si>
  <si>
    <t>鶏伝染性コリーザ（Ａ・Ｃ型）・マイコプラズマ・ガリセプチカム感染症混合（アジュバント・油性アジュバント加）不活化ワクチン（シード）_Avian Infectious Coryza (Type A&amp;C), Mycoplasma gallisepticum Vaccine (Oil adjuvant) , Inactivated, Seed</t>
  </si>
  <si>
    <t>ニューカッスル病・鶏伝染性気管支炎・鶏伝染性コリーザ（Ａ・Ｃ型菌処理）混合（アジュバント加）不活化ワクチン（シード）_Newcastle Disease, Avian Infectious Bronchitis (bivalent), Avian Infectious Coryza (Type A&amp;C, ultrasonicated) Vaccine (adjuvant), Inactivated, Seed</t>
  </si>
  <si>
    <t>ニューカッスル病・鶏伝染性気管支炎・鶏伝染性コリーザ（Ａ・Ｃ型）混合（油性アジュバント加）不活化ワクチン（シード）_Newcastle Disease, Avian Infectious Bronchitis, Avian Infectious Coryza (Type A&amp;C) Vaccine (Oil adjuvant) Inactivated, Seed</t>
  </si>
  <si>
    <t>ニューカッスル病・鶏伝染性気管支炎２価・鶏伝染性コリーザ（Ａ・Ｃ型）混合（アジュバント加）不活化ワクチン（シード）_Newcastle Disease, Avian Infectious Bronchitis (bivalent), Avian Infectious Coryza (Type A&amp;C) Vaccine (adjuvant), Inactivated, Seed</t>
  </si>
  <si>
    <t>ニューカッスル病・鶏伝染性気管支炎・鶏伝染性コリーザ（Ａ・Ｃ型）・マイコプラズマ・ガリセプチカム感染症混合（油性アジュバント加）不活化ワクチン（シード）_Newcastle Disease, Avian Infectious Bronchitis, Avian Infectious Coryza （Type A&amp;C）, Mycoplasma gallisepticum Vaccine （Oil adjuvant）, Inactivated, Seed</t>
  </si>
  <si>
    <t>鶏伝染性ファブリキウス嚢病・マレック病（鶏伝染性ファブリキウス嚢病ウイルス由来VP2遺伝子導入七面鳥ヘルペスウイルス）凍結生ワクチン（シード）_Avian Infectious Bursal Disease, Marek's Disease　 (Turkey Herpesvirus induced VP2 gene derived from Avian Infectious Bursal Disease virus) Vaccine, Frozen, Live, Seed</t>
    <phoneticPr fontId="1"/>
  </si>
  <si>
    <t>13_水産用ワクチン（シードロット製剤）
Fisheries Vaccines
(Seed)</t>
    <rPh sb="3" eb="5">
      <t>スイサン</t>
    </rPh>
    <rPh sb="5" eb="6">
      <t>ヨウ</t>
    </rPh>
    <rPh sb="17" eb="19">
      <t>セイザイ</t>
    </rPh>
    <phoneticPr fontId="1"/>
  </si>
  <si>
    <t>まはたウイルス性神経壊死症不活化ワクチン（シード）_Viral Nervous Necrosis in Sevenband grouper Vaccine, Inactivated, Seed</t>
    <phoneticPr fontId="1"/>
  </si>
  <si>
    <t>14_犬用ワクチン（シードロット製剤）_x000D_
Canine Vaccines (Seed)</t>
  </si>
  <si>
    <t>狂犬病組織培養不活化ワクチン（シード）_Rabies (tissue culture) Vaccine, Inactivated, Seed</t>
  </si>
  <si>
    <t>ジステンパー・犬アデノウイルス（２型）感染症・犬パラインフルエンザ・犬パルボウイルス感染症混合生ワクチン（シード）_Canine Distemper, Canine Adenovirus (Type 2) Infection, Canine Parainfluenza, Canine Parvovirus Infection, Vaccine, Live, Seed</t>
  </si>
  <si>
    <t>ジステンパー・犬アデノウイルス（２型）感染症・犬パラインフルエンザ・犬パルボウイルス感染症・犬コロナウイルス感染症混合ワクチン（シード）_Canine Distemper, Canine Adenovirus (Type 2) Infection, Canine Parainfluenza, Canine Parvovirus Infection, Canine Coronavirus Infection Vaccine, Mixed, Seed</t>
    <phoneticPr fontId="1"/>
  </si>
  <si>
    <t>犬レプトスピラ病（カニコーラ・イクテロヘモラジー）不活化ワクチン（シード）_Canine Leptospirosis Vaccine, Inactivated, Seed</t>
    <phoneticPr fontId="1"/>
  </si>
  <si>
    <t>犬レプトスピラ病（カニコーラ・イクテロヘモラジー・グリッポチフォーサ・ポモナ）不活化ワクチン（アジュバント加溶解用液）（シード）_Leptospirosis （L.canicola, L.icterohaemorrhagiae, L.grippotyphosa, L .pomona）Vaccine（adjuvant）, Inactivated, Seed</t>
  </si>
  <si>
    <t>犬アデノウイルス（２型）感染症・犬パラインフルエンザ・犬ボルデテラ感染症（部分精製赤血球凝集素）混合不活化ワクチン（シード）_Canine Adenovirus (Type 2) Infection, Canine Parvovirus Infection, Canine Bordetellosis (partially purified heamagglutinin) Vaccine, Inactivated, Seed</t>
  </si>
  <si>
    <t>ジステンパー・犬アデノウイルス（２型）感染症・犬パラインフルエンザ・犬パルボウイルス感染症・犬レプトスピラ病混合ワクチン（シード）_Canine Distemper, Canine Adenovirus (Type 2) Infection, Canine Parainfluenza, Canine Parvovirus Infection, Canine Leptospirosis Vaccine, Live, Seed</t>
    <phoneticPr fontId="1"/>
  </si>
  <si>
    <t>15_猫・ミンク用ワクチン（シードロット製剤）_x000D_
Feline・Mink Vaccines (Seed)</t>
  </si>
  <si>
    <t>猫ウイルス性鼻気管炎・猫カリシウイルス感染症・猫汎白血球減少症混合生ワクチン（シード）_Feline Rhinotracheitis, Feline Calicivirus Infection, Feline Panleukopenia Vaccine, Live, Seed</t>
  </si>
  <si>
    <t>16_診断液_x000D_
Diagnostics</t>
  </si>
  <si>
    <t>アカバネ病診断用抗原_Akabane Disease diagnostic Antigen</t>
  </si>
  <si>
    <t>アカバネ診断用酵素抗体反応キット_Akabanevirus Disease diagnostic ELISA Kit</t>
  </si>
  <si>
    <t>イバラキ病診断用抗原_Ibaraki Disease diagnostic Antigen</t>
  </si>
  <si>
    <t>牛アデノウイルス感染症診断用抗原_Bovine Adenovirus Infection diagnostic Antigen</t>
  </si>
  <si>
    <t>牛アデノウイルス感染症診断用酵素抗体反応キット_Bovine Adenovirus infection diagnostic ELISA Kit</t>
  </si>
  <si>
    <t>牛パラインフルエンザウイルス感染症診断用抗原_Bovine Parainfluenza diagnostic Antigen</t>
  </si>
  <si>
    <t>牛ロタウイルス感染症診断用酵素抗体反応キット_Bovine Rotavirus Infection diagnostic ELISA Kit</t>
  </si>
  <si>
    <t>カンピロバクター病診断用菌液_Campylobacter diagnostic Antigen</t>
  </si>
  <si>
    <t>カンピロバクター病診断用蛍光抗体_Campylobacter diagnostic Fluorescent Antibody</t>
  </si>
  <si>
    <t>牛肺疫診断用補体結合反応抗原_Bovine Pleuropneumonia diagnostic CF Antigen</t>
  </si>
  <si>
    <t>口蹄疫診断用金コロイド標識抗体反応キット_Foot-and-mouth disease　 Infection diagnostic Gold colloid-labeled antibody reaction Kit</t>
    <phoneticPr fontId="1"/>
  </si>
  <si>
    <t>炭疽診断用沈降反応血清_Anthrax diagnostic Serum for precipitation reaction</t>
  </si>
  <si>
    <t>ツベルクリン_Tuberculin</t>
  </si>
  <si>
    <t>ブルセラ症急速診断用菌液_Brucellosis Rapid diagnostic Antigen</t>
  </si>
  <si>
    <t>ブルセラ症診断用菌液_Brucellosis diagnostic Antigen</t>
  </si>
  <si>
    <t>ブルセラ症診断用抗原固相化酵素抗体反応キット_Brucellosis diagnostic Solid Phase ELISA Kit</t>
  </si>
  <si>
    <t>ブルセラ症診断用補体結合反応抗原_Brucellosis diagnostic CF Antigen</t>
  </si>
  <si>
    <t>ヨーニン_Johnin</t>
  </si>
  <si>
    <t>ヨーネ病診断用抗原固相化酵素抗体反応キット（不活化マイコバクテリウム・フレイ菌可溶化たん白吸収剤）_Johne's Disease diagnostic Solid Phase ELISA Kit(absorbent of inactivated Mycobacterium phlei solubilized protein)</t>
  </si>
  <si>
    <t>ヨーネ病診断用抗原固相化酵素抗体反応キット（予備的検出用）_Johne's Disease diagnostic Solid Phase ELISA Kit (for screening)</t>
  </si>
  <si>
    <t>ヨーネ病診断用酵素抗体反応キット_Johne's Disease diagnostic ELISA Kit</t>
  </si>
  <si>
    <t>ヨーネ病診断用補体結合反応抗原_Johne's Disease diagnostic CF Antigen</t>
  </si>
  <si>
    <t>ヨーネ病診断用リアルタイムポリメラーゼ連鎖反応キット_Anaplasmosis diagnostic CF Antigen</t>
  </si>
  <si>
    <t>アナプラズマ症診断用補体結合反応抗原_Anaplasmosis diagnostic CF Antigen</t>
    <rPh sb="6" eb="7">
      <t>ショウ</t>
    </rPh>
    <phoneticPr fontId="1"/>
  </si>
  <si>
    <t>牛海綿状脳症診断用酵素抗体反応キット（ワンステップ測定法）_BSE diagnostic ELISA kit(one-step measurement method)</t>
  </si>
  <si>
    <t>牛海綿状脳症診断用酵素抗体反応キット（ワンポット前処理法）_BSE diagnostic ELISA kit(one-pot pretreatment method)</t>
  </si>
  <si>
    <t>馬インフルエンザウイルス診断用抗原_Equine Influenza Virus  Diagnostic Antigen</t>
    <phoneticPr fontId="1"/>
  </si>
  <si>
    <t>馬伝染性貧血診断用沈降反応抗原_Equine Infectious Anemia diagnostic AGP Antigen</t>
  </si>
  <si>
    <t>馬伝染性貧血診断用酵素抗体反応キット（予備的検出用）_Equine Infectious Anemia diagnostic ELISA Kit（for screening）</t>
  </si>
  <si>
    <t>馬鼻肺炎ウイルス抗体検出用酵素抗体反応キット_Equine Rhinopneumonitis Virus antiboty detective ELISA Kit</t>
  </si>
  <si>
    <t>馬パラチフス診断用菌液_Equine Paratyphoid diagnostic Antigen</t>
  </si>
  <si>
    <t>オーエスキー病ウイルス糖たん白ｇＩ抗体識別用酵素抗体反応キット（抗原吸着・ペルオキシダーゼ標識抗体）_Aujeszky's Disease Virus gI Antibody distinguish ELISA Kit (antigen adsorbed peroxide labeled antibody)</t>
  </si>
  <si>
    <t>オーエスキー病ウイルス糖たん白ｇＩ抗体識別用酵素抗体反応キット（抗体吸着・抗原－ペルオキシダーゼ標識抗体）_Aujeszky's Disease Virus gI Antibody distinguish ELISA Kit (antibody absorbed antigen, peroxide labeled antibody)</t>
  </si>
  <si>
    <t>オーエスキー病診断用ラテックス凝集反応抗原_Aujeszky's Disease diagnostic Latex Agglutination Antigen</t>
  </si>
  <si>
    <t>豚マイコプラズマ肺炎診断用酵素抗体反応キット_Swine Mycoplasma Infection diagnostic Antige</t>
  </si>
  <si>
    <t>マイコプラズマ・ハイオニューモニエ補体結合反応用抗原_Mycoplasma hyopneumoniae Infection diagnostic CF Antigen</t>
  </si>
  <si>
    <t>豚丹毒診断用抗原_Swine Erysipelas diagnostic Antigen</t>
  </si>
  <si>
    <t>日本脳炎診断用抗原_Japanese Encephalitis diagnostic Antigen</t>
  </si>
  <si>
    <t>豚繁殖・呼吸障害症候群診断用抗原_Porcine Reproductive and Respiratory Syndrome diagnostic Antigen</t>
  </si>
  <si>
    <t>豚アクチノバシラス・プルロニューモニエ感染症診断用抗原（Swine  Actinobacillus pleuropneumoniae  Infection Diagnostic Antigen）</t>
    <rPh sb="0" eb="1">
      <t>ブタ</t>
    </rPh>
    <phoneticPr fontId="1"/>
  </si>
  <si>
    <t>豚アクチノマイセス感染症診断用抗原_Swine Actinomyces Infection diagnostic Antigen</t>
  </si>
  <si>
    <t>豚パルボウイルス感染症診断用抗原_Swine Parvovirus Infection diagnostic Antigen</t>
  </si>
  <si>
    <t>豚ボルデテラ感染症診断用抗原_Swine Bordetellosis diagnostic Antigen</t>
  </si>
  <si>
    <t>豚繁殖・呼吸障害症候群診断用酵素抗体反応キット_Porcine reproductive and respiratory syndrome diagnostic ELISA Kit</t>
    <phoneticPr fontId="1"/>
  </si>
  <si>
    <t>豚ローソニア・イントラセルラリス抗体検出キット_Swine L. intracellularis Antibody detective ELISA Kit</t>
    <phoneticPr fontId="1"/>
  </si>
  <si>
    <t>精製鳥型ツベルクリン_Purified Avian Tuberculin</t>
  </si>
  <si>
    <t>Ａ型インフルエンザ診断用酵素標識抗体反応キット_Influenza (Type A) diagnostic Enzyme-labeled Antibody reaction kit</t>
  </si>
  <si>
    <t>Ａ型インフルエンザ診断用ラテックス標識抗体反応キット_Influenza (Type A) diagnostic Latex-labeled Antibody reaction Kit</t>
  </si>
  <si>
    <t>鳥インフルエンザ診断用酵素標識抗体反応キット_Avian Influenza diagnostic Enzyme-labeled Antibody reaction Kit</t>
  </si>
  <si>
    <t>ニューカッスル病診断用赤血球凝集抗原_Newcastle Disease diagnostic Hemagglutination Antigen</t>
  </si>
  <si>
    <t>鶏伝染性コリーザ（Ａ型）診断用赤血球凝集抗原_Avian Infectious Coryza (Type A) diagnostic Hemagglutination Antigen</t>
  </si>
  <si>
    <t>鶏伝染性コリーザ（Ｃ型）診断用赤血球凝集抗原_Avian Infectious Coryza （Type C） diagnostic Hemagglutination Antigen</t>
  </si>
  <si>
    <t>鶏伝染性ファブリキウス嚢病抗体診断用ラテックス診断液_Avian Infectious Bursal Disease diagnostic Latex-labeled antibody reaction kit</t>
  </si>
  <si>
    <t>鶏伝染性ファブリキウス嚢病診断用抗原_Avian Infectious Bursal Disease diagnostic Antigen</t>
    <phoneticPr fontId="1"/>
  </si>
  <si>
    <t>ひな白痢急速診断用菌液_Pullorum Disease Rapid diagnostic Antigen</t>
  </si>
  <si>
    <t>マイコプラズマ感染症診断用抗原（牛肺疫診断用補体結合反応抗原を除く。）_Mycoplasma Infection diagnostic Antigen (except for Contagious Bovine Pleuropneumonia CF Antigen)</t>
  </si>
  <si>
    <t>マイコプラズマ・ガリセプチカム感染症急速診断用菌液_Mycoplasma gallisepticum Rapid diagnostic Antigen</t>
  </si>
  <si>
    <t>マイコプラズマ・シノビ工感染症急速診断用菌液_Mycoplasma synoviae Rapid diagnostic Antigen</t>
  </si>
  <si>
    <t>ロイコチトゾーン病診断用抗原_Leucocytozoonosis diagnostic Antigen</t>
  </si>
  <si>
    <t>まはたウイルス性神経壊死症金コロイド標識抗体反応キット_Viral Nervous Necrosis in Sevenband grouper diagnostic Gold colloid-labeled antibody reaction Kit</t>
    <phoneticPr fontId="1"/>
  </si>
  <si>
    <t>犬パルボウイルス感染症診断用金コロイド標識抗体反応キット_Canine Parvovirus Infection diagnostic Gold colloid-labeled antibody reaction Kit</t>
    <phoneticPr fontId="1"/>
  </si>
  <si>
    <t>犬パルボウイルス感染症診断用酵素抗体反応キット_Canine Parvovirus Infection diagnostic ELISA kit</t>
  </si>
  <si>
    <t>犬パルボウイルス感染症及び犬コロナウイルス感染症診断用金コロイド標識抗体反応キット_Canine Parvovirus Infection, Canine Coronavirus infection diagnostic Gold colloid-labeled antibody reaction Kit</t>
  </si>
  <si>
    <t>犬ブルセラ症診断用菌液_Canine Brucellosis diagnostic Antigen</t>
  </si>
  <si>
    <t>犬糸状虫症診断用凝集反応抗体_Canine Filariasis diagnostic Agglutination antibody</t>
  </si>
  <si>
    <t>犬糸状虫症診断用金コロイド標識抗体反応キット_Canine Filariasis diagnostic Gold colloid-labeled antibody reaction Kit</t>
  </si>
  <si>
    <t>犬糸状虫症診断用抗体_Canine Filariasis diagnostic Antibody</t>
  </si>
  <si>
    <t>ジステンパー診断用金コロイド標識抗体反応キット_Canine Distemper diagnostic Gold colloid-labeled antibody reaction Kit</t>
  </si>
  <si>
    <t>ジステンパー・犬アデノウイルス感染症・犬パルボウイルス感染症抗体反応キット_Canine Distemper, Canine Adenovirus Infection,  Canine Parvovirus Infection, Antibody reaction Kit</t>
    <phoneticPr fontId="1"/>
  </si>
  <si>
    <t>ジアルジア症診断用抗体_Giardia infection diagnostic antibody</t>
  </si>
  <si>
    <t>猫白血病診断用金コロイド標識抗体反応キット_Feline Leukemia diagnostic Gold colloid-labeled antibody reaction Kit</t>
  </si>
  <si>
    <t>猫白血病・猫免疫不全ウイルス感染症診断用酵素抗体反応複合キット（組換え型猫免疫不全ウイルス抗原）_Feline Leukemia, Feline immunodeficiency virus infection diagnostic antibody reaction Kit (recombinant Feline immunodificiency virus antigen)</t>
  </si>
  <si>
    <t>猫白血病診断用抗体・猫免疫不全ウイルス感染症・猫の犬糸状虫症診断用抗原複合キット_Feline Leukemia, Feline immunodeficiency virus infection, Feline Filariasis diagnostic antigen Kit</t>
  </si>
  <si>
    <t>猫汎白血球減少症抗体反応キット_Feline Panleukopenia, Antibody reaction Kit</t>
    <phoneticPr fontId="1"/>
  </si>
  <si>
    <t>kit</t>
    <phoneticPr fontId="1"/>
  </si>
  <si>
    <t>猫免疫不全症診断用酵素抗体反応キット_Feline Immunodeficiency Virus Infection diagnostic ELISA Kit</t>
    <phoneticPr fontId="1"/>
  </si>
  <si>
    <t>猫免疫不全ウイルス感染症診断用金コロイド標識抗体反応複合キット_Feline immunodeficiency virus infection diagnostic Gold colloid-labeled antibody reaction Kit</t>
  </si>
  <si>
    <t>血液型判定用抗体_Blood Typing Antibody</t>
  </si>
  <si>
    <t>狂犬病診断用金コロイド標識抗体反応キット_Rabies diagnostic Gold colloid-labeled antibody reaction Kit</t>
  </si>
  <si>
    <t>総計　Total</t>
  </si>
  <si>
    <t>第６表</t>
    <phoneticPr fontId="1"/>
  </si>
  <si>
    <t>動物用医療機器の販売高</t>
    <rPh sb="0" eb="3">
      <t>ドウブツヨウ</t>
    </rPh>
    <phoneticPr fontId="1"/>
  </si>
  <si>
    <t>Table 6</t>
    <phoneticPr fontId="1"/>
  </si>
  <si>
    <t>Sales Amount of Manufactured Medical Devices for Animal Use</t>
    <phoneticPr fontId="1"/>
  </si>
  <si>
    <t>クラス分類</t>
    <rPh sb="3" eb="5">
      <t>ブンルイ</t>
    </rPh>
    <phoneticPr fontId="1"/>
  </si>
  <si>
    <t>類別
Classification</t>
    <rPh sb="0" eb="2">
      <t>ルイベツ</t>
    </rPh>
    <phoneticPr fontId="1"/>
  </si>
  <si>
    <t>用途別
Use</t>
    <phoneticPr fontId="1"/>
  </si>
  <si>
    <t>高度管理医療機器</t>
    <rPh sb="0" eb="2">
      <t>コウド</t>
    </rPh>
    <rPh sb="2" eb="4">
      <t>カンリ</t>
    </rPh>
    <rPh sb="4" eb="6">
      <t>イリョウ</t>
    </rPh>
    <rPh sb="6" eb="8">
      <t>キキ</t>
    </rPh>
    <phoneticPr fontId="1"/>
  </si>
  <si>
    <t>麻酔器並びに麻酔用呼吸嚢及びガス吸収かん_x000D_
Anesthesia apparatus, rebreathing bags and gas absorbers</t>
  </si>
  <si>
    <t>愛玩動物用</t>
  </si>
  <si>
    <t>共用（畜産、愛玩動物共用）</t>
  </si>
  <si>
    <t>畜産動物用</t>
  </si>
  <si>
    <t>内臓機能代用器
Artifical internal organs</t>
    <rPh sb="0" eb="2">
      <t>ナイゾウ</t>
    </rPh>
    <rPh sb="2" eb="4">
      <t>キノウ</t>
    </rPh>
    <rPh sb="4" eb="6">
      <t>ダイヨウ</t>
    </rPh>
    <rPh sb="6" eb="7">
      <t>キ</t>
    </rPh>
    <phoneticPr fontId="1"/>
  </si>
  <si>
    <t>保育器　　
infant incubator</t>
    <rPh sb="0" eb="3">
      <t>ホイクキ</t>
    </rPh>
    <phoneticPr fontId="1"/>
  </si>
  <si>
    <t>管理医療機器</t>
    <rPh sb="0" eb="2">
      <t>カンリ</t>
    </rPh>
    <rPh sb="2" eb="4">
      <t>イリョウ</t>
    </rPh>
    <rPh sb="4" eb="6">
      <t>キキ</t>
    </rPh>
    <phoneticPr fontId="1"/>
  </si>
  <si>
    <t>呼吸補助器_x000D_
Respirators</t>
  </si>
  <si>
    <t>医療用エックス線装置及び医療用エックス線装置用エックス線管_x000D_
X-ray equipment and X-ray tube assemblies for veterinary use</t>
  </si>
  <si>
    <t>理学診療用器具_x000D_
Physical therapy instruments and equipment</t>
  </si>
  <si>
    <t>内臓機能検査用器具_x000D_
Testing instruments for internal organs</t>
  </si>
  <si>
    <t>電気手術器_x000D_
Electro surgical units</t>
  </si>
  <si>
    <t>注射筒_x000D_
Syringes</t>
  </si>
  <si>
    <t>医薬品注入器_x000D_
Pharmaceutical products infuser</t>
  </si>
  <si>
    <t>縫合糸_x000D_
Surgical sutures</t>
  </si>
  <si>
    <t>整形用品_x000D_
Orthopedic material</t>
  </si>
  <si>
    <t>標識用器具_x000D_
Instruments for marking</t>
  </si>
  <si>
    <t>一般医療機器</t>
    <rPh sb="0" eb="2">
      <t>イッパン</t>
    </rPh>
    <rPh sb="2" eb="4">
      <t>イリョウ</t>
    </rPh>
    <rPh sb="4" eb="6">
      <t>キキ</t>
    </rPh>
    <phoneticPr fontId="1"/>
  </si>
  <si>
    <t>手術台及び治療台_x000D_
Operating and treatment tables for veterinary use</t>
  </si>
  <si>
    <t>愛玩動物用</t>
    <phoneticPr fontId="1"/>
  </si>
  <si>
    <t>医療用照明器_x000D_
Lamps and light for veterinary use</t>
  </si>
  <si>
    <t>注射針及び穿刺針_x000D_
Injection devices and puncture devices</t>
  </si>
  <si>
    <t>採血又は輸血用器具
Blood collection or transfusion equipment</t>
    <rPh sb="0" eb="2">
      <t>サイケツ</t>
    </rPh>
    <rPh sb="2" eb="3">
      <t>マタ</t>
    </rPh>
    <rPh sb="4" eb="7">
      <t>ユケツヨウ</t>
    </rPh>
    <rPh sb="7" eb="9">
      <t>キグ</t>
    </rPh>
    <phoneticPr fontId="1"/>
  </si>
  <si>
    <t>妊娠診断用器具_x000D_
Pregnancy testers</t>
  </si>
  <si>
    <t>医療用消毒器_x000D_
Medical sterllizer</t>
  </si>
  <si>
    <t>聴診器_x000D_
Stethoscopes</t>
  </si>
  <si>
    <t>打診器_x000D_
Percussion hammers</t>
  </si>
  <si>
    <t>舌圧子_x000D_
Tongue depressor</t>
  </si>
  <si>
    <t>体温計_x000D_
Clinical thermometers</t>
  </si>
  <si>
    <t>畜産動物用</t>
    <phoneticPr fontId="1"/>
  </si>
  <si>
    <t>共用（畜産、愛玩動物共用）</t>
    <phoneticPr fontId="1"/>
  </si>
  <si>
    <t>血圧検査又は脈波検査用器具_x000D_
Blood pressure measuring equipment</t>
  </si>
  <si>
    <t>尿検査又は糞便検査用器具_x000D_
Urine and excrement test instruments</t>
  </si>
  <si>
    <t>体液検査用器具_x000D_
Body fluid examining instruments</t>
  </si>
  <si>
    <t>検眼用器具_x000D_
Testing instruments for eye</t>
  </si>
  <si>
    <t>知覚検査又は運動機能検査用器具_x000D_
Perception and locomotion organ testing equipment</t>
  </si>
  <si>
    <t>医療用鏡_x000D_
Medical speculum</t>
    <phoneticPr fontId="1"/>
  </si>
  <si>
    <t>医療用遠心ちんでん器_x000D_
Centrifugal separator for medical use</t>
  </si>
  <si>
    <t>医療用ミクロトーム_x000D_
Medical microtome</t>
  </si>
  <si>
    <t>医療用定温器_x000D_
Clinical thermostats</t>
  </si>
  <si>
    <t>結紮器及び縫合器_x000D_
Apparatus for ligature</t>
  </si>
  <si>
    <t>医療用焼灼器_x000D_
Cautery instruments</t>
  </si>
  <si>
    <t>医療用吸引器_x000D_
Aspirators for veterinary use</t>
  </si>
  <si>
    <t>気胸器及び気腹器_x000D_
Pneumothorax and pneumoperipheral apparatus</t>
  </si>
  <si>
    <t>医療用刀_x000D_
Medical scalpel knife</t>
  </si>
  <si>
    <t>医療用はさみ_x000D_
Medical scissors</t>
  </si>
  <si>
    <t>医療用ピンセット_x000D_
Medical tweezer</t>
  </si>
  <si>
    <t>医療用匙_x000D_
Medical curette</t>
  </si>
  <si>
    <t>医療用鈎_x000D_
Medical hook</t>
  </si>
  <si>
    <t>医療用鉗子_x000D_
Medical forceps</t>
  </si>
  <si>
    <t>医療用のこぎり_x000D_
Medical saw</t>
  </si>
  <si>
    <t>医療用のみ_x000D_
Medical chisel</t>
  </si>
  <si>
    <t>医療用剥離子_x000D_
Medical raspatory</t>
  </si>
  <si>
    <t>医療用つち_x000D_
Medical hammer</t>
  </si>
  <si>
    <t>医療用やすり_x000D_
Medical file</t>
  </si>
  <si>
    <t>医療用てこ_x000D_
Medical pry</t>
  </si>
  <si>
    <t>医療用絞断器_x000D_
Medical embryotory instrument</t>
  </si>
  <si>
    <t>医療用穿刺器、穿削器及び穿孔器_x000D_
Puncture</t>
  </si>
  <si>
    <t>開創又は開孔用器具_x000D_
Retractor</t>
  </si>
  <si>
    <t>医療用嘴管及び体液誘導管_x000D_
Suckers, tubes and catheters for infusion or drainage</t>
    <phoneticPr fontId="1"/>
  </si>
  <si>
    <t>医療用拡張器_x000D_
Medical dilator</t>
  </si>
  <si>
    <t>医療用消息子_x000D_
Medical sound (bougie)</t>
    <phoneticPr fontId="1"/>
  </si>
  <si>
    <t>医療用捲綿子_x000D_
Medical applicator</t>
    <phoneticPr fontId="1"/>
  </si>
  <si>
    <t>医療用洗浄器_x000D_
Medical irrigator</t>
    <phoneticPr fontId="1"/>
  </si>
  <si>
    <t>種痘用器具_x000D_
Vaccination device</t>
  </si>
  <si>
    <t>整形用機械器具_x000D_
Orthopedic instruments and apparatus</t>
  </si>
  <si>
    <t>歯科用ユニット_x000D_
Dental unit</t>
  </si>
  <si>
    <t>歯科用エンジン_x000D_
Dental engine</t>
  </si>
  <si>
    <t>歯科用ハンドピース_x000D_
Dental hand piece</t>
  </si>
  <si>
    <t>歯科用切削器_x000D_
Dental cutter</t>
  </si>
  <si>
    <t>歯科用探針_x000D_
Dental probe</t>
  </si>
  <si>
    <t>歯科用充塡器_x000D_
Dental filling machine</t>
    <rPh sb="3" eb="5">
      <t>ジュウテン</t>
    </rPh>
    <phoneticPr fontId="1"/>
  </si>
  <si>
    <t>歯科用練成器_x000D_
Dental drill</t>
  </si>
  <si>
    <t>歯科用蒸和器及び重合器_x000D_
Dental instrument for steam and polimerization</t>
  </si>
  <si>
    <t>視力補正用レンズ_x000D_
Vision correction lens</t>
  </si>
  <si>
    <t>医薬品注入器
Pharmaceutical products infuser</t>
    <phoneticPr fontId="1"/>
  </si>
  <si>
    <t>脱疾治療用器具_x000D_
Hernia supporters</t>
  </si>
  <si>
    <t>医療用吸入器_x000D_
Medical inholation apparatus</t>
  </si>
  <si>
    <t>はり又はきゅう用器具_x000D_
Acupuncture and moxibustion apparatus</t>
  </si>
  <si>
    <t>エックス線フイルム_x000D_
X-ray film</t>
    <phoneticPr fontId="1"/>
  </si>
  <si>
    <t>手術用手袋及び指サック_x000D_
Operating surgeon glove and finger cot</t>
  </si>
  <si>
    <t>副木_x000D_
Splints</t>
  </si>
  <si>
    <t>悪癖矯正用器具_x000D_
Bad habit correctors</t>
  </si>
  <si>
    <t>受精卵移植用器具_x000D_
Embrio transfer equipment</t>
  </si>
  <si>
    <t>人工授精用器具_x000D_
Artificial insemination instruments</t>
  </si>
  <si>
    <t>製品蹄鉄及び蹄釘_x000D_
Ringer and nail</t>
  </si>
  <si>
    <t>投薬器_x000D_
Dosing instruments</t>
  </si>
  <si>
    <t>保定用器具_x000D_
Restrainers</t>
  </si>
  <si>
    <t>令和３年_x000D_
(2021)</t>
    <rPh sb="0" eb="2">
      <t>レイワ</t>
    </rPh>
    <phoneticPr fontId="1"/>
  </si>
  <si>
    <t>Table 7 Sales Amount of Regenerative Medicine Products for Animal Use</t>
    <phoneticPr fontId="1"/>
  </si>
  <si>
    <t>第7表　動物用再生医療等製品の販売高</t>
    <rPh sb="4" eb="7">
      <t>ドウブツヨウ</t>
    </rPh>
    <rPh sb="7" eb="9">
      <t>サイセイ</t>
    </rPh>
    <rPh sb="9" eb="11">
      <t>イリョウ</t>
    </rPh>
    <rPh sb="11" eb="14">
      <t>トウセイヒン</t>
    </rPh>
    <phoneticPr fontId="1"/>
  </si>
  <si>
    <t xml:space="preserve">Quasi-Drugs, Medical Devices and Regenerative Medicine Products for Animal Use </t>
    <phoneticPr fontId="1"/>
  </si>
  <si>
    <t>許可業者数の年次概況</t>
    <phoneticPr fontId="1"/>
  </si>
  <si>
    <t>第1表　動物用医薬品・医薬部外品・医療機器・再生医療等製品の販売高及び</t>
    <rPh sb="22" eb="24">
      <t>サイセイ</t>
    </rPh>
    <rPh sb="24" eb="26">
      <t>イリョウ</t>
    </rPh>
    <rPh sb="26" eb="27">
      <t>トウ</t>
    </rPh>
    <rPh sb="27" eb="29">
      <t>セイヒン</t>
    </rPh>
    <phoneticPr fontId="1"/>
  </si>
  <si>
    <t>令和３年</t>
    <rPh sb="0" eb="2">
      <t>レイワ</t>
    </rPh>
    <phoneticPr fontId="1"/>
  </si>
  <si>
    <t xml:space="preserve"> Medical Devices and Regenerative Medicine Products</t>
    <phoneticPr fontId="1"/>
  </si>
  <si>
    <t>Sales Amount of Medicines, Quasi-Drugs,</t>
    <phoneticPr fontId="1"/>
  </si>
  <si>
    <t>医療機器及び再生医療等製品</t>
    <rPh sb="4" eb="5">
      <t>オヨ</t>
    </rPh>
    <rPh sb="6" eb="8">
      <t>サイセイ</t>
    </rPh>
    <rPh sb="8" eb="10">
      <t>イリョウ</t>
    </rPh>
    <rPh sb="10" eb="11">
      <t>トウ</t>
    </rPh>
    <rPh sb="11" eb="13">
      <t>セイヒン</t>
    </rPh>
    <phoneticPr fontId="1"/>
  </si>
  <si>
    <t>動物用医薬品、 医薬部外品、</t>
    <phoneticPr fontId="1"/>
  </si>
  <si>
    <t>動物用医薬品（医薬部外品）・医療機器・再生医療等製品の販売高及び許可業者数の年次概況</t>
    <rPh sb="19" eb="21">
      <t>サイセイ</t>
    </rPh>
    <rPh sb="21" eb="23">
      <t>イリョウ</t>
    </rPh>
    <rPh sb="23" eb="26">
      <t>トウセイヒン</t>
    </rPh>
    <phoneticPr fontId="1"/>
  </si>
  <si>
    <t>病原微生物及び内寄生虫用薬(生物学的製剤、消毒剤を除く）
Agents against pathogenic micro-organisms and parasites
(except biological products and disinfectants)</t>
    <rPh sb="14" eb="18">
      <t>セイブツガクテキ</t>
    </rPh>
    <rPh sb="18" eb="20">
      <t>セイザイ</t>
    </rPh>
    <rPh sb="21" eb="24">
      <t>ショウドクザイ</t>
    </rPh>
    <rPh sb="25" eb="26">
      <t>ノゾ</t>
    </rPh>
    <phoneticPr fontId="1"/>
  </si>
  <si>
    <t>循環器官、呼吸器官及び泌尿器官系用薬
Agents affecting circulatory organs, respiratory organs and urinary organs</t>
    <phoneticPr fontId="1"/>
  </si>
  <si>
    <t>総計　Total</t>
    <rPh sb="0" eb="2">
      <t>ソウケイ</t>
    </rPh>
    <phoneticPr fontId="1"/>
  </si>
  <si>
    <t>燻煙剤 Smoke</t>
    <phoneticPr fontId="1"/>
  </si>
  <si>
    <t>猫白血病・猫免疫不全ウイルス感染症診断用金コロイド標識抗体反応複合キット_Feline Leukemia, Feline immunodeficiency virus infection diagnostic Gold colloid-labeled antibody reaction Kit</t>
    <phoneticPr fontId="1"/>
  </si>
  <si>
    <t>鶏脳脊髄炎診断用抗原_Avian Encephalomyelitis diagnostic Antigen</t>
    <phoneticPr fontId="1"/>
  </si>
  <si>
    <t>伝染性ファブリキウス嚢病ウイルス感染症診断用酵素抗体反応キット_Avian Infectious Bursal Disease diagnostic ELISA Kit</t>
    <phoneticPr fontId="1"/>
  </si>
  <si>
    <t>鶏伝染性気管支炎診断用抗原_Infectious Bronchitis diagnostic Antgen</t>
    <phoneticPr fontId="1"/>
  </si>
  <si>
    <t>ニューカッスル病診断用抗原_Newcastle Disease diagnostic Antigen</t>
    <phoneticPr fontId="1"/>
  </si>
  <si>
    <t>豚熱診断用酵素抗体反応キット_Hog Cholera diagnostic ELISA Kit</t>
  </si>
  <si>
    <t>豚熱診断用蛍光抗体_Hog Cholera diagnostic Fluorescent Antibody</t>
  </si>
  <si>
    <t>アクチノバシラス・プロモニューモニエラテックス診断用抗原_Porcine Actinobacillus pleuropneumoniae Infection diagnostic Antigen</t>
  </si>
  <si>
    <t>牛伝染性リンパ腫診断用リアルタイムポリメラーゼ連鎖反応キット_Bovine Leukemia diagnostic Real-time PCR Kit</t>
  </si>
  <si>
    <t>牛伝染性リンパ腫診断用酵素抗体反応キット_Bovine Leukemia diagnostic ELISA Kit</t>
  </si>
  <si>
    <t>牛伝染性リンパ腫診断用受身赤血球凝集反応抗原_Bovine Leukemia diagnostic HA Antigen</t>
  </si>
  <si>
    <t>牛ウイルス性下痢診断用酵素抗体反応キット_Bovine Viral Diarrhea-Mucosal Disease diagnostic ELISA Kit</t>
    <phoneticPr fontId="1"/>
  </si>
  <si>
    <t xml:space="preserve"> 猫ウイルス性鼻気管炎・猫カリシウイルス感染症3価・猫汎白血球減少症混合（油性アジュバント加）不活化ワクチン（シード）_Feline Rhinotracheitis, Feline Calicivirus Infection（bivalent）, Feline Panleukopenia(Oil adjuvant) ,　Vaccine,Inactivated,  Seed</t>
  </si>
  <si>
    <t>ジステンパー・犬アデノウイルス（2型）感染症・犬パラインフルエンザ・犬パルボウイルス感染症・犬コロナウイルス感染症・犬レプトスピラ病（カニコーラ・イクテロヘモラジー・グリッポチフォーサ・ポモナ）混合（アジュバント加）ワクチン（シード）_Canine Distemper, Canine Adenovirus （Type 2） Infection, Canine Parainfluenza, Canine Parvovirus Infection, Canine Coronavirus Infection, Canine Leptospirosis （L.canicola, L.icterohaemorrhagiae, L.grippotyphosa, L .pomona）Vaccine（adjuvant）, Mixed, Seed</t>
    <phoneticPr fontId="1"/>
  </si>
  <si>
    <t>ジステンパー・犬アデノウイルス（2型）感染症・犬パラインフルエンザ・犬パルボウイルス感染症・犬コロナウイルス感染症・犬レプトスピラ病（カニコーラ・イクテロヘモラジー・ヘブドマディス）混合（アジュバント加）ワクチン（シード）_Canine Distemper, Canine Adenovirus (Type 2) Infection, Canine Parainfluenza, Canine Parvovirus Infection, Canine Coronavirus Infection, Canine Leptospirosis （L.canicola, L.icterohaemorrhagiae,  L. hebdomadis,） Vaccine, Mixed, Seed</t>
    <phoneticPr fontId="1"/>
  </si>
  <si>
    <t>ジステンパー・犬アデノウイルス（２型）感染症・犬パラインフルエンザ・犬パルボウイルス感染症・犬コロナウイルス感染症・犬レプトスピラ病混合ワクチン（シード）_Canine Distemper, Canine Adenovirus (Type 2) Infection, Canine Parainfluenza, Canine Parvovirus Infection, Canine Coronavirus Infection, Canine Leptospirosis Vaccine, Mixed, Seed</t>
    <phoneticPr fontId="1"/>
  </si>
  <si>
    <t>ジステンパー・犬アデノウイルス（2型）感染症・犬パラインフルエンザ・犬パルボウイルス感染症・犬コロナウイルス感染症混合（アジュバント加）ワクチン（シード）_Canine Distemper, Canine Adenovirus (Type 2) Infection, Canine Parainfluenza, Canine Parvovirus Infection, Canine Coronavirus Infection Vaccine (adjuvant), Mixed,Seed</t>
    <phoneticPr fontId="1"/>
  </si>
  <si>
    <t>犬パルボウイルス感染症生ワクチン（シード）_Canine Parvovirus Infection Vaccine, Live, Seed</t>
    <phoneticPr fontId="1"/>
  </si>
  <si>
    <t>犬パラインフルエンザ生ワクチン（シード）_Canine Parainfluenza Vaccine, Live, Seed</t>
    <phoneticPr fontId="1"/>
  </si>
  <si>
    <t>さけ科魚類ビブリオ病２価不活化ワクチン（シード）_Vibriosis in Salmonid (bivalent) Fish Vaccine, Inactivated, Seed</t>
    <phoneticPr fontId="1"/>
  </si>
  <si>
    <t>鶏伝染性ファブリキウス嚢病・マレック病（マレック病ウイルス２型・七面鳥ヘルペスウイルス）・鶏痘混合生ワクチン （シード）__Avian Infectious Bursal Disease,Marek's Disease (Type 2，Turkey Herpesvirus). Fowl Pox Vaccine, Live, Seed</t>
    <phoneticPr fontId="1"/>
  </si>
  <si>
    <t>鶏脳脊髄炎・鶏痘混合生ワクチン(シード)
_Avian Encephalomyelitis, Fowl Pox Vaccine, Live, Seed</t>
    <phoneticPr fontId="1"/>
  </si>
  <si>
    <t>マレック病（マレック病ウイルス２型・七面鳥ヘルペスウイルス）・鶏痘混合生ワクチン（シード）_Marek's Disease (Type 2，Turkey Herpesvirus). Fowl Pox Vaccine, Live, Seed</t>
    <phoneticPr fontId="1"/>
  </si>
  <si>
    <t>鶏痘生ワクチン（シード）_Fowl Pox Vaccine, Live, Seed</t>
  </si>
  <si>
    <t>豚アクチノバシラス・プルロニューモニエ（1・2・5型、組換え型毒素）感染症・マイコプラズマ・ハイオニューモニエ感染症混合（アジュバント加）不活化ワクチン（シード）_Porcine Actinobacillus pleuropneumoniae (Serotype 1, 2, 5・recombinant toxin) Infection, Mycoplasma hyopneumoniae Infection Vaccine (adjuvant), Inactivated, Seed</t>
    <phoneticPr fontId="1"/>
  </si>
  <si>
    <t>豚アクチノバシラス・プルロニューモニエ（１・２・５型）感染症・豚丹毒混合（油性アジュバント加）不活化ワクチン（シード）_Porcine Actinobacillus pleuropneumoniae (Serotype 1, 2, 5) Infection, Swine Erysipelas Vaccine (Oil adjuvant), Inactivated, Seed</t>
  </si>
  <si>
    <t>豚アクチノバシラス・プルロニューモニエ（1・2・5型）感染症（アジュバント加）不活化ワクチン（シード）_Porcine Actinobacilluspleuropneumoniae (Serotype 1, 2, 5) Infection Vaccine (adjuvant), Inactivated, Seed</t>
    <phoneticPr fontId="1"/>
  </si>
  <si>
    <t>豚サーコウイルス（2型・組換え型）感染症・マイコプラズマ・ハイオニューモニエ感染症混合（アジュバント・油性アジュバント加）不活化ワクチン（シード）_Porcine circovirus (Type 2・recombinant) Infection, Mycoplasma hyopneumoniae Infection Vaccine ( adjuvant・Oil adjuvant) , Inactivated, Seed</t>
    <phoneticPr fontId="1"/>
  </si>
  <si>
    <t>豚サーコウイルス(2型・組換え型)感染症(酢酸トコフェロール・油性アジュバント加)不活化ワクチン（シード）_Porcine Circovirus (Type 2・recombinant) Infection Vaccine (Tocopherolacetate・Oil adjuvant・intradermal injection) Inactivated, Seed</t>
    <phoneticPr fontId="1"/>
  </si>
  <si>
    <t>浮腫病（組換え型毒素Stx2eA）（アジュバント加）不活化ワクチン（シード）_Porine edema disease Vaccine (recombinant toxin Stx2eA) (adjuvant), Inactivated, Seed</t>
    <phoneticPr fontId="1"/>
  </si>
  <si>
    <t>豚熱生ワクチン（シード）_Hog Cholera Vaccine, Live, Seed</t>
  </si>
  <si>
    <t>牛伝染性鼻気管炎・牛ウイルス性下痢２価・牛パラインフルエンザ・牛ＲＳウイルス感染症混合（アジュバント加）不活化ワクチン（シード）_Infectious Bovine Rhinotracheitis, Bovine Viral Diarrhea-Mucosal Disease (bivalent), Bovine Parainfluenza, Bovine Respiratory Syncytial Virus Infection,  Vaccine(adjuvant), Inactivated, Seed</t>
  </si>
  <si>
    <t>カナリア痘生ワクチン_Canary Pox Vaccine, Live</t>
  </si>
  <si>
    <t>カワハギα溶血性レンサ球菌症・β溶血性レンサ球菌症混合不活化ワクチン_Lactococcosis and Streptococcosis in Thread-sail filefish Vaccine, Inactivated</t>
    <phoneticPr fontId="1"/>
  </si>
  <si>
    <t>ぶりα溶血性レンサ球菌症2価不活化ワクチン_Lactococcosis in Yellowtail (bivalent) Vaccine, Inactivated</t>
    <phoneticPr fontId="1"/>
  </si>
  <si>
    <t>ニューカッスル病・鶏伝染性気管支炎2価・産卵低下症候群－1976・鶏サルモネラ症（サルモネラ・インファンティス抽出抗原・サルモネラ・エンテリティディス抽出抗原・サルモネラ・ティフィムリウム抽出抗原）・鶏伝染性コリーザ（A・C型組換え融合抗原）・マイコプラズマ・ガリセプチカム感染症混合（油性アジュバント加）不活化ワクチン_Newcastle Disease, Avian Infectious Bronchitis (bivalent), Egg Drop Syndrome-1976, Poultry Salmonellosis(S. infantis, S. enteritidis, S. typhimurium) ,  Avian Infectious Coryza (Type A&amp;C), Mycoplasma gallisepticum infection Vaccine (oil adjuvant), Inactivated</t>
    <phoneticPr fontId="1"/>
  </si>
  <si>
    <t>産卵低下症候群－１９７６（油性アジュバント加）不活化ワクチン_Egg Drop Syndrome-1976 Vaccine (Oil adjuvant) Inactivated</t>
  </si>
  <si>
    <t>鶏痘生ワクチン_Fowl Pox Vaccine, Live</t>
  </si>
  <si>
    <t>豚熱・豚丹毒混合生ワクチン_Hog Cholera, Swine Erysipelas Vaccine, Live</t>
  </si>
  <si>
    <t>豚ボルデテラ感染症・パスツレラ・ムルトシダトキソイド（組換え型）混合（アジュバント加）不活化ワクチン
Swine Bordetellosis and Recombinant Pasteurella multocidea toxoid Vaccine (adjuvant), Inactivated</t>
    <phoneticPr fontId="1"/>
  </si>
  <si>
    <t>豚熱生ワクチン_Hog Cholera Vaccine, Live</t>
  </si>
  <si>
    <t>牛伝染性鼻気管炎・牛ウイルス性下痢２価・牛パラインフルエンザ・牛ＲＳウイルス感染症・牛アデノウイルス感染症混合ワクチン_Infectious Bovine Rhinotracheitis, Bovine Viral Diarrhea-Mucosal Disease(bivalent), Bovine Parainfluenza, Bovine Respiratory Synctial Virus Infection, Bovine Adenovirus infection Vaccine, Mixed</t>
    <phoneticPr fontId="1"/>
  </si>
  <si>
    <t>牛伝染性鼻気管炎・牛ウイルス性下痢２価・牛パラインフルエンザ・牛ＲＳウイルス感染症・牛アデノウイルス感染症混合生ワクチン_Infectious Bovine Rhinotracheitis, Bovine Viral Diarrhea-Mucosal Disease(bivalent), Bovine Parainfluenza, Bovine Respiratory Synctial Virus Infection, Bovine Adenovirus infection Vaccine, Live</t>
    <phoneticPr fontId="1"/>
  </si>
  <si>
    <t>牛伝染性鼻気管炎・牛ウイルス性下痢・牛パラインフルエンザ・牛ＲＳウイルス感染症・牛アデノウイルス感染症混合生ワクチン_Infectious Bovine Rhinotracheitis, Bovine Viral Diarrhea-Mucosal Disease, Bovine Parainfluenza, Bovine Respiratory Synctial Virus Infection, Bovine Adenovirus Infection Vaccine, Live</t>
    <phoneticPr fontId="1"/>
  </si>
  <si>
    <t>牛伝染性鼻気管炎・牛ウイルス性下痢２価・牛パラインフルエンザ・牛ＲＳウイルス感染症混合（アジュバント加）不活化ワクチン_Infectious Bovine Rhinotracheitis, Bovine Viral Diarrhea-Mucosal Disease (bivalent), Bovine Parainfluenza, Bovine Respiratory Syncytial Virus Infection Vaccine (adjuvant). Inactivated</t>
  </si>
  <si>
    <t>牛伝染性鼻気管炎・牛ウイルス性下痢・牛パラインフルエンザ・牛アデノウイルス感染症混合生ワクチン_Infectious Bovine Rhinotracheitis, Bovine Viral Diarrhea-Mucosal Disease, Bovine Parainfluenza, Bovine Adenovirus Infection Vaccine, Live</t>
    <phoneticPr fontId="1"/>
  </si>
  <si>
    <t>牛伝染性鼻気管炎・牛ウイルス性下痢・牛パラインフルエンザ混合生ワクチン_Infectious Bovine Rhinotracheitis, Bovine Viral Diarrhea-Mucosal Disease, Bovine Parainfluenza Vaccine, Live</t>
    <phoneticPr fontId="1"/>
  </si>
  <si>
    <t>牛ウイルス性下痢生ワクチン_Bovine Viral Diarrhea-Mucosal Disease Vaccine, Live</t>
  </si>
  <si>
    <t>医療用物質生成器
Generators for medical substance</t>
    <rPh sb="0" eb="3">
      <t>イリョウヨウ</t>
    </rPh>
    <rPh sb="3" eb="5">
      <t>ブッシツ</t>
    </rPh>
    <rPh sb="5" eb="7">
      <t>セイセイ</t>
    </rPh>
    <rPh sb="7" eb="8">
      <t>キ</t>
    </rPh>
    <phoneticPr fontId="1"/>
  </si>
  <si>
    <t>ｍL</t>
    <phoneticPr fontId="27"/>
  </si>
  <si>
    <r>
      <t xml:space="preserve">再生医療等製品
</t>
    </r>
    <r>
      <rPr>
        <sz val="11"/>
        <rFont val="ＭＳ Ｐゴシック"/>
        <family val="3"/>
        <charset val="128"/>
      </rPr>
      <t>Regenerative Medicine Products</t>
    </r>
    <rPh sb="0" eb="2">
      <t>サイセイ</t>
    </rPh>
    <rPh sb="2" eb="4">
      <t>イリョウ</t>
    </rPh>
    <rPh sb="4" eb="5">
      <t>トウ</t>
    </rPh>
    <rPh sb="5" eb="7">
      <t>セイヒン</t>
    </rPh>
    <phoneticPr fontId="1"/>
  </si>
  <si>
    <t>Sales Amount of Regenerative Medicine Products for Animal Use</t>
    <phoneticPr fontId="27"/>
  </si>
  <si>
    <t>Table 7</t>
    <phoneticPr fontId="27"/>
  </si>
  <si>
    <t>動物用再生医療等製品の販売高</t>
    <phoneticPr fontId="1"/>
  </si>
  <si>
    <t>第７表</t>
    <phoneticPr fontId="27"/>
  </si>
  <si>
    <t>総計　Total</t>
    <phoneticPr fontId="1"/>
  </si>
  <si>
    <t>new</t>
    <phoneticPr fontId="1"/>
  </si>
  <si>
    <t>97624_主としてグラム陽性菌，マイコプラズマに作用するもの：エリスロマイシン，タイロシン等_x000D_
Antibiotic preparations acting mainly on gram-positive bacteria mycoplasma; erithrimycin, tylosin, etc.</t>
    <phoneticPr fontId="1"/>
  </si>
  <si>
    <t>カプセル剤 Cap.</t>
    <phoneticPr fontId="1"/>
  </si>
  <si>
    <t>粒剤 Gra.</t>
    <rPh sb="0" eb="2">
      <t>リュウザイ</t>
    </rPh>
    <phoneticPr fontId="1"/>
  </si>
  <si>
    <t>9159_その他の鎮けい剤
Other antispasmodics</t>
    <phoneticPr fontId="1"/>
  </si>
  <si>
    <t xml:space="preserve">Annual Outlook of Medｉcines (Quasi-Drugs), Medical Devices and Regenerative Medicine Products  </t>
    <phoneticPr fontId="1"/>
  </si>
  <si>
    <t>for Animal Use Sales, Number of Licences</t>
  </si>
  <si>
    <t>97139_その他の外用・注入・挿入剤として用いるサルファ剤
Other for sulfonamide preparations for external use, pessaries and suppositories</t>
    <phoneticPr fontId="1"/>
  </si>
  <si>
    <t>血液検査用器具
Hematological test equipment</t>
    <rPh sb="0" eb="2">
      <t>ケツエキ</t>
    </rPh>
    <rPh sb="2" eb="5">
      <t>ケンサヨウ</t>
    </rPh>
    <rPh sb="5" eb="7">
      <t>キグ</t>
    </rPh>
    <phoneticPr fontId="1"/>
  </si>
  <si>
    <t>再生医療等製品 Regenerative Medicine Products</t>
    <rPh sb="0" eb="2">
      <t>サイセイ</t>
    </rPh>
    <rPh sb="2" eb="4">
      <t>イリョウ</t>
    </rPh>
    <rPh sb="4" eb="5">
      <t>トウ</t>
    </rPh>
    <rPh sb="5" eb="7">
      <t>セイヒン</t>
    </rPh>
    <phoneticPr fontId="1"/>
  </si>
  <si>
    <t>ぶりビブリオ病・α溶血性レンサ球菌症・類結節症混合（油性アジュバント加）不活化ワクチン_Vibriosis, Lactococcosis, Pseudotuberculosis in Yellowtail Vaccine (Oil adjuvant), Inactivated</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</si>
</sst>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176" formatCode="#,##0_ "/>
    <numFmt numFmtId="177" formatCode="[$-411]ggge&quot;年&quot;"/>
    <numFmt numFmtId="178" formatCode="#,##0_);[Red]\(#,##0\)"/>
    <numFmt numFmtId="179" formatCode="0.0_ "/>
    <numFmt numFmtId="180" formatCode="#,##0.0_);[Red]\(#,##0.0\)"/>
    <numFmt numFmtId="181" formatCode="#,##0_ ;[Red]\-#,##0\ "/>
    <numFmt numFmtId="182" formatCode="0_);[Red]\(0\)"/>
    <numFmt numFmtId="183" formatCode="#,##0.000_ "/>
    <numFmt numFmtId="184" formatCode="#,##0.0_ "/>
  </numFmts>
  <fonts count="32" x14ac:knownFonts="1">
    <font>
      <sz val="11"/>
      <color theme="1"/>
      <name val="ＭＳ Ｐゴシック"/>
      <family val="2"/>
      <charset val="128"/>
      <scheme val="minor"/>
    </font>
    <font>
      <sz val="6"/>
      <name val="ＭＳ Ｐゴシック"/>
      <family val="2"/>
      <charset val="128"/>
      <scheme val="minor"/>
    </font>
    <font>
      <sz val="11"/>
      <name val="ＭＳ Ｐゴシック"/>
      <family val="2"/>
      <charset val="128"/>
      <scheme val="minor"/>
    </font>
    <font>
      <sz val="11"/>
      <name val="ＭＳ Ｐゴシック"/>
      <family val="3"/>
      <charset val="128"/>
      <scheme val="minor"/>
    </font>
    <font>
      <sz val="26"/>
      <color theme="1"/>
      <name val="ＭＳ Ｐゴシック"/>
      <family val="3"/>
      <charset val="128"/>
      <scheme val="minor"/>
    </font>
    <font>
      <sz val="16"/>
      <color theme="1"/>
      <name val="ＭＳ Ｐ明朝"/>
      <family val="1"/>
      <charset val="128"/>
    </font>
    <font>
      <sz val="20"/>
      <color theme="1"/>
      <name val="ＭＳ Ｐ明朝"/>
      <family val="1"/>
      <charset val="128"/>
    </font>
    <font>
      <sz val="20"/>
      <color theme="1"/>
      <name val="ＭＳ Ｐゴシック"/>
      <family val="3"/>
      <charset val="128"/>
      <scheme val="minor"/>
    </font>
    <font>
      <sz val="18"/>
      <color theme="1"/>
      <name val="ＭＳ Ｐ明朝"/>
      <family val="1"/>
      <charset val="128"/>
    </font>
    <font>
      <b/>
      <sz val="16"/>
      <color theme="1"/>
      <name val="ＭＳ Ｐゴシック"/>
      <family val="3"/>
      <charset val="128"/>
      <scheme val="minor"/>
    </font>
    <font>
      <b/>
      <sz val="12"/>
      <color theme="1"/>
      <name val="ＭＳ Ｐゴシック"/>
      <family val="3"/>
      <charset val="128"/>
      <scheme val="minor"/>
    </font>
    <font>
      <sz val="12"/>
      <color theme="1"/>
      <name val="ＭＳ Ｐゴシック"/>
      <family val="3"/>
      <charset val="128"/>
      <scheme val="minor"/>
    </font>
    <font>
      <sz val="10"/>
      <name val="ＭＳ Ｐゴシック"/>
      <family val="3"/>
      <charset val="128"/>
      <scheme val="minor"/>
    </font>
    <font>
      <sz val="13"/>
      <name val="ＭＳ Ｐゴシック"/>
      <family val="2"/>
      <charset val="128"/>
      <scheme val="minor"/>
    </font>
    <font>
      <sz val="13"/>
      <name val="ＭＳ Ｐゴシック"/>
      <family val="3"/>
      <charset val="128"/>
      <scheme val="minor"/>
    </font>
    <font>
      <sz val="11"/>
      <color theme="1"/>
      <name val="ＭＳ Ｐゴシック"/>
      <family val="2"/>
      <charset val="128"/>
      <scheme val="minor"/>
    </font>
    <font>
      <sz val="11"/>
      <color theme="1"/>
      <name val="ＭＳ Ｐゴシック"/>
      <family val="3"/>
      <charset val="128"/>
    </font>
    <font>
      <sz val="11"/>
      <name val="ＭＳ Ｐゴシック"/>
      <family val="3"/>
      <charset val="128"/>
    </font>
    <font>
      <sz val="13"/>
      <color theme="1"/>
      <name val="ＭＳ Ｐゴシック"/>
      <family val="3"/>
      <charset val="128"/>
    </font>
    <font>
      <sz val="14"/>
      <color theme="1"/>
      <name val="ＭＳ Ｐゴシック"/>
      <family val="3"/>
      <charset val="128"/>
    </font>
    <font>
      <sz val="14"/>
      <name val="ＭＳ Ｐゴシック"/>
      <family val="3"/>
      <charset val="128"/>
    </font>
    <font>
      <sz val="11"/>
      <color rgb="FFFF0000"/>
      <name val="ＭＳ Ｐゴシック"/>
      <family val="3"/>
      <charset val="128"/>
    </font>
    <font>
      <sz val="10"/>
      <name val="ＭＳ Ｐゴシック"/>
      <family val="3"/>
      <charset val="128"/>
    </font>
    <font>
      <sz val="13"/>
      <name val="ＭＳ Ｐゴシック"/>
      <family val="3"/>
      <charset val="128"/>
    </font>
    <font>
      <sz val="11"/>
      <color theme="4"/>
      <name val="ＭＳ Ｐゴシック"/>
      <family val="3"/>
      <charset val="128"/>
    </font>
    <font>
      <sz val="10"/>
      <color indexed="8"/>
      <name val="ARIAL"/>
      <family val="2"/>
    </font>
    <font>
      <sz val="11"/>
      <color theme="0"/>
      <name val="ＭＳ Ｐゴシック"/>
      <family val="3"/>
      <charset val="128"/>
    </font>
    <font>
      <sz val="6"/>
      <name val="ＭＳ Ｐゴシック"/>
      <family val="3"/>
      <charset val="128"/>
    </font>
    <font>
      <sz val="11"/>
      <color rgb="FF0000FF"/>
      <name val="ＭＳ Ｐゴシック"/>
      <family val="3"/>
      <charset val="128"/>
    </font>
    <font>
      <b/>
      <sz val="11"/>
      <color rgb="FF0000FF"/>
      <name val="ＭＳ Ｐゴシック"/>
      <family val="3"/>
      <charset val="128"/>
    </font>
    <font>
      <b/>
      <sz val="11"/>
      <color rgb="FF0033CC"/>
      <name val="ＭＳ Ｐゴシック"/>
      <family val="3"/>
      <charset val="128"/>
    </font>
    <font>
      <sz val="14"/>
      <name val="ＭＳ Ｐゴシック"/>
      <family val="2"/>
      <charset val="128"/>
      <scheme val="minor"/>
    </font>
  </fonts>
  <fills count="4">
    <fill>
      <patternFill patternType="none"/>
    </fill>
    <fill>
      <patternFill patternType="gray125"/>
    </fill>
    <fill>
      <patternFill patternType="solid">
        <fgColor theme="9" tint="0.39997558519241921"/>
        <bgColor indexed="64"/>
      </patternFill>
    </fill>
    <fill>
      <patternFill patternType="solid">
        <fgColor theme="5" tint="0.39997558519241921"/>
        <bgColor indexed="64"/>
      </patternFill>
    </fill>
  </fills>
  <borders count="76">
    <border>
      <left/>
      <right/>
      <top/>
      <bottom/>
      <diagonal/>
    </border>
    <border>
      <left/>
      <right/>
      <top style="medium">
        <color auto="1"/>
      </top>
      <bottom/>
      <diagonal/>
    </border>
    <border>
      <left style="thin">
        <color indexed="64"/>
      </left>
      <right/>
      <top style="medium">
        <color indexed="64"/>
      </top>
      <bottom/>
      <diagonal/>
    </border>
    <border>
      <left/>
      <right style="thin">
        <color auto="1"/>
      </right>
      <top style="medium">
        <color auto="1"/>
      </top>
      <bottom/>
      <diagonal/>
    </border>
    <border>
      <left/>
      <right style="medium">
        <color indexed="64"/>
      </right>
      <top style="medium">
        <color indexed="64"/>
      </top>
      <bottom/>
      <diagonal/>
    </border>
    <border>
      <left style="thin">
        <color indexed="64"/>
      </left>
      <right/>
      <top/>
      <bottom/>
      <diagonal/>
    </border>
    <border>
      <left/>
      <right style="thin">
        <color auto="1"/>
      </right>
      <top/>
      <bottom/>
      <diagonal/>
    </border>
    <border>
      <left style="thin">
        <color indexed="64"/>
      </left>
      <right/>
      <top/>
      <bottom style="thin">
        <color indexed="64"/>
      </bottom>
      <diagonal/>
    </border>
    <border>
      <left/>
      <right/>
      <top/>
      <bottom style="medium">
        <color auto="1"/>
      </bottom>
      <diagonal/>
    </border>
    <border>
      <left style="thin">
        <color auto="1"/>
      </left>
      <right/>
      <top/>
      <bottom style="medium">
        <color auto="1"/>
      </bottom>
      <diagonal/>
    </border>
    <border>
      <left/>
      <right style="thin">
        <color auto="1"/>
      </right>
      <top/>
      <bottom style="medium">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auto="1"/>
      </right>
      <top/>
      <bottom style="thin">
        <color indexed="64"/>
      </bottom>
      <diagonal/>
    </border>
    <border>
      <left style="medium">
        <color auto="1"/>
      </left>
      <right/>
      <top style="medium">
        <color auto="1"/>
      </top>
      <bottom/>
      <diagonal/>
    </border>
    <border>
      <left style="medium">
        <color auto="1"/>
      </left>
      <right/>
      <top/>
      <bottom/>
      <diagonal/>
    </border>
    <border>
      <left style="medium">
        <color auto="1"/>
      </left>
      <right/>
      <top/>
      <bottom style="medium">
        <color auto="1"/>
      </bottom>
      <diagonal/>
    </border>
    <border>
      <left/>
      <right style="medium">
        <color auto="1"/>
      </right>
      <top/>
      <bottom/>
      <diagonal/>
    </border>
    <border>
      <left/>
      <right style="medium">
        <color auto="1"/>
      </right>
      <top/>
      <bottom style="medium">
        <color auto="1"/>
      </bottom>
      <diagonal/>
    </border>
    <border>
      <left style="thin">
        <color indexed="64"/>
      </left>
      <right/>
      <top/>
      <bottom style="double">
        <color auto="1"/>
      </bottom>
      <diagonal/>
    </border>
    <border>
      <left/>
      <right/>
      <top/>
      <bottom style="double">
        <color auto="1"/>
      </bottom>
      <diagonal/>
    </border>
    <border>
      <left/>
      <right style="thin">
        <color indexed="64"/>
      </right>
      <top/>
      <bottom style="double">
        <color auto="1"/>
      </bottom>
      <diagonal/>
    </border>
    <border>
      <left/>
      <right style="medium">
        <color auto="1"/>
      </right>
      <top/>
      <bottom style="double">
        <color auto="1"/>
      </bottom>
      <diagonal/>
    </border>
    <border>
      <left style="thin">
        <color auto="1"/>
      </left>
      <right/>
      <top style="double">
        <color auto="1"/>
      </top>
      <bottom style="medium">
        <color auto="1"/>
      </bottom>
      <diagonal/>
    </border>
    <border>
      <left/>
      <right/>
      <top style="double">
        <color auto="1"/>
      </top>
      <bottom style="medium">
        <color auto="1"/>
      </bottom>
      <diagonal/>
    </border>
    <border>
      <left/>
      <right style="thin">
        <color auto="1"/>
      </right>
      <top style="double">
        <color auto="1"/>
      </top>
      <bottom style="medium">
        <color auto="1"/>
      </bottom>
      <diagonal/>
    </border>
    <border>
      <left/>
      <right style="medium">
        <color auto="1"/>
      </right>
      <top style="double">
        <color auto="1"/>
      </top>
      <bottom style="medium">
        <color auto="1"/>
      </bottom>
      <diagonal/>
    </border>
    <border>
      <left style="thin">
        <color indexed="64"/>
      </left>
      <right style="thin">
        <color auto="1"/>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auto="1"/>
      </right>
      <top/>
      <bottom style="medium">
        <color auto="1"/>
      </bottom>
      <diagonal/>
    </border>
    <border>
      <left style="thin">
        <color indexed="64"/>
      </left>
      <right style="medium">
        <color indexed="64"/>
      </right>
      <top/>
      <bottom style="medium">
        <color auto="1"/>
      </bottom>
      <diagonal/>
    </border>
    <border>
      <left style="thin">
        <color indexed="64"/>
      </left>
      <right style="thin">
        <color indexed="64"/>
      </right>
      <top/>
      <bottom style="thin">
        <color indexed="64"/>
      </bottom>
      <diagonal/>
    </border>
    <border>
      <left style="medium">
        <color auto="1"/>
      </left>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auto="1"/>
      </bottom>
      <diagonal/>
    </border>
    <border>
      <left style="medium">
        <color indexed="64"/>
      </left>
      <right style="thin">
        <color indexed="64"/>
      </right>
      <top/>
      <bottom style="medium">
        <color indexed="64"/>
      </bottom>
      <diagonal/>
    </border>
    <border>
      <left/>
      <right style="medium">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right/>
      <top style="thin">
        <color auto="1"/>
      </top>
      <bottom style="medium">
        <color indexed="64"/>
      </bottom>
      <diagonal/>
    </border>
    <border>
      <left/>
      <right style="thin">
        <color indexed="64"/>
      </right>
      <top style="thin">
        <color auto="1"/>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auto="1"/>
      </left>
      <right/>
      <top style="thin">
        <color indexed="64"/>
      </top>
      <bottom style="medium">
        <color auto="1"/>
      </bottom>
      <diagonal/>
    </border>
    <border>
      <left style="thin">
        <color indexed="64"/>
      </left>
      <right style="thin">
        <color indexed="64"/>
      </right>
      <top style="medium">
        <color indexed="64"/>
      </top>
      <bottom style="thin">
        <color indexed="64"/>
      </bottom>
      <diagonal/>
    </border>
    <border>
      <left/>
      <right style="medium">
        <color indexed="64"/>
      </right>
      <top style="thin">
        <color indexed="64"/>
      </top>
      <bottom style="medium">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thin">
        <color indexed="64"/>
      </right>
      <top style="medium">
        <color auto="1"/>
      </top>
      <bottom style="medium">
        <color auto="1"/>
      </bottom>
      <diagonal/>
    </border>
    <border>
      <left style="thin">
        <color indexed="64"/>
      </left>
      <right/>
      <top style="medium">
        <color indexed="64"/>
      </top>
      <bottom style="medium">
        <color auto="1"/>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style="thin">
        <color indexed="64"/>
      </top>
      <bottom/>
      <diagonal/>
    </border>
    <border>
      <left style="medium">
        <color indexed="64"/>
      </left>
      <right style="medium">
        <color indexed="64"/>
      </right>
      <top/>
      <bottom style="medium">
        <color indexed="64"/>
      </bottom>
      <diagonal/>
    </border>
    <border>
      <left style="medium">
        <color indexed="64"/>
      </left>
      <right/>
      <top style="thin">
        <color indexed="64"/>
      </top>
      <bottom style="medium">
        <color auto="1"/>
      </bottom>
      <diagonal/>
    </border>
    <border>
      <left style="medium">
        <color indexed="64"/>
      </left>
      <right/>
      <top/>
      <bottom style="thin">
        <color indexed="64"/>
      </bottom>
      <diagonal/>
    </border>
    <border>
      <left/>
      <right style="medium">
        <color indexed="64"/>
      </right>
      <top style="medium">
        <color indexed="64"/>
      </top>
      <bottom style="medium">
        <color auto="1"/>
      </bottom>
      <diagonal/>
    </border>
    <border>
      <left style="medium">
        <color indexed="64"/>
      </left>
      <right style="thin">
        <color indexed="64"/>
      </right>
      <top style="thin">
        <color indexed="64"/>
      </top>
      <bottom style="thin">
        <color indexed="64"/>
      </bottom>
      <diagonal/>
    </border>
    <border>
      <left/>
      <right style="medium">
        <color auto="1"/>
      </right>
      <top style="thin">
        <color indexed="64"/>
      </top>
      <bottom style="thin">
        <color indexed="64"/>
      </bottom>
      <diagonal/>
    </border>
  </borders>
  <cellStyleXfs count="4">
    <xf numFmtId="0" fontId="0" fillId="0" borderId="0">
      <alignment vertical="center"/>
    </xf>
    <xf numFmtId="38" fontId="15" fillId="0" borderId="0" applyFont="0" applyFill="0" applyBorder="0" applyAlignment="0" applyProtection="0">
      <alignment vertical="center"/>
    </xf>
    <xf numFmtId="0" fontId="15" fillId="0" borderId="0">
      <alignment vertical="center"/>
    </xf>
    <xf numFmtId="0" fontId="25" fillId="0" borderId="0">
      <alignment vertical="top"/>
    </xf>
  </cellStyleXfs>
  <cellXfs count="762">
    <xf numFmtId="0" fontId="0" fillId="0" borderId="0" xfId="0">
      <alignment vertical="center"/>
    </xf>
    <xf numFmtId="0" fontId="0" fillId="0" borderId="0" xfId="0" applyProtection="1">
      <alignment vertical="center"/>
      <protection locked="0"/>
    </xf>
    <xf numFmtId="0" fontId="10" fillId="0" borderId="0" xfId="0" applyFont="1">
      <alignment vertical="center"/>
    </xf>
    <xf numFmtId="0" fontId="11" fillId="0" borderId="0" xfId="0" applyFont="1">
      <alignment vertical="center"/>
    </xf>
    <xf numFmtId="0" fontId="2" fillId="0" borderId="0" xfId="0" applyFont="1">
      <alignment vertical="center"/>
    </xf>
    <xf numFmtId="0" fontId="3" fillId="0" borderId="0" xfId="0" applyFont="1" applyBorder="1">
      <alignment vertical="center"/>
    </xf>
    <xf numFmtId="0" fontId="2" fillId="0" borderId="0" xfId="0" applyFont="1" applyProtection="1">
      <alignment vertical="center"/>
      <protection locked="0"/>
    </xf>
    <xf numFmtId="0" fontId="13" fillId="0" borderId="0" xfId="0" applyFont="1">
      <alignment vertical="center"/>
    </xf>
    <xf numFmtId="0" fontId="3" fillId="0" borderId="0" xfId="0" applyFont="1" applyFill="1" applyBorder="1" applyAlignment="1">
      <alignment horizontal="center" vertical="top"/>
    </xf>
    <xf numFmtId="0" fontId="14" fillId="0" borderId="0" xfId="0" applyFont="1">
      <alignment vertical="center"/>
    </xf>
    <xf numFmtId="0" fontId="3" fillId="0" borderId="28" xfId="0" applyFont="1" applyBorder="1">
      <alignment vertical="center"/>
    </xf>
    <xf numFmtId="0" fontId="3" fillId="0" borderId="29" xfId="0" applyFont="1" applyBorder="1">
      <alignment vertical="center"/>
    </xf>
    <xf numFmtId="0" fontId="16" fillId="0" borderId="0" xfId="0" applyFont="1" applyProtection="1">
      <alignment vertical="center"/>
      <protection locked="0"/>
    </xf>
    <xf numFmtId="0" fontId="16" fillId="0" borderId="0" xfId="0" applyFont="1">
      <alignment vertical="center"/>
    </xf>
    <xf numFmtId="0" fontId="17" fillId="0" borderId="0" xfId="0" applyFont="1">
      <alignment vertical="center"/>
    </xf>
    <xf numFmtId="0" fontId="18" fillId="0" borderId="0" xfId="0" applyFont="1">
      <alignment vertical="center"/>
    </xf>
    <xf numFmtId="0" fontId="17" fillId="0" borderId="0" xfId="0" applyFont="1" applyAlignment="1">
      <alignment horizontal="center" vertical="center"/>
    </xf>
    <xf numFmtId="0" fontId="17" fillId="0" borderId="0" xfId="0" applyFont="1" applyBorder="1">
      <alignment vertical="center"/>
    </xf>
    <xf numFmtId="178" fontId="20" fillId="0" borderId="5" xfId="0" applyNumberFormat="1" applyFont="1" applyBorder="1" applyAlignment="1" applyProtection="1">
      <alignment vertical="center" wrapText="1"/>
      <protection locked="0"/>
    </xf>
    <xf numFmtId="178" fontId="20" fillId="0" borderId="5" xfId="0" applyNumberFormat="1" applyFont="1" applyBorder="1" applyAlignment="1" applyProtection="1">
      <alignment horizontal="right" vertical="center" wrapText="1"/>
      <protection locked="0"/>
    </xf>
    <xf numFmtId="178" fontId="20" fillId="0" borderId="38" xfId="0" applyNumberFormat="1" applyFont="1" applyBorder="1" applyAlignment="1" applyProtection="1">
      <alignment vertical="center" wrapText="1"/>
      <protection locked="0"/>
    </xf>
    <xf numFmtId="179" fontId="20" fillId="0" borderId="35" xfId="0" applyNumberFormat="1" applyFont="1" applyBorder="1" applyAlignment="1" applyProtection="1">
      <alignment vertical="center" wrapText="1"/>
      <protection locked="0"/>
    </xf>
    <xf numFmtId="178" fontId="20" fillId="0" borderId="11" xfId="0" applyNumberFormat="1" applyFont="1" applyBorder="1" applyAlignment="1" applyProtection="1">
      <alignment vertical="center" wrapText="1"/>
      <protection locked="0"/>
    </xf>
    <xf numFmtId="178" fontId="20" fillId="0" borderId="40" xfId="0" applyNumberFormat="1" applyFont="1" applyBorder="1" applyAlignment="1" applyProtection="1">
      <alignment vertical="center" wrapText="1"/>
      <protection locked="0"/>
    </xf>
    <xf numFmtId="179" fontId="20" fillId="0" borderId="41" xfId="0" applyNumberFormat="1" applyFont="1" applyBorder="1" applyAlignment="1" applyProtection="1">
      <alignment vertical="center" wrapText="1"/>
      <protection locked="0"/>
    </xf>
    <xf numFmtId="178" fontId="20" fillId="0" borderId="11" xfId="0" applyNumberFormat="1" applyFont="1" applyFill="1" applyBorder="1" applyAlignment="1" applyProtection="1">
      <alignment vertical="center" wrapText="1"/>
      <protection locked="0"/>
    </xf>
    <xf numFmtId="178" fontId="20" fillId="0" borderId="14" xfId="0" applyNumberFormat="1" applyFont="1" applyBorder="1" applyAlignment="1" applyProtection="1">
      <alignment vertical="center" wrapText="1"/>
      <protection locked="0"/>
    </xf>
    <xf numFmtId="178" fontId="20" fillId="0" borderId="43" xfId="0" applyNumberFormat="1" applyFont="1" applyBorder="1" applyAlignment="1" applyProtection="1">
      <alignment vertical="center" wrapText="1"/>
      <protection locked="0"/>
    </xf>
    <xf numFmtId="178" fontId="20" fillId="0" borderId="45" xfId="0" applyNumberFormat="1" applyFont="1" applyBorder="1" applyAlignment="1" applyProtection="1">
      <alignment vertical="center" wrapText="1"/>
      <protection locked="0"/>
    </xf>
    <xf numFmtId="179" fontId="20" fillId="0" borderId="46" xfId="0" applyNumberFormat="1" applyFont="1" applyBorder="1" applyAlignment="1">
      <alignment vertical="center" wrapText="1"/>
    </xf>
    <xf numFmtId="179" fontId="20" fillId="0" borderId="36" xfId="0" applyNumberFormat="1" applyFont="1" applyBorder="1" applyAlignment="1" applyProtection="1">
      <alignment vertical="center" wrapText="1"/>
      <protection locked="0"/>
    </xf>
    <xf numFmtId="179" fontId="20" fillId="0" borderId="36" xfId="0" applyNumberFormat="1" applyFont="1" applyBorder="1" applyAlignment="1">
      <alignment vertical="center" wrapText="1"/>
    </xf>
    <xf numFmtId="180" fontId="20" fillId="0" borderId="37" xfId="0" applyNumberFormat="1" applyFont="1" applyBorder="1" applyAlignment="1">
      <alignment vertical="center" wrapText="1"/>
    </xf>
    <xf numFmtId="0" fontId="16" fillId="0" borderId="0" xfId="0" applyFont="1" applyAlignment="1">
      <alignment horizontal="left" vertical="center"/>
    </xf>
    <xf numFmtId="0" fontId="17" fillId="0" borderId="0" xfId="0" applyFont="1" applyAlignment="1">
      <alignment horizontal="left" vertical="center"/>
    </xf>
    <xf numFmtId="0" fontId="17" fillId="0" borderId="0" xfId="0" applyFont="1" applyAlignment="1">
      <alignment horizontal="right" vertical="center"/>
    </xf>
    <xf numFmtId="0" fontId="21" fillId="0" borderId="0" xfId="0" applyFont="1" applyAlignment="1">
      <alignment horizontal="left" vertical="center"/>
    </xf>
    <xf numFmtId="0" fontId="17" fillId="0" borderId="0" xfId="0" applyFont="1" applyBorder="1" applyAlignment="1">
      <alignment horizontal="right" vertical="center"/>
    </xf>
    <xf numFmtId="0" fontId="16" fillId="0" borderId="1" xfId="0" applyFont="1" applyBorder="1" applyAlignment="1">
      <alignment vertical="center" wrapText="1"/>
    </xf>
    <xf numFmtId="176" fontId="17" fillId="0" borderId="52" xfId="0" applyNumberFormat="1" applyFont="1" applyBorder="1" applyAlignment="1">
      <alignment horizontal="right"/>
    </xf>
    <xf numFmtId="0" fontId="16" fillId="0" borderId="0" xfId="0" applyFont="1" applyBorder="1" applyAlignment="1">
      <alignment vertical="center" wrapText="1"/>
    </xf>
    <xf numFmtId="176" fontId="17" fillId="0" borderId="53" xfId="0" applyNumberFormat="1" applyFont="1" applyBorder="1" applyAlignment="1">
      <alignment horizontal="right"/>
    </xf>
    <xf numFmtId="176" fontId="17" fillId="0" borderId="54" xfId="0" applyNumberFormat="1" applyFont="1" applyBorder="1" applyAlignment="1">
      <alignment horizontal="right"/>
    </xf>
    <xf numFmtId="176" fontId="17" fillId="2" borderId="40" xfId="0" applyNumberFormat="1" applyFont="1" applyFill="1" applyBorder="1" applyAlignment="1">
      <alignment horizontal="right"/>
    </xf>
    <xf numFmtId="176" fontId="17" fillId="2" borderId="54" xfId="0" applyNumberFormat="1" applyFont="1" applyFill="1" applyBorder="1" applyAlignment="1">
      <alignment horizontal="right"/>
    </xf>
    <xf numFmtId="0" fontId="16" fillId="0" borderId="5" xfId="0" applyFont="1" applyBorder="1" applyAlignment="1">
      <alignment vertical="center" wrapText="1"/>
    </xf>
    <xf numFmtId="176" fontId="17" fillId="0" borderId="54" xfId="0" applyNumberFormat="1" applyFont="1" applyFill="1" applyBorder="1" applyAlignment="1">
      <alignment horizontal="right"/>
    </xf>
    <xf numFmtId="0" fontId="16" fillId="0" borderId="14" xfId="0" applyFont="1" applyBorder="1" applyAlignment="1">
      <alignment vertical="center" wrapText="1"/>
    </xf>
    <xf numFmtId="0" fontId="16" fillId="0" borderId="34" xfId="0" applyFont="1" applyBorder="1" applyAlignment="1">
      <alignment vertical="center" wrapText="1"/>
    </xf>
    <xf numFmtId="176" fontId="17" fillId="3" borderId="57" xfId="0" applyNumberFormat="1" applyFont="1" applyFill="1" applyBorder="1" applyAlignment="1">
      <alignment horizontal="right"/>
    </xf>
    <xf numFmtId="176" fontId="17" fillId="3" borderId="58" xfId="0" applyNumberFormat="1" applyFont="1" applyFill="1" applyBorder="1" applyAlignment="1">
      <alignment horizontal="right"/>
    </xf>
    <xf numFmtId="176" fontId="16" fillId="0" borderId="0" xfId="0" applyNumberFormat="1" applyFont="1" applyFill="1" applyBorder="1" applyAlignment="1">
      <alignment horizontal="right"/>
    </xf>
    <xf numFmtId="0" fontId="16" fillId="0" borderId="0" xfId="0" applyFont="1" applyFill="1">
      <alignment vertical="center"/>
    </xf>
    <xf numFmtId="0" fontId="16" fillId="0" borderId="15" xfId="0" applyFont="1" applyBorder="1" applyAlignment="1">
      <alignment vertical="center" wrapText="1"/>
    </xf>
    <xf numFmtId="0" fontId="21" fillId="0" borderId="0" xfId="0" applyFont="1">
      <alignment vertical="center"/>
    </xf>
    <xf numFmtId="0" fontId="17" fillId="0" borderId="0" xfId="0" applyFont="1" applyBorder="1" applyAlignment="1">
      <alignment horizontal="left" vertical="center" wrapText="1"/>
    </xf>
    <xf numFmtId="0" fontId="17" fillId="0" borderId="22" xfId="0" applyFont="1" applyBorder="1" applyAlignment="1">
      <alignment horizontal="right" vertical="center"/>
    </xf>
    <xf numFmtId="0" fontId="16" fillId="0" borderId="5" xfId="0" applyFont="1" applyBorder="1" applyAlignment="1">
      <alignment horizontal="left" vertical="center" wrapText="1"/>
    </xf>
    <xf numFmtId="0" fontId="16" fillId="0" borderId="0" xfId="0" applyFont="1" applyBorder="1" applyAlignment="1">
      <alignment horizontal="left" vertical="center" wrapText="1"/>
    </xf>
    <xf numFmtId="0" fontId="16" fillId="0" borderId="0" xfId="0" applyFont="1" applyFill="1" applyBorder="1" applyAlignment="1">
      <alignment horizontal="left" vertical="center" wrapText="1"/>
    </xf>
    <xf numFmtId="0" fontId="16" fillId="0" borderId="17" xfId="0" applyFont="1" applyFill="1" applyBorder="1" applyAlignment="1">
      <alignment horizontal="left" vertical="center" wrapText="1"/>
    </xf>
    <xf numFmtId="176" fontId="17" fillId="2" borderId="38" xfId="0" applyNumberFormat="1" applyFont="1" applyFill="1" applyBorder="1" applyAlignment="1">
      <alignment horizontal="right"/>
    </xf>
    <xf numFmtId="0" fontId="16" fillId="0" borderId="7" xfId="0" applyFont="1" applyBorder="1" applyAlignment="1">
      <alignment horizontal="left" vertical="center" wrapText="1"/>
    </xf>
    <xf numFmtId="0" fontId="16" fillId="0" borderId="17" xfId="0" applyFont="1" applyBorder="1" applyAlignment="1">
      <alignment horizontal="left" vertical="center" wrapText="1"/>
    </xf>
    <xf numFmtId="0" fontId="16" fillId="0" borderId="43" xfId="0" applyFont="1" applyBorder="1" applyAlignment="1">
      <alignment vertical="center" wrapText="1"/>
    </xf>
    <xf numFmtId="0" fontId="16" fillId="0" borderId="0" xfId="0" applyFont="1" applyFill="1" applyBorder="1" applyAlignment="1">
      <alignment vertical="center" wrapText="1"/>
    </xf>
    <xf numFmtId="0" fontId="17" fillId="0" borderId="0" xfId="0" applyFont="1" applyFill="1" applyBorder="1" applyAlignment="1">
      <alignment horizontal="left" vertical="center" wrapText="1"/>
    </xf>
    <xf numFmtId="0" fontId="17" fillId="0" borderId="0" xfId="0" applyFont="1" applyFill="1" applyBorder="1" applyAlignment="1">
      <alignment horizontal="right" vertical="center"/>
    </xf>
    <xf numFmtId="0" fontId="17" fillId="0" borderId="22" xfId="0" applyFont="1" applyFill="1" applyBorder="1" applyAlignment="1">
      <alignment horizontal="right" vertical="center"/>
    </xf>
    <xf numFmtId="176" fontId="17" fillId="0" borderId="40" xfId="0" applyNumberFormat="1" applyFont="1" applyBorder="1" applyAlignment="1">
      <alignment horizontal="right"/>
    </xf>
    <xf numFmtId="176" fontId="17" fillId="0" borderId="5" xfId="0" applyNumberFormat="1" applyFont="1" applyFill="1" applyBorder="1" applyAlignment="1">
      <alignment horizontal="right"/>
    </xf>
    <xf numFmtId="0" fontId="23" fillId="0" borderId="0" xfId="0" applyFont="1">
      <alignment vertical="center"/>
    </xf>
    <xf numFmtId="38" fontId="17" fillId="0" borderId="0" xfId="1" applyFont="1">
      <alignment vertical="center"/>
    </xf>
    <xf numFmtId="38" fontId="17" fillId="0" borderId="0" xfId="1" applyFont="1" applyAlignment="1">
      <alignment vertical="center"/>
    </xf>
    <xf numFmtId="38" fontId="17" fillId="0" borderId="0" xfId="1" applyFont="1" applyBorder="1">
      <alignment vertical="center"/>
    </xf>
    <xf numFmtId="0" fontId="17" fillId="0" borderId="0" xfId="0" applyFont="1" applyFill="1">
      <alignment vertical="center"/>
    </xf>
    <xf numFmtId="38" fontId="17" fillId="0" borderId="50" xfId="1" applyFont="1" applyFill="1" applyBorder="1" applyAlignment="1">
      <alignment horizontal="right" wrapText="1"/>
    </xf>
    <xf numFmtId="38" fontId="17" fillId="0" borderId="49" xfId="1" applyFont="1" applyFill="1" applyBorder="1" applyAlignment="1">
      <alignment horizontal="right" wrapText="1"/>
    </xf>
    <xf numFmtId="38" fontId="17" fillId="0" borderId="52" xfId="1" applyFont="1" applyFill="1" applyBorder="1" applyAlignment="1">
      <alignment horizontal="right" wrapText="1"/>
    </xf>
    <xf numFmtId="0" fontId="17" fillId="0" borderId="0" xfId="0" applyFont="1" applyFill="1" applyBorder="1">
      <alignment vertical="center"/>
    </xf>
    <xf numFmtId="38" fontId="17" fillId="0" borderId="17" xfId="1" applyFont="1" applyFill="1" applyBorder="1" applyAlignment="1"/>
    <xf numFmtId="38" fontId="17" fillId="0" borderId="7" xfId="1" applyFont="1" applyFill="1" applyBorder="1" applyAlignment="1"/>
    <xf numFmtId="38" fontId="17" fillId="0" borderId="53" xfId="1" applyFont="1" applyFill="1" applyBorder="1" applyAlignment="1"/>
    <xf numFmtId="38" fontId="17" fillId="0" borderId="12" xfId="1" applyFont="1" applyFill="1" applyBorder="1" applyAlignment="1"/>
    <xf numFmtId="38" fontId="17" fillId="0" borderId="11" xfId="1" applyFont="1" applyFill="1" applyBorder="1" applyAlignment="1"/>
    <xf numFmtId="38" fontId="17" fillId="0" borderId="54" xfId="1" applyFont="1" applyFill="1" applyBorder="1" applyAlignment="1"/>
    <xf numFmtId="38" fontId="17" fillId="0" borderId="40" xfId="1" applyFont="1" applyFill="1" applyBorder="1" applyAlignment="1"/>
    <xf numFmtId="0" fontId="17" fillId="0" borderId="14" xfId="0" applyFont="1" applyFill="1" applyBorder="1" applyAlignment="1">
      <alignment vertical="center" wrapText="1"/>
    </xf>
    <xf numFmtId="0" fontId="17" fillId="0" borderId="32" xfId="0" applyFont="1" applyFill="1" applyBorder="1" applyAlignment="1">
      <alignment vertical="center" wrapText="1"/>
    </xf>
    <xf numFmtId="38" fontId="17" fillId="0" borderId="60" xfId="1" applyFont="1" applyFill="1" applyBorder="1" applyAlignment="1"/>
    <xf numFmtId="38" fontId="17" fillId="0" borderId="49" xfId="1" applyFont="1" applyFill="1" applyBorder="1" applyAlignment="1"/>
    <xf numFmtId="38" fontId="17" fillId="0" borderId="52" xfId="1" applyFont="1" applyFill="1" applyBorder="1" applyAlignment="1"/>
    <xf numFmtId="0" fontId="17" fillId="0" borderId="5" xfId="0" applyFont="1" applyFill="1" applyBorder="1" applyAlignment="1">
      <alignment vertical="center" wrapText="1"/>
    </xf>
    <xf numFmtId="38" fontId="17" fillId="0" borderId="5" xfId="1" applyFont="1" applyFill="1" applyBorder="1" applyAlignment="1"/>
    <xf numFmtId="0" fontId="17" fillId="0" borderId="5" xfId="0" applyFont="1" applyFill="1" applyBorder="1" applyAlignment="1">
      <alignment horizontal="center" vertical="center" wrapText="1"/>
    </xf>
    <xf numFmtId="0" fontId="17" fillId="0" borderId="43" xfId="0" applyFont="1" applyFill="1" applyBorder="1" applyAlignment="1">
      <alignment vertical="center" wrapText="1"/>
    </xf>
    <xf numFmtId="0" fontId="17" fillId="0" borderId="34" xfId="0" applyFont="1" applyFill="1" applyBorder="1" applyAlignment="1">
      <alignment vertical="center" wrapText="1"/>
    </xf>
    <xf numFmtId="38" fontId="17" fillId="0" borderId="15" xfId="1" applyFont="1" applyFill="1" applyBorder="1" applyAlignment="1"/>
    <xf numFmtId="38" fontId="17" fillId="0" borderId="14" xfId="1" applyFont="1" applyFill="1" applyBorder="1" applyAlignment="1"/>
    <xf numFmtId="38" fontId="17" fillId="0" borderId="41" xfId="1" applyFont="1" applyFill="1" applyBorder="1" applyAlignment="1"/>
    <xf numFmtId="0" fontId="16" fillId="0" borderId="0" xfId="1" applyNumberFormat="1" applyFont="1">
      <alignment vertical="center"/>
    </xf>
    <xf numFmtId="176" fontId="17" fillId="0" borderId="60" xfId="0" applyNumberFormat="1" applyFont="1" applyFill="1" applyBorder="1" applyAlignment="1">
      <alignment vertical="center"/>
    </xf>
    <xf numFmtId="176" fontId="17" fillId="0" borderId="52" xfId="0" applyNumberFormat="1" applyFont="1" applyFill="1" applyBorder="1" applyAlignment="1">
      <alignment vertical="center"/>
    </xf>
    <xf numFmtId="176" fontId="17" fillId="0" borderId="38" xfId="0" applyNumberFormat="1" applyFont="1" applyFill="1" applyBorder="1" applyAlignment="1">
      <alignment vertical="center"/>
    </xf>
    <xf numFmtId="181" fontId="17" fillId="0" borderId="40" xfId="1" applyNumberFormat="1" applyFont="1" applyFill="1" applyBorder="1" applyAlignment="1">
      <alignment vertical="center"/>
    </xf>
    <xf numFmtId="182" fontId="17" fillId="0" borderId="40" xfId="1" applyNumberFormat="1" applyFont="1" applyFill="1" applyBorder="1" applyAlignment="1">
      <alignment vertical="center"/>
    </xf>
    <xf numFmtId="176" fontId="17" fillId="0" borderId="40" xfId="0" applyNumberFormat="1" applyFont="1" applyFill="1" applyBorder="1" applyAlignment="1">
      <alignment vertical="center"/>
    </xf>
    <xf numFmtId="176" fontId="17" fillId="0" borderId="54" xfId="0" applyNumberFormat="1" applyFont="1" applyFill="1" applyBorder="1" applyAlignment="1">
      <alignment vertical="center"/>
    </xf>
    <xf numFmtId="176" fontId="17" fillId="3" borderId="59" xfId="0" applyNumberFormat="1" applyFont="1" applyFill="1" applyBorder="1" applyAlignment="1">
      <alignment vertical="center"/>
    </xf>
    <xf numFmtId="176" fontId="17" fillId="3" borderId="57" xfId="0" applyNumberFormat="1" applyFont="1" applyFill="1" applyBorder="1" applyAlignment="1">
      <alignment vertical="center"/>
    </xf>
    <xf numFmtId="176" fontId="17" fillId="3" borderId="58" xfId="0" applyNumberFormat="1" applyFont="1" applyFill="1" applyBorder="1" applyAlignment="1">
      <alignment vertical="center"/>
    </xf>
    <xf numFmtId="0" fontId="17" fillId="3" borderId="0" xfId="0" applyFont="1" applyFill="1">
      <alignment vertical="center"/>
    </xf>
    <xf numFmtId="176" fontId="17" fillId="0" borderId="49" xfId="0" applyNumberFormat="1" applyFont="1" applyFill="1" applyBorder="1" applyAlignment="1">
      <alignment vertical="center"/>
    </xf>
    <xf numFmtId="176" fontId="17" fillId="0" borderId="7" xfId="0" applyNumberFormat="1" applyFont="1" applyFill="1" applyBorder="1" applyAlignment="1">
      <alignment vertical="center"/>
    </xf>
    <xf numFmtId="176" fontId="17" fillId="0" borderId="53" xfId="0" applyNumberFormat="1" applyFont="1" applyFill="1" applyBorder="1" applyAlignment="1">
      <alignment vertical="center"/>
    </xf>
    <xf numFmtId="176" fontId="17" fillId="0" borderId="11" xfId="0" applyNumberFormat="1" applyFont="1" applyFill="1" applyBorder="1" applyAlignment="1">
      <alignment vertical="center"/>
    </xf>
    <xf numFmtId="176" fontId="17" fillId="0" borderId="43" xfId="0" applyNumberFormat="1" applyFont="1" applyFill="1" applyBorder="1" applyAlignment="1">
      <alignment vertical="center"/>
    </xf>
    <xf numFmtId="176" fontId="17" fillId="0" borderId="41" xfId="0" applyNumberFormat="1" applyFont="1" applyFill="1" applyBorder="1" applyAlignment="1">
      <alignment vertical="center"/>
    </xf>
    <xf numFmtId="176" fontId="17" fillId="0" borderId="52" xfId="0" applyNumberFormat="1" applyFont="1" applyBorder="1" applyAlignment="1">
      <alignment vertical="center"/>
    </xf>
    <xf numFmtId="176" fontId="17" fillId="0" borderId="54" xfId="0" applyNumberFormat="1" applyFont="1" applyBorder="1" applyAlignment="1">
      <alignment vertical="center"/>
    </xf>
    <xf numFmtId="0" fontId="17" fillId="0" borderId="21" xfId="0" applyFont="1" applyBorder="1" applyAlignment="1">
      <alignment vertical="top" wrapText="1"/>
    </xf>
    <xf numFmtId="0" fontId="17" fillId="0" borderId="8" xfId="0" applyFont="1" applyBorder="1" applyAlignment="1">
      <alignment vertical="top" wrapText="1"/>
    </xf>
    <xf numFmtId="176" fontId="17" fillId="3" borderId="61" xfId="0" applyNumberFormat="1" applyFont="1" applyFill="1" applyBorder="1" applyAlignment="1">
      <alignment vertical="center"/>
    </xf>
    <xf numFmtId="176" fontId="17" fillId="0" borderId="60" xfId="0" applyNumberFormat="1" applyFont="1" applyBorder="1" applyAlignment="1">
      <alignment vertical="center"/>
    </xf>
    <xf numFmtId="176" fontId="17" fillId="0" borderId="40" xfId="0" applyNumberFormat="1" applyFont="1" applyBorder="1" applyAlignment="1">
      <alignment vertical="center"/>
    </xf>
    <xf numFmtId="176" fontId="17" fillId="0" borderId="49" xfId="0" applyNumberFormat="1" applyFont="1" applyBorder="1" applyAlignment="1">
      <alignment vertical="center"/>
    </xf>
    <xf numFmtId="176" fontId="17" fillId="0" borderId="14" xfId="0" applyNumberFormat="1" applyFont="1" applyFill="1" applyBorder="1" applyAlignment="1">
      <alignment vertical="center"/>
    </xf>
    <xf numFmtId="176" fontId="17" fillId="0" borderId="34" xfId="0" applyNumberFormat="1" applyFont="1" applyFill="1" applyBorder="1" applyAlignment="1">
      <alignment vertical="center"/>
    </xf>
    <xf numFmtId="176" fontId="17" fillId="0" borderId="65" xfId="0" applyNumberFormat="1" applyFont="1" applyFill="1" applyBorder="1" applyAlignment="1">
      <alignment vertical="center"/>
    </xf>
    <xf numFmtId="176" fontId="17" fillId="0" borderId="46" xfId="0" applyNumberFormat="1" applyFont="1" applyFill="1" applyBorder="1" applyAlignment="1">
      <alignment vertical="center"/>
    </xf>
    <xf numFmtId="0" fontId="16" fillId="0" borderId="0" xfId="0" applyFont="1" applyAlignment="1">
      <alignment horizontal="center" vertical="center"/>
    </xf>
    <xf numFmtId="0" fontId="16" fillId="0" borderId="0" xfId="0" applyFont="1" applyAlignment="1">
      <alignment vertical="center"/>
    </xf>
    <xf numFmtId="176" fontId="17" fillId="0" borderId="60" xfId="0" applyNumberFormat="1" applyFont="1" applyBorder="1" applyAlignment="1"/>
    <xf numFmtId="176" fontId="16" fillId="0" borderId="50" xfId="0" applyNumberFormat="1" applyFont="1" applyBorder="1" applyAlignment="1"/>
    <xf numFmtId="176" fontId="16" fillId="0" borderId="49" xfId="0" applyNumberFormat="1" applyFont="1" applyBorder="1" applyAlignment="1"/>
    <xf numFmtId="176" fontId="17" fillId="0" borderId="52" xfId="0" applyNumberFormat="1" applyFont="1" applyBorder="1" applyAlignment="1"/>
    <xf numFmtId="176" fontId="17" fillId="0" borderId="40" xfId="0" applyNumberFormat="1" applyFont="1" applyBorder="1" applyAlignment="1"/>
    <xf numFmtId="176" fontId="16" fillId="0" borderId="15" xfId="0" applyNumberFormat="1" applyFont="1" applyBorder="1" applyAlignment="1"/>
    <xf numFmtId="176" fontId="16" fillId="0" borderId="14" xfId="0" applyNumberFormat="1" applyFont="1" applyBorder="1" applyAlignment="1"/>
    <xf numFmtId="176" fontId="17" fillId="0" borderId="54" xfId="0" applyNumberFormat="1" applyFont="1" applyBorder="1" applyAlignment="1"/>
    <xf numFmtId="176" fontId="16" fillId="0" borderId="40" xfId="0" applyNumberFormat="1" applyFont="1" applyBorder="1" applyAlignment="1">
      <alignment horizontal="right"/>
    </xf>
    <xf numFmtId="176" fontId="17" fillId="0" borderId="69" xfId="0" applyNumberFormat="1" applyFont="1" applyBorder="1" applyAlignment="1">
      <alignment horizontal="right"/>
    </xf>
    <xf numFmtId="176" fontId="16" fillId="0" borderId="17" xfId="0" applyNumberFormat="1" applyFont="1" applyBorder="1" applyAlignment="1"/>
    <xf numFmtId="176" fontId="16" fillId="0" borderId="38" xfId="0" applyNumberFormat="1" applyFont="1" applyBorder="1" applyAlignment="1"/>
    <xf numFmtId="176" fontId="16" fillId="0" borderId="7" xfId="0" applyNumberFormat="1" applyFont="1" applyBorder="1" applyAlignment="1"/>
    <xf numFmtId="176" fontId="17" fillId="0" borderId="43" xfId="0" applyNumberFormat="1" applyFont="1" applyBorder="1" applyAlignment="1"/>
    <xf numFmtId="176" fontId="16" fillId="0" borderId="12" xfId="0" applyNumberFormat="1" applyFont="1" applyBorder="1" applyAlignment="1"/>
    <xf numFmtId="176" fontId="16" fillId="0" borderId="11" xfId="0" applyNumberFormat="1" applyFont="1" applyBorder="1" applyAlignment="1"/>
    <xf numFmtId="176" fontId="17" fillId="0" borderId="38" xfId="0" applyNumberFormat="1" applyFont="1" applyBorder="1" applyAlignment="1"/>
    <xf numFmtId="176" fontId="17" fillId="0" borderId="53" xfId="0" applyNumberFormat="1" applyFont="1" applyBorder="1" applyAlignment="1"/>
    <xf numFmtId="176" fontId="17" fillId="0" borderId="40" xfId="0" applyNumberFormat="1" applyFont="1" applyFill="1" applyBorder="1" applyAlignment="1"/>
    <xf numFmtId="176" fontId="16" fillId="0" borderId="12" xfId="0" applyNumberFormat="1" applyFont="1" applyFill="1" applyBorder="1" applyAlignment="1"/>
    <xf numFmtId="176" fontId="16" fillId="0" borderId="11" xfId="0" applyNumberFormat="1" applyFont="1" applyFill="1" applyBorder="1" applyAlignment="1"/>
    <xf numFmtId="176" fontId="17" fillId="0" borderId="54" xfId="0" applyNumberFormat="1" applyFont="1" applyFill="1" applyBorder="1" applyAlignment="1"/>
    <xf numFmtId="176" fontId="17" fillId="0" borderId="57" xfId="0" applyNumberFormat="1" applyFont="1" applyBorder="1" applyAlignment="1"/>
    <xf numFmtId="176" fontId="17" fillId="0" borderId="55" xfId="0" applyNumberFormat="1" applyFont="1" applyBorder="1" applyAlignment="1"/>
    <xf numFmtId="176" fontId="17" fillId="0" borderId="59" xfId="0" applyNumberFormat="1" applyFont="1" applyBorder="1" applyAlignment="1"/>
    <xf numFmtId="176" fontId="17" fillId="0" borderId="58" xfId="0" applyNumberFormat="1" applyFont="1" applyBorder="1" applyAlignment="1"/>
    <xf numFmtId="176" fontId="17" fillId="0" borderId="43" xfId="0" applyNumberFormat="1" applyFont="1" applyFill="1" applyBorder="1" applyAlignment="1"/>
    <xf numFmtId="176" fontId="17" fillId="0" borderId="15" xfId="0" applyNumberFormat="1" applyFont="1" applyFill="1" applyBorder="1" applyAlignment="1"/>
    <xf numFmtId="176" fontId="16" fillId="0" borderId="55" xfId="0" applyNumberFormat="1" applyFont="1" applyBorder="1" applyAlignment="1"/>
    <xf numFmtId="176" fontId="16" fillId="0" borderId="59" xfId="0" applyNumberFormat="1" applyFont="1" applyBorder="1" applyAlignment="1"/>
    <xf numFmtId="176" fontId="17" fillId="0" borderId="36" xfId="0" applyNumberFormat="1" applyFont="1" applyBorder="1" applyAlignment="1"/>
    <xf numFmtId="176" fontId="24" fillId="0" borderId="63" xfId="0" applyNumberFormat="1" applyFont="1" applyBorder="1" applyAlignment="1">
      <alignment horizontal="right"/>
    </xf>
    <xf numFmtId="176" fontId="24" fillId="0" borderId="65" xfId="0" applyNumberFormat="1" applyFont="1" applyBorder="1" applyAlignment="1">
      <alignment horizontal="right"/>
    </xf>
    <xf numFmtId="176" fontId="17" fillId="0" borderId="46" xfId="0" applyNumberFormat="1" applyFont="1" applyBorder="1" applyAlignment="1">
      <alignment horizontal="right"/>
    </xf>
    <xf numFmtId="176" fontId="17" fillId="0" borderId="0" xfId="0" applyNumberFormat="1" applyFont="1">
      <alignment vertical="center"/>
    </xf>
    <xf numFmtId="0" fontId="21" fillId="0" borderId="0" xfId="0" applyFont="1" applyFill="1">
      <alignment vertical="center"/>
    </xf>
    <xf numFmtId="0" fontId="7" fillId="0" borderId="0" xfId="0" applyFont="1" applyAlignment="1">
      <alignment vertical="center"/>
    </xf>
    <xf numFmtId="176" fontId="17" fillId="0" borderId="11" xfId="0" applyNumberFormat="1" applyFont="1" applyBorder="1" applyAlignment="1"/>
    <xf numFmtId="176" fontId="17" fillId="0" borderId="12" xfId="0" applyNumberFormat="1" applyFont="1" applyBorder="1" applyAlignment="1"/>
    <xf numFmtId="0" fontId="17" fillId="0" borderId="5" xfId="0" applyFont="1" applyFill="1" applyBorder="1" applyAlignment="1">
      <alignment horizontal="left" vertical="top" wrapText="1"/>
    </xf>
    <xf numFmtId="176" fontId="17" fillId="0" borderId="11" xfId="0" applyNumberFormat="1" applyFont="1" applyFill="1" applyBorder="1" applyAlignment="1"/>
    <xf numFmtId="176" fontId="17" fillId="0" borderId="12" xfId="0" applyNumberFormat="1" applyFont="1" applyFill="1" applyBorder="1" applyAlignment="1"/>
    <xf numFmtId="178" fontId="17" fillId="0" borderId="0" xfId="0" applyNumberFormat="1" applyFont="1">
      <alignment vertical="center"/>
    </xf>
    <xf numFmtId="178" fontId="16" fillId="0" borderId="0" xfId="0" applyNumberFormat="1" applyFont="1">
      <alignment vertical="center"/>
    </xf>
    <xf numFmtId="38" fontId="17" fillId="0" borderId="64" xfId="1" applyFont="1" applyBorder="1">
      <alignment vertical="center"/>
    </xf>
    <xf numFmtId="38" fontId="17" fillId="0" borderId="64" xfId="1" applyFont="1" applyFill="1" applyBorder="1">
      <alignment vertical="center"/>
    </xf>
    <xf numFmtId="0" fontId="17" fillId="0" borderId="0" xfId="0" applyFont="1" applyFill="1" applyBorder="1" applyAlignment="1">
      <alignment vertical="center" wrapText="1"/>
    </xf>
    <xf numFmtId="38" fontId="17" fillId="0" borderId="0" xfId="1" applyFont="1" applyFill="1" applyBorder="1" applyAlignment="1"/>
    <xf numFmtId="176" fontId="17" fillId="0" borderId="33" xfId="0" applyNumberFormat="1" applyFont="1" applyFill="1" applyBorder="1" applyAlignment="1">
      <alignment vertical="center"/>
    </xf>
    <xf numFmtId="176" fontId="17" fillId="0" borderId="2" xfId="0" applyNumberFormat="1" applyFont="1" applyFill="1" applyBorder="1" applyAlignment="1">
      <alignment vertical="center"/>
    </xf>
    <xf numFmtId="176" fontId="17" fillId="0" borderId="32" xfId="0" applyNumberFormat="1" applyFont="1" applyBorder="1" applyAlignment="1">
      <alignment vertical="center"/>
    </xf>
    <xf numFmtId="176" fontId="17" fillId="0" borderId="32" xfId="0" applyNumberFormat="1" applyFont="1" applyFill="1" applyBorder="1" applyAlignment="1">
      <alignment vertical="center"/>
    </xf>
    <xf numFmtId="0" fontId="16" fillId="0" borderId="66" xfId="0" applyFont="1" applyBorder="1">
      <alignment vertical="center"/>
    </xf>
    <xf numFmtId="176" fontId="17" fillId="0" borderId="41" xfId="0" applyNumberFormat="1" applyFont="1" applyBorder="1" applyAlignment="1"/>
    <xf numFmtId="176" fontId="17" fillId="0" borderId="14" xfId="0" applyNumberFormat="1" applyFont="1" applyBorder="1" applyAlignment="1"/>
    <xf numFmtId="176" fontId="17" fillId="0" borderId="15" xfId="0" applyNumberFormat="1" applyFont="1" applyBorder="1" applyAlignment="1"/>
    <xf numFmtId="0" fontId="16" fillId="0" borderId="0" xfId="2" applyFont="1">
      <alignment vertical="center"/>
    </xf>
    <xf numFmtId="0" fontId="17" fillId="0" borderId="0" xfId="2" applyFont="1" applyAlignment="1">
      <alignment horizontal="right" vertical="center"/>
    </xf>
    <xf numFmtId="0" fontId="17" fillId="0" borderId="0" xfId="3" applyFont="1" applyAlignment="1">
      <alignment vertical="center"/>
    </xf>
    <xf numFmtId="0" fontId="16" fillId="0" borderId="0" xfId="3" applyFont="1" applyAlignment="1">
      <alignment vertical="center"/>
    </xf>
    <xf numFmtId="0" fontId="16" fillId="0" borderId="0" xfId="2" applyFont="1" applyAlignment="1">
      <alignment horizontal="left" vertical="center"/>
    </xf>
    <xf numFmtId="176" fontId="17" fillId="0" borderId="0" xfId="2" applyNumberFormat="1" applyFont="1" applyAlignment="1">
      <alignment horizontal="right" vertical="center"/>
    </xf>
    <xf numFmtId="183" fontId="26" fillId="0" borderId="0" xfId="2" applyNumberFormat="1" applyFont="1" applyFill="1">
      <alignment vertical="center"/>
    </xf>
    <xf numFmtId="0" fontId="16" fillId="0" borderId="0" xfId="2" applyFont="1" applyBorder="1">
      <alignment vertical="center"/>
    </xf>
    <xf numFmtId="0" fontId="17" fillId="0" borderId="0" xfId="2" applyFont="1" applyBorder="1" applyAlignment="1">
      <alignment horizontal="right" vertical="center"/>
    </xf>
    <xf numFmtId="0" fontId="16" fillId="0" borderId="0" xfId="2" applyFont="1" applyBorder="1" applyAlignment="1">
      <alignment horizontal="left" vertical="center"/>
    </xf>
    <xf numFmtId="178" fontId="17" fillId="0" borderId="0" xfId="2" applyNumberFormat="1" applyFont="1" applyBorder="1" applyAlignment="1">
      <alignment horizontal="right"/>
    </xf>
    <xf numFmtId="0" fontId="17" fillId="0" borderId="0" xfId="2" applyFont="1" applyBorder="1" applyAlignment="1">
      <alignment horizontal="center" vertical="center"/>
    </xf>
    <xf numFmtId="0" fontId="16" fillId="0" borderId="0" xfId="2" applyFont="1" applyBorder="1" applyAlignment="1">
      <alignment horizontal="center" vertical="center"/>
    </xf>
    <xf numFmtId="178" fontId="17" fillId="0" borderId="46" xfId="2" applyNumberFormat="1" applyFont="1" applyBorder="1" applyAlignment="1">
      <alignment horizontal="right" vertical="center"/>
    </xf>
    <xf numFmtId="0" fontId="17" fillId="0" borderId="63" xfId="2" applyFont="1" applyBorder="1" applyAlignment="1">
      <alignment horizontal="right" vertical="center"/>
    </xf>
    <xf numFmtId="0" fontId="21" fillId="0" borderId="0" xfId="2" applyFont="1" applyAlignment="1">
      <alignment horizontal="left" vertical="center"/>
    </xf>
    <xf numFmtId="0" fontId="16" fillId="0" borderId="0" xfId="2" applyFont="1" applyBorder="1" applyAlignment="1">
      <alignment vertical="center"/>
    </xf>
    <xf numFmtId="0" fontId="23" fillId="0" borderId="0" xfId="2" applyFont="1" applyFill="1">
      <alignment vertical="center"/>
    </xf>
    <xf numFmtId="0" fontId="18" fillId="0" borderId="0" xfId="2" applyFont="1">
      <alignment vertical="center"/>
    </xf>
    <xf numFmtId="0" fontId="16" fillId="0" borderId="0" xfId="2" applyFont="1" applyProtection="1">
      <alignment vertical="center"/>
      <protection locked="0"/>
    </xf>
    <xf numFmtId="0" fontId="17" fillId="0" borderId="0" xfId="0" applyFont="1" applyFill="1" applyAlignment="1">
      <alignment vertical="center" wrapText="1"/>
    </xf>
    <xf numFmtId="0" fontId="16" fillId="0" borderId="5" xfId="0" applyFont="1" applyBorder="1" applyAlignment="1">
      <alignment horizontal="left" vertical="top" wrapText="1"/>
    </xf>
    <xf numFmtId="0" fontId="16" fillId="0" borderId="0" xfId="0" applyFont="1" applyBorder="1" applyAlignment="1">
      <alignment horizontal="left" vertical="top" wrapText="1"/>
    </xf>
    <xf numFmtId="0" fontId="16" fillId="0" borderId="6" xfId="0" applyFont="1" applyBorder="1" applyAlignment="1">
      <alignment horizontal="left" vertical="top" wrapText="1"/>
    </xf>
    <xf numFmtId="176" fontId="17" fillId="0" borderId="11" xfId="0" applyNumberFormat="1" applyFont="1" applyBorder="1" applyAlignment="1">
      <alignment horizontal="right"/>
    </xf>
    <xf numFmtId="176" fontId="17" fillId="0" borderId="12" xfId="0" applyNumberFormat="1" applyFont="1" applyBorder="1" applyAlignment="1">
      <alignment horizontal="right"/>
    </xf>
    <xf numFmtId="0" fontId="16" fillId="0" borderId="7" xfId="0" applyFont="1" applyBorder="1" applyAlignment="1">
      <alignment horizontal="left" vertical="top" wrapText="1"/>
    </xf>
    <xf numFmtId="0" fontId="16" fillId="0" borderId="17" xfId="0" applyFont="1" applyBorder="1" applyAlignment="1">
      <alignment horizontal="left" vertical="top" wrapText="1"/>
    </xf>
    <xf numFmtId="0" fontId="16" fillId="0" borderId="18" xfId="0" applyFont="1" applyBorder="1" applyAlignment="1">
      <alignment horizontal="left" vertical="top" wrapText="1"/>
    </xf>
    <xf numFmtId="176" fontId="17" fillId="0" borderId="49" xfId="0" applyNumberFormat="1" applyFont="1" applyBorder="1" applyAlignment="1">
      <alignment horizontal="right"/>
    </xf>
    <xf numFmtId="176" fontId="17" fillId="0" borderId="50" xfId="0" applyNumberFormat="1" applyFont="1" applyBorder="1" applyAlignment="1">
      <alignment horizontal="right"/>
    </xf>
    <xf numFmtId="176" fontId="17" fillId="2" borderId="12" xfId="0" applyNumberFormat="1" applyFont="1" applyFill="1" applyBorder="1" applyAlignment="1">
      <alignment horizontal="right"/>
    </xf>
    <xf numFmtId="176" fontId="17" fillId="0" borderId="7" xfId="0" applyNumberFormat="1" applyFont="1" applyBorder="1" applyAlignment="1">
      <alignment horizontal="right"/>
    </xf>
    <xf numFmtId="176" fontId="17" fillId="0" borderId="17" xfId="0" applyNumberFormat="1" applyFont="1" applyBorder="1" applyAlignment="1">
      <alignment horizontal="right"/>
    </xf>
    <xf numFmtId="176" fontId="17" fillId="0" borderId="11" xfId="0" applyNumberFormat="1" applyFont="1" applyFill="1" applyBorder="1" applyAlignment="1">
      <alignment horizontal="right"/>
    </xf>
    <xf numFmtId="176" fontId="17" fillId="0" borderId="12" xfId="0" applyNumberFormat="1" applyFont="1" applyFill="1" applyBorder="1" applyAlignment="1">
      <alignment horizontal="right"/>
    </xf>
    <xf numFmtId="176" fontId="17" fillId="2" borderId="11" xfId="0" applyNumberFormat="1" applyFont="1" applyFill="1" applyBorder="1" applyAlignment="1">
      <alignment horizontal="right"/>
    </xf>
    <xf numFmtId="0" fontId="16" fillId="0" borderId="0" xfId="0" applyFont="1" applyFill="1" applyBorder="1" applyAlignment="1">
      <alignment horizontal="left" vertical="top" wrapText="1"/>
    </xf>
    <xf numFmtId="176" fontId="17" fillId="0" borderId="7" xfId="0" applyNumberFormat="1" applyFont="1" applyFill="1" applyBorder="1" applyAlignment="1">
      <alignment horizontal="right"/>
    </xf>
    <xf numFmtId="38" fontId="17" fillId="2" borderId="40" xfId="1" applyFont="1" applyFill="1" applyBorder="1" applyAlignment="1"/>
    <xf numFmtId="38" fontId="17" fillId="2" borderId="54" xfId="1" applyFont="1" applyFill="1" applyBorder="1" applyAlignment="1"/>
    <xf numFmtId="38" fontId="17" fillId="3" borderId="57" xfId="1" applyFont="1" applyFill="1" applyBorder="1" applyAlignment="1"/>
    <xf numFmtId="38" fontId="17" fillId="3" borderId="58" xfId="1" applyFont="1" applyFill="1" applyBorder="1" applyAlignment="1"/>
    <xf numFmtId="38" fontId="17" fillId="2" borderId="11" xfId="1" applyFont="1" applyFill="1" applyBorder="1" applyAlignment="1"/>
    <xf numFmtId="38" fontId="17" fillId="2" borderId="12" xfId="1" applyFont="1" applyFill="1" applyBorder="1" applyAlignment="1"/>
    <xf numFmtId="38" fontId="17" fillId="2" borderId="40" xfId="1" applyFont="1" applyFill="1" applyBorder="1" applyAlignment="1">
      <alignment horizontal="right"/>
    </xf>
    <xf numFmtId="38" fontId="17" fillId="2" borderId="54" xfId="1" applyFont="1" applyFill="1" applyBorder="1" applyAlignment="1">
      <alignment horizontal="right"/>
    </xf>
    <xf numFmtId="176" fontId="17" fillId="3" borderId="57" xfId="0" applyNumberFormat="1" applyFont="1" applyFill="1" applyBorder="1" applyAlignment="1"/>
    <xf numFmtId="176" fontId="17" fillId="3" borderId="58" xfId="0" applyNumberFormat="1" applyFont="1" applyFill="1" applyBorder="1" applyAlignment="1"/>
    <xf numFmtId="183" fontId="26" fillId="0" borderId="0" xfId="0" applyNumberFormat="1" applyFont="1" applyFill="1">
      <alignment vertical="center"/>
    </xf>
    <xf numFmtId="176" fontId="17" fillId="0" borderId="0" xfId="0" applyNumberFormat="1" applyFont="1" applyFill="1" applyAlignment="1">
      <alignment horizontal="right" vertical="center"/>
    </xf>
    <xf numFmtId="0" fontId="17" fillId="0" borderId="0" xfId="0" applyFont="1" applyFill="1" applyAlignment="1">
      <alignment horizontal="right" vertical="center"/>
    </xf>
    <xf numFmtId="0" fontId="17" fillId="0" borderId="0" xfId="0" applyFont="1" applyFill="1" applyAlignment="1">
      <alignment horizontal="left" vertical="center"/>
    </xf>
    <xf numFmtId="176" fontId="17" fillId="0" borderId="73" xfId="0" applyNumberFormat="1" applyFont="1" applyBorder="1" applyAlignment="1">
      <alignment horizontal="right"/>
    </xf>
    <xf numFmtId="0" fontId="17" fillId="0" borderId="45" xfId="0" applyFont="1" applyBorder="1" applyAlignment="1">
      <alignment horizontal="right" vertical="center"/>
    </xf>
    <xf numFmtId="0" fontId="16" fillId="3" borderId="0" xfId="0" applyFont="1" applyFill="1">
      <alignment vertical="center"/>
    </xf>
    <xf numFmtId="184" fontId="16" fillId="3" borderId="0" xfId="0" applyNumberFormat="1" applyFont="1" applyFill="1">
      <alignment vertical="center"/>
    </xf>
    <xf numFmtId="0" fontId="16" fillId="2" borderId="0" xfId="0" applyFont="1" applyFill="1">
      <alignment vertical="center"/>
    </xf>
    <xf numFmtId="184" fontId="16" fillId="2" borderId="0" xfId="0" applyNumberFormat="1" applyFont="1" applyFill="1">
      <alignment vertical="center"/>
    </xf>
    <xf numFmtId="0" fontId="28" fillId="0" borderId="0" xfId="0" applyFont="1">
      <alignment vertical="center"/>
    </xf>
    <xf numFmtId="0" fontId="16" fillId="0" borderId="5" xfId="0" applyFont="1" applyFill="1" applyBorder="1" applyAlignment="1">
      <alignment horizontal="left" vertical="center" wrapText="1"/>
    </xf>
    <xf numFmtId="0" fontId="16" fillId="0" borderId="5" xfId="0" applyFont="1" applyFill="1" applyBorder="1" applyAlignment="1">
      <alignment vertical="center" wrapText="1"/>
    </xf>
    <xf numFmtId="0" fontId="29" fillId="3" borderId="0" xfId="0" applyFont="1" applyFill="1">
      <alignment vertical="center"/>
    </xf>
    <xf numFmtId="0" fontId="29" fillId="2" borderId="0" xfId="0" applyFont="1" applyFill="1">
      <alignment vertical="center"/>
    </xf>
    <xf numFmtId="0" fontId="16" fillId="0" borderId="0" xfId="0" applyFont="1" applyAlignment="1">
      <alignment vertical="center" wrapText="1"/>
    </xf>
    <xf numFmtId="0" fontId="16" fillId="0" borderId="14" xfId="0" applyFont="1" applyFill="1" applyBorder="1" applyAlignment="1">
      <alignment vertical="center" wrapText="1"/>
    </xf>
    <xf numFmtId="0" fontId="16" fillId="0" borderId="20" xfId="0" applyFont="1" applyBorder="1">
      <alignment vertical="center"/>
    </xf>
    <xf numFmtId="176" fontId="16" fillId="2" borderId="20" xfId="0" applyNumberFormat="1" applyFont="1" applyFill="1" applyBorder="1" applyAlignment="1"/>
    <xf numFmtId="176" fontId="29" fillId="3" borderId="0" xfId="0" applyNumberFormat="1" applyFont="1" applyFill="1">
      <alignment vertical="center"/>
    </xf>
    <xf numFmtId="176" fontId="29" fillId="2" borderId="0" xfId="0" applyNumberFormat="1" applyFont="1" applyFill="1">
      <alignment vertical="center"/>
    </xf>
    <xf numFmtId="0" fontId="30" fillId="0" borderId="0" xfId="0" applyFont="1">
      <alignment vertical="center"/>
    </xf>
    <xf numFmtId="0" fontId="16" fillId="0" borderId="0" xfId="0" applyFont="1" applyBorder="1" applyAlignment="1">
      <alignment vertical="center"/>
    </xf>
    <xf numFmtId="176" fontId="17" fillId="0" borderId="45" xfId="3" applyNumberFormat="1" applyFont="1" applyFill="1" applyBorder="1" applyAlignment="1">
      <alignment vertical="center"/>
    </xf>
    <xf numFmtId="0" fontId="31" fillId="0" borderId="0" xfId="0" applyFont="1">
      <alignment vertical="center"/>
    </xf>
    <xf numFmtId="176" fontId="17" fillId="3" borderId="43" xfId="0" applyNumberFormat="1" applyFont="1" applyFill="1" applyBorder="1" applyAlignment="1">
      <alignment horizontal="right"/>
    </xf>
    <xf numFmtId="176" fontId="17" fillId="3" borderId="41" xfId="0" applyNumberFormat="1" applyFont="1" applyFill="1" applyBorder="1" applyAlignment="1">
      <alignment horizontal="right"/>
    </xf>
    <xf numFmtId="0" fontId="16" fillId="0" borderId="32" xfId="0" applyFont="1" applyBorder="1" applyAlignment="1">
      <alignment vertical="center" wrapText="1"/>
    </xf>
    <xf numFmtId="0" fontId="16" fillId="0" borderId="34" xfId="0" applyFont="1" applyFill="1" applyBorder="1" applyAlignment="1">
      <alignment vertical="center" wrapText="1"/>
    </xf>
    <xf numFmtId="0" fontId="17" fillId="0" borderId="11" xfId="0" applyFont="1" applyBorder="1" applyAlignment="1">
      <alignment horizontal="left" vertical="center" wrapText="1"/>
    </xf>
    <xf numFmtId="0" fontId="17" fillId="0" borderId="12" xfId="0" applyFont="1" applyBorder="1" applyAlignment="1">
      <alignment horizontal="left" vertical="center" wrapText="1"/>
    </xf>
    <xf numFmtId="0" fontId="17" fillId="0" borderId="12" xfId="0" applyFont="1" applyBorder="1" applyAlignment="1">
      <alignment horizontal="right" vertical="center"/>
    </xf>
    <xf numFmtId="0" fontId="17" fillId="0" borderId="75" xfId="0" applyFont="1" applyBorder="1" applyAlignment="1">
      <alignment horizontal="right" vertical="center"/>
    </xf>
    <xf numFmtId="176" fontId="17" fillId="0" borderId="60" xfId="0" applyNumberFormat="1" applyFont="1" applyBorder="1" applyAlignment="1">
      <alignment horizontal="right"/>
    </xf>
    <xf numFmtId="0" fontId="16" fillId="0" borderId="18" xfId="0" applyFont="1" applyBorder="1" applyAlignment="1">
      <alignment horizontal="left" vertical="center" wrapText="1"/>
    </xf>
    <xf numFmtId="38" fontId="17" fillId="0" borderId="73" xfId="1" applyNumberFormat="1" applyFont="1" applyBorder="1" applyAlignment="1"/>
    <xf numFmtId="0" fontId="9" fillId="0" borderId="0" xfId="0" applyFont="1" applyAlignment="1">
      <alignment horizontal="center" vertical="center"/>
    </xf>
    <xf numFmtId="177" fontId="6" fillId="0" borderId="0" xfId="0" applyNumberFormat="1" applyFont="1" applyAlignment="1" applyProtection="1">
      <alignment horizontal="center" vertical="center"/>
      <protection locked="0"/>
    </xf>
    <xf numFmtId="0" fontId="6" fillId="0" borderId="0" xfId="0" applyNumberFormat="1" applyFont="1" applyAlignment="1" applyProtection="1">
      <alignment horizontal="center" vertical="center"/>
      <protection locked="0"/>
    </xf>
    <xf numFmtId="0" fontId="7" fillId="0" borderId="0" xfId="0" applyFont="1" applyAlignment="1">
      <alignment horizontal="center" vertical="center"/>
    </xf>
    <xf numFmtId="0" fontId="7" fillId="0" borderId="0" xfId="0" applyFont="1" applyAlignment="1">
      <alignment vertical="center"/>
    </xf>
    <xf numFmtId="0" fontId="0" fillId="0" borderId="0" xfId="0" applyAlignment="1">
      <alignment vertical="center"/>
    </xf>
    <xf numFmtId="0" fontId="8" fillId="0" borderId="0" xfId="0" applyFont="1" applyAlignment="1">
      <alignment horizontal="center" vertical="center"/>
    </xf>
    <xf numFmtId="0" fontId="8" fillId="0" borderId="0" xfId="0" applyFont="1" applyAlignment="1">
      <alignment vertical="center"/>
    </xf>
    <xf numFmtId="0" fontId="5" fillId="0" borderId="0" xfId="0" applyFont="1" applyAlignment="1">
      <alignment horizontal="center" vertical="center"/>
    </xf>
    <xf numFmtId="0" fontId="4" fillId="0" borderId="0" xfId="0" applyFont="1" applyAlignment="1">
      <alignment horizontal="center" vertical="center"/>
    </xf>
    <xf numFmtId="0" fontId="3" fillId="0" borderId="19" xfId="0" applyFont="1" applyBorder="1" applyAlignment="1" applyProtection="1">
      <alignment horizontal="center" vertical="center" wrapText="1"/>
      <protection locked="0"/>
    </xf>
    <xf numFmtId="0" fontId="3" fillId="0" borderId="1" xfId="0" applyFont="1" applyBorder="1" applyAlignment="1" applyProtection="1">
      <alignment horizontal="center" vertical="center" wrapText="1"/>
      <protection locked="0"/>
    </xf>
    <xf numFmtId="0" fontId="3" fillId="0" borderId="3" xfId="0" applyFont="1" applyBorder="1" applyAlignment="1" applyProtection="1">
      <alignment horizontal="center" vertical="center" wrapText="1"/>
      <protection locked="0"/>
    </xf>
    <xf numFmtId="0" fontId="3" fillId="0" borderId="20" xfId="0" applyFont="1" applyBorder="1" applyAlignment="1" applyProtection="1">
      <alignment horizontal="center" vertical="center" wrapText="1"/>
      <protection locked="0"/>
    </xf>
    <xf numFmtId="0" fontId="3" fillId="0" borderId="0" xfId="0" applyFont="1" applyBorder="1" applyAlignment="1" applyProtection="1">
      <alignment horizontal="center" vertical="center" wrapText="1"/>
      <protection locked="0"/>
    </xf>
    <xf numFmtId="0" fontId="3" fillId="0" borderId="6" xfId="0" applyFont="1" applyBorder="1" applyAlignment="1" applyProtection="1">
      <alignment horizontal="center" vertical="center" wrapText="1"/>
      <protection locked="0"/>
    </xf>
    <xf numFmtId="0" fontId="3" fillId="0" borderId="21" xfId="0" applyFont="1" applyBorder="1" applyAlignment="1" applyProtection="1">
      <alignment horizontal="center" vertical="center" wrapText="1"/>
      <protection locked="0"/>
    </xf>
    <xf numFmtId="0" fontId="3" fillId="0" borderId="8" xfId="0" applyFont="1" applyBorder="1" applyAlignment="1" applyProtection="1">
      <alignment horizontal="center" vertical="center" wrapText="1"/>
      <protection locked="0"/>
    </xf>
    <xf numFmtId="0" fontId="3" fillId="0" borderId="10" xfId="0" applyFont="1" applyBorder="1" applyAlignment="1" applyProtection="1">
      <alignment horizontal="center" vertical="center" wrapText="1"/>
      <protection locked="0"/>
    </xf>
    <xf numFmtId="0" fontId="3" fillId="0" borderId="2" xfId="0" applyFont="1" applyBorder="1" applyAlignment="1">
      <alignment horizontal="center" vertical="center"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0" xfId="0" applyFont="1" applyBorder="1" applyAlignment="1">
      <alignment horizontal="center" vertical="center" wrapText="1"/>
    </xf>
    <xf numFmtId="0" fontId="3" fillId="0" borderId="6" xfId="0" applyFont="1" applyBorder="1" applyAlignment="1">
      <alignment horizontal="center" vertical="center" wrapText="1"/>
    </xf>
    <xf numFmtId="0" fontId="3" fillId="0" borderId="2" xfId="0" applyFont="1" applyBorder="1" applyAlignment="1">
      <alignment vertical="center"/>
    </xf>
    <xf numFmtId="0" fontId="3" fillId="0" borderId="1" xfId="0" applyFont="1" applyBorder="1" applyAlignment="1">
      <alignment vertical="center"/>
    </xf>
    <xf numFmtId="0" fontId="3" fillId="0" borderId="3" xfId="0" applyFont="1" applyBorder="1" applyAlignment="1">
      <alignment vertical="center"/>
    </xf>
    <xf numFmtId="176" fontId="3" fillId="0" borderId="2" xfId="0" applyNumberFormat="1" applyFont="1" applyFill="1" applyBorder="1" applyAlignment="1" applyProtection="1">
      <alignment horizontal="right" vertical="center" wrapText="1"/>
      <protection locked="0"/>
    </xf>
    <xf numFmtId="176" fontId="3" fillId="0" borderId="1" xfId="0" applyNumberFormat="1" applyFont="1" applyFill="1" applyBorder="1" applyAlignment="1" applyProtection="1">
      <alignment horizontal="right" vertical="center" wrapText="1"/>
      <protection locked="0"/>
    </xf>
    <xf numFmtId="176" fontId="3" fillId="0" borderId="3" xfId="0" applyNumberFormat="1" applyFont="1" applyFill="1" applyBorder="1" applyAlignment="1" applyProtection="1">
      <alignment horizontal="right" vertical="center" wrapText="1"/>
      <protection locked="0"/>
    </xf>
    <xf numFmtId="176" fontId="3" fillId="0" borderId="2" xfId="0" applyNumberFormat="1" applyFont="1" applyBorder="1" applyAlignment="1" applyProtection="1">
      <alignment horizontal="right" vertical="center"/>
      <protection locked="0"/>
    </xf>
    <xf numFmtId="176" fontId="3" fillId="0" borderId="1" xfId="0" applyNumberFormat="1" applyFont="1" applyBorder="1" applyAlignment="1" applyProtection="1">
      <alignment horizontal="right" vertical="center"/>
      <protection locked="0"/>
    </xf>
    <xf numFmtId="176" fontId="3" fillId="0" borderId="3" xfId="0" applyNumberFormat="1" applyFont="1" applyBorder="1" applyAlignment="1" applyProtection="1">
      <alignment horizontal="right" vertical="center"/>
      <protection locked="0"/>
    </xf>
    <xf numFmtId="176" fontId="3" fillId="0" borderId="2" xfId="0" applyNumberFormat="1" applyFont="1" applyBorder="1" applyAlignment="1" applyProtection="1">
      <alignment horizontal="center" vertical="center"/>
      <protection locked="0"/>
    </xf>
    <xf numFmtId="176" fontId="3" fillId="0" borderId="1" xfId="0" applyNumberFormat="1" applyFont="1" applyBorder="1" applyAlignment="1" applyProtection="1">
      <alignment horizontal="center" vertical="center"/>
      <protection locked="0"/>
    </xf>
    <xf numFmtId="176" fontId="3" fillId="0" borderId="4" xfId="0" applyNumberFormat="1" applyFont="1" applyBorder="1" applyAlignment="1" applyProtection="1">
      <alignment horizontal="center" vertical="center"/>
      <protection locked="0"/>
    </xf>
    <xf numFmtId="176" fontId="3" fillId="0" borderId="5" xfId="0" applyNumberFormat="1" applyFont="1" applyBorder="1" applyAlignment="1" applyProtection="1">
      <alignment horizontal="center" vertical="center"/>
      <protection locked="0"/>
    </xf>
    <xf numFmtId="176" fontId="3" fillId="0" borderId="0" xfId="0" applyNumberFormat="1" applyFont="1" applyBorder="1" applyAlignment="1" applyProtection="1">
      <alignment horizontal="center" vertical="center"/>
      <protection locked="0"/>
    </xf>
    <xf numFmtId="176" fontId="3" fillId="0" borderId="22" xfId="0" applyNumberFormat="1" applyFont="1" applyBorder="1" applyAlignment="1" applyProtection="1">
      <alignment horizontal="center" vertical="center"/>
      <protection locked="0"/>
    </xf>
    <xf numFmtId="176" fontId="3" fillId="0" borderId="24" xfId="0" applyNumberFormat="1" applyFont="1" applyBorder="1" applyAlignment="1" applyProtection="1">
      <alignment horizontal="center" vertical="center"/>
      <protection locked="0"/>
    </xf>
    <xf numFmtId="176" fontId="3" fillId="0" borderId="25" xfId="0" applyNumberFormat="1" applyFont="1" applyBorder="1" applyAlignment="1" applyProtection="1">
      <alignment horizontal="center" vertical="center"/>
      <protection locked="0"/>
    </xf>
    <xf numFmtId="176" fontId="3" fillId="0" borderId="27" xfId="0" applyNumberFormat="1" applyFont="1" applyBorder="1" applyAlignment="1" applyProtection="1">
      <alignment horizontal="center" vertical="center"/>
      <protection locked="0"/>
    </xf>
    <xf numFmtId="0" fontId="3" fillId="0" borderId="11"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176" fontId="3" fillId="0" borderId="11" xfId="0" applyNumberFormat="1" applyFont="1" applyFill="1" applyBorder="1" applyAlignment="1" applyProtection="1">
      <alignment horizontal="right" vertical="center" wrapText="1"/>
      <protection locked="0"/>
    </xf>
    <xf numFmtId="176" fontId="3" fillId="0" borderId="12" xfId="0" applyNumberFormat="1" applyFont="1" applyFill="1" applyBorder="1" applyAlignment="1" applyProtection="1">
      <alignment horizontal="right" vertical="center" wrapText="1"/>
      <protection locked="0"/>
    </xf>
    <xf numFmtId="176" fontId="3" fillId="0" borderId="13" xfId="0" applyNumberFormat="1" applyFont="1" applyFill="1" applyBorder="1" applyAlignment="1" applyProtection="1">
      <alignment horizontal="right" vertical="center" wrapText="1"/>
      <protection locked="0"/>
    </xf>
    <xf numFmtId="176" fontId="3" fillId="0" borderId="11" xfId="0" applyNumberFormat="1" applyFont="1" applyBorder="1" applyAlignment="1" applyProtection="1">
      <alignment horizontal="right" vertical="center"/>
      <protection locked="0"/>
    </xf>
    <xf numFmtId="176" fontId="3" fillId="0" borderId="12" xfId="0" applyNumberFormat="1" applyFont="1" applyBorder="1" applyAlignment="1" applyProtection="1">
      <alignment horizontal="right" vertical="center"/>
      <protection locked="0"/>
    </xf>
    <xf numFmtId="176" fontId="3" fillId="0" borderId="13" xfId="0" applyNumberFormat="1" applyFont="1" applyBorder="1" applyAlignment="1" applyProtection="1">
      <alignment horizontal="right" vertical="center"/>
      <protection locked="0"/>
    </xf>
    <xf numFmtId="176" fontId="3" fillId="0" borderId="28" xfId="0" applyNumberFormat="1" applyFont="1" applyBorder="1" applyAlignment="1">
      <alignment vertical="center"/>
    </xf>
    <xf numFmtId="176" fontId="3" fillId="0" borderId="29" xfId="0" applyNumberFormat="1" applyFont="1" applyBorder="1" applyAlignment="1">
      <alignment vertical="center"/>
    </xf>
    <xf numFmtId="176" fontId="3" fillId="0" borderId="31" xfId="0" applyNumberFormat="1" applyFont="1" applyBorder="1" applyAlignment="1">
      <alignment vertical="center"/>
    </xf>
    <xf numFmtId="0" fontId="3" fillId="0" borderId="7" xfId="0" applyFont="1" applyBorder="1" applyAlignment="1">
      <alignment vertical="center"/>
    </xf>
    <xf numFmtId="0" fontId="3" fillId="0" borderId="17" xfId="0" applyFont="1" applyBorder="1" applyAlignment="1">
      <alignment vertical="center"/>
    </xf>
    <xf numFmtId="0" fontId="3" fillId="0" borderId="18" xfId="0" applyFont="1" applyBorder="1" applyAlignment="1">
      <alignment vertical="center"/>
    </xf>
    <xf numFmtId="176" fontId="3" fillId="0" borderId="7" xfId="0" applyNumberFormat="1" applyFont="1" applyFill="1" applyBorder="1" applyAlignment="1" applyProtection="1">
      <alignment horizontal="right" vertical="center" wrapText="1"/>
      <protection locked="0"/>
    </xf>
    <xf numFmtId="176" fontId="3" fillId="0" borderId="17" xfId="0" applyNumberFormat="1" applyFont="1" applyFill="1" applyBorder="1" applyAlignment="1" applyProtection="1">
      <alignment horizontal="right" vertical="center" wrapText="1"/>
      <protection locked="0"/>
    </xf>
    <xf numFmtId="176" fontId="3" fillId="0" borderId="18" xfId="0" applyNumberFormat="1" applyFont="1" applyFill="1" applyBorder="1" applyAlignment="1" applyProtection="1">
      <alignment horizontal="right" vertical="center" wrapText="1"/>
      <protection locked="0"/>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0" fontId="3" fillId="0" borderId="11" xfId="0" applyFont="1" applyBorder="1" applyAlignment="1">
      <alignment vertical="center" wrapText="1"/>
    </xf>
    <xf numFmtId="0" fontId="3" fillId="0" borderId="12" xfId="0" applyFont="1" applyBorder="1" applyAlignment="1">
      <alignment vertical="center" wrapText="1"/>
    </xf>
    <xf numFmtId="0" fontId="3" fillId="0" borderId="13" xfId="0" applyFont="1" applyBorder="1" applyAlignment="1">
      <alignment vertical="center" wrapText="1"/>
    </xf>
    <xf numFmtId="0" fontId="3" fillId="0" borderId="28" xfId="0" applyFont="1" applyBorder="1" applyAlignment="1">
      <alignment horizontal="center" vertical="center"/>
    </xf>
    <xf numFmtId="0" fontId="3" fillId="0" borderId="29" xfId="0" applyFont="1" applyBorder="1" applyAlignment="1">
      <alignment horizontal="center" vertical="center"/>
    </xf>
    <xf numFmtId="0" fontId="3" fillId="0" borderId="30" xfId="0" applyFont="1" applyBorder="1" applyAlignment="1">
      <alignment horizontal="center" vertical="center"/>
    </xf>
    <xf numFmtId="176" fontId="3" fillId="0" borderId="28" xfId="0" applyNumberFormat="1" applyFont="1" applyBorder="1" applyAlignment="1" applyProtection="1">
      <alignment horizontal="right" vertical="center"/>
      <protection locked="0"/>
    </xf>
    <xf numFmtId="176" fontId="3" fillId="0" borderId="29" xfId="0" applyNumberFormat="1" applyFont="1" applyBorder="1" applyAlignment="1" applyProtection="1">
      <alignment horizontal="right" vertical="center"/>
      <protection locked="0"/>
    </xf>
    <xf numFmtId="176" fontId="3" fillId="0" borderId="30" xfId="0" applyNumberFormat="1" applyFont="1" applyBorder="1" applyAlignment="1" applyProtection="1">
      <alignment horizontal="right" vertical="center"/>
      <protection locked="0"/>
    </xf>
    <xf numFmtId="176" fontId="3" fillId="0" borderId="11" xfId="0" applyNumberFormat="1" applyFont="1" applyFill="1" applyBorder="1" applyAlignment="1" applyProtection="1">
      <alignment horizontal="right" vertical="center"/>
      <protection locked="0"/>
    </xf>
    <xf numFmtId="176" fontId="3" fillId="0" borderId="12" xfId="0" applyNumberFormat="1" applyFont="1" applyFill="1" applyBorder="1" applyAlignment="1" applyProtection="1">
      <alignment horizontal="right" vertical="center"/>
      <protection locked="0"/>
    </xf>
    <xf numFmtId="176" fontId="3" fillId="0" borderId="13" xfId="0" applyNumberFormat="1" applyFont="1" applyFill="1" applyBorder="1" applyAlignment="1" applyProtection="1">
      <alignment horizontal="right" vertical="center"/>
      <protection locked="0"/>
    </xf>
    <xf numFmtId="176" fontId="3" fillId="0" borderId="11" xfId="0" quotePrefix="1" applyNumberFormat="1" applyFont="1" applyBorder="1" applyAlignment="1" applyProtection="1">
      <alignment horizontal="center" vertical="center"/>
      <protection locked="0"/>
    </xf>
    <xf numFmtId="176" fontId="3" fillId="0" borderId="12" xfId="0" applyNumberFormat="1" applyFont="1" applyBorder="1" applyAlignment="1" applyProtection="1">
      <alignment horizontal="center" vertical="center"/>
      <protection locked="0"/>
    </xf>
    <xf numFmtId="176" fontId="3" fillId="0" borderId="13" xfId="0" applyNumberFormat="1" applyFont="1" applyBorder="1" applyAlignment="1" applyProtection="1">
      <alignment horizontal="center" vertical="center"/>
      <protection locked="0"/>
    </xf>
    <xf numFmtId="176" fontId="3" fillId="0" borderId="11" xfId="0" quotePrefix="1" applyNumberFormat="1" applyFont="1" applyBorder="1" applyAlignment="1" applyProtection="1">
      <alignment horizontal="right" vertical="center"/>
      <protection locked="0"/>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25" xfId="0" applyFont="1" applyBorder="1" applyAlignment="1">
      <alignment horizontal="center" vertical="center" wrapText="1"/>
    </xf>
    <xf numFmtId="0" fontId="3" fillId="0" borderId="26" xfId="0" applyFont="1" applyBorder="1" applyAlignment="1">
      <alignment horizontal="center" vertical="center" wrapText="1"/>
    </xf>
    <xf numFmtId="176" fontId="3" fillId="0" borderId="14" xfId="0" quotePrefix="1" applyNumberFormat="1" applyFont="1" applyBorder="1" applyAlignment="1">
      <alignment horizontal="center" vertical="center"/>
    </xf>
    <xf numFmtId="176" fontId="3" fillId="0" borderId="15" xfId="0" applyNumberFormat="1" applyFont="1" applyBorder="1" applyAlignment="1">
      <alignment horizontal="center" vertical="center"/>
    </xf>
    <xf numFmtId="176" fontId="3" fillId="0" borderId="16" xfId="0" applyNumberFormat="1" applyFont="1" applyBorder="1" applyAlignment="1">
      <alignment horizontal="center" vertical="center"/>
    </xf>
    <xf numFmtId="176" fontId="3" fillId="0" borderId="5" xfId="0" applyNumberFormat="1" applyFont="1" applyBorder="1" applyAlignment="1">
      <alignment horizontal="center" vertical="center"/>
    </xf>
    <xf numFmtId="176" fontId="3" fillId="0" borderId="0" xfId="0" applyNumberFormat="1" applyFont="1" applyBorder="1" applyAlignment="1">
      <alignment horizontal="center" vertical="center"/>
    </xf>
    <xf numFmtId="176" fontId="3" fillId="0" borderId="6" xfId="0" applyNumberFormat="1" applyFont="1" applyBorder="1" applyAlignment="1">
      <alignment horizontal="center" vertical="center"/>
    </xf>
    <xf numFmtId="176" fontId="3" fillId="0" borderId="24" xfId="0" applyNumberFormat="1" applyFont="1" applyBorder="1" applyAlignment="1">
      <alignment horizontal="center" vertical="center"/>
    </xf>
    <xf numFmtId="176" fontId="3" fillId="0" borderId="25" xfId="0" applyNumberFormat="1" applyFont="1" applyBorder="1" applyAlignment="1">
      <alignment horizontal="center" vertical="center"/>
    </xf>
    <xf numFmtId="176" fontId="3" fillId="0" borderId="26" xfId="0" applyNumberFormat="1" applyFont="1" applyBorder="1" applyAlignment="1">
      <alignment horizontal="center" vertical="center"/>
    </xf>
    <xf numFmtId="176" fontId="3" fillId="0" borderId="11" xfId="0" applyNumberFormat="1" applyFont="1" applyBorder="1" applyAlignment="1" applyProtection="1">
      <alignment horizontal="center" vertical="center"/>
      <protection locked="0"/>
    </xf>
    <xf numFmtId="176" fontId="3" fillId="0" borderId="14" xfId="0" applyNumberFormat="1" applyFont="1" applyBorder="1" applyAlignment="1">
      <alignment horizontal="center" vertical="center"/>
    </xf>
    <xf numFmtId="176" fontId="3" fillId="0" borderId="0" xfId="0" applyNumberFormat="1" applyFont="1" applyAlignment="1" applyProtection="1">
      <alignment horizontal="center" vertical="center"/>
      <protection locked="0"/>
    </xf>
    <xf numFmtId="0" fontId="3" fillId="0" borderId="9"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0" fontId="12" fillId="0" borderId="2" xfId="0" applyFont="1" applyBorder="1" applyAlignment="1">
      <alignment horizontal="center" vertical="center" wrapText="1" shrinkToFit="1"/>
    </xf>
    <xf numFmtId="0" fontId="3" fillId="0" borderId="0" xfId="0" applyFont="1" applyBorder="1" applyAlignment="1">
      <alignment horizontal="center" vertical="center"/>
    </xf>
    <xf numFmtId="0" fontId="3" fillId="0" borderId="4" xfId="0" applyFont="1" applyBorder="1" applyAlignment="1">
      <alignment horizontal="center" vertical="center" wrapText="1"/>
    </xf>
    <xf numFmtId="0" fontId="3" fillId="0" borderId="0" xfId="0" applyFont="1" applyAlignment="1">
      <alignment horizontal="center" vertical="center" wrapText="1"/>
    </xf>
    <xf numFmtId="0" fontId="3" fillId="0" borderId="22"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21" xfId="0" applyFont="1" applyBorder="1" applyAlignment="1">
      <alignment horizontal="center" vertical="center" wrapText="1"/>
    </xf>
    <xf numFmtId="0" fontId="19" fillId="0" borderId="44" xfId="0" applyFont="1" applyBorder="1" applyAlignment="1">
      <alignment horizontal="center" vertical="center" wrapText="1"/>
    </xf>
    <xf numFmtId="0" fontId="19" fillId="0" borderId="45" xfId="0" applyFont="1" applyBorder="1" applyAlignment="1">
      <alignment horizontal="center" vertical="center" wrapText="1"/>
    </xf>
    <xf numFmtId="0" fontId="19" fillId="0" borderId="47" xfId="0" applyFont="1" applyBorder="1" applyAlignment="1">
      <alignment horizontal="center" vertical="center" wrapText="1"/>
    </xf>
    <xf numFmtId="0" fontId="19" fillId="0" borderId="36" xfId="0" applyFont="1" applyBorder="1" applyAlignment="1">
      <alignment horizontal="center" vertical="center" wrapText="1"/>
    </xf>
    <xf numFmtId="0" fontId="19" fillId="0" borderId="39" xfId="0" applyFont="1" applyBorder="1" applyAlignment="1">
      <alignment horizontal="center" vertical="center" wrapText="1"/>
    </xf>
    <xf numFmtId="0" fontId="19" fillId="0" borderId="12" xfId="0" applyFont="1" applyBorder="1" applyAlignment="1">
      <alignment horizontal="center" vertical="center" wrapText="1"/>
    </xf>
    <xf numFmtId="0" fontId="19" fillId="0" borderId="13" xfId="0" applyFont="1" applyBorder="1" applyAlignment="1">
      <alignment horizontal="center" vertical="center" wrapText="1"/>
    </xf>
    <xf numFmtId="0" fontId="19" fillId="0" borderId="11" xfId="0" applyFont="1" applyBorder="1" applyAlignment="1">
      <alignment horizontal="left" vertical="center" wrapText="1"/>
    </xf>
    <xf numFmtId="0" fontId="19" fillId="0" borderId="12" xfId="0" applyFont="1" applyBorder="1" applyAlignment="1">
      <alignment horizontal="left" vertical="center" wrapText="1"/>
    </xf>
    <xf numFmtId="0" fontId="19" fillId="0" borderId="13" xfId="0" applyFont="1" applyBorder="1" applyAlignment="1">
      <alignment horizontal="left" vertical="center" wrapText="1"/>
    </xf>
    <xf numFmtId="0" fontId="19" fillId="0" borderId="42" xfId="0" applyFont="1" applyBorder="1" applyAlignment="1">
      <alignment horizontal="center" vertical="center" wrapText="1"/>
    </xf>
    <xf numFmtId="0" fontId="19" fillId="0" borderId="15" xfId="0" applyFont="1" applyBorder="1" applyAlignment="1">
      <alignment horizontal="center" vertical="center" wrapText="1"/>
    </xf>
    <xf numFmtId="0" fontId="19" fillId="0" borderId="16" xfId="0" applyFont="1" applyBorder="1" applyAlignment="1">
      <alignment horizontal="center" vertical="center" wrapText="1"/>
    </xf>
    <xf numFmtId="0" fontId="19" fillId="0" borderId="14" xfId="0" applyFont="1" applyBorder="1" applyAlignment="1">
      <alignment horizontal="left" vertical="center" wrapText="1"/>
    </xf>
    <xf numFmtId="0" fontId="19" fillId="0" borderId="15" xfId="0" applyFont="1" applyBorder="1" applyAlignment="1">
      <alignment horizontal="left" vertical="center" wrapText="1"/>
    </xf>
    <xf numFmtId="0" fontId="19" fillId="0" borderId="16" xfId="0" applyFont="1" applyBorder="1" applyAlignment="1">
      <alignment horizontal="left" vertical="center" wrapText="1"/>
    </xf>
    <xf numFmtId="0" fontId="19" fillId="0" borderId="20" xfId="0" applyFont="1" applyBorder="1" applyAlignment="1">
      <alignment horizontal="center" vertical="center" wrapText="1"/>
    </xf>
    <xf numFmtId="0" fontId="19" fillId="0" borderId="0" xfId="0" applyFont="1" applyBorder="1" applyAlignment="1">
      <alignment horizontal="center" vertical="center" wrapText="1"/>
    </xf>
    <xf numFmtId="0" fontId="19" fillId="0" borderId="6" xfId="0" applyFont="1" applyBorder="1" applyAlignment="1">
      <alignment horizontal="center" vertical="center" wrapText="1"/>
    </xf>
    <xf numFmtId="0" fontId="19" fillId="0" borderId="5" xfId="0" applyFont="1" applyBorder="1" applyAlignment="1">
      <alignment horizontal="left" vertical="center" wrapText="1"/>
    </xf>
    <xf numFmtId="0" fontId="19" fillId="0" borderId="0" xfId="0" applyFont="1" applyBorder="1" applyAlignment="1">
      <alignment horizontal="left" vertical="center" wrapText="1"/>
    </xf>
    <xf numFmtId="0" fontId="19" fillId="0" borderId="6" xfId="0" applyFont="1" applyBorder="1" applyAlignment="1">
      <alignment horizontal="left" vertical="center" wrapText="1"/>
    </xf>
    <xf numFmtId="0" fontId="20" fillId="0" borderId="33" xfId="0" applyFont="1" applyBorder="1" applyAlignment="1">
      <alignment horizontal="center" vertical="center" wrapText="1"/>
    </xf>
    <xf numFmtId="0" fontId="20" fillId="0" borderId="35" xfId="0" applyFont="1" applyBorder="1" applyAlignment="1">
      <alignment horizontal="center" vertical="center" wrapText="1"/>
    </xf>
    <xf numFmtId="0" fontId="20" fillId="0" borderId="37" xfId="0" applyFont="1" applyBorder="1" applyAlignment="1">
      <alignment horizontal="center" vertical="center" wrapText="1"/>
    </xf>
    <xf numFmtId="0" fontId="19" fillId="0" borderId="19"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21" xfId="0" applyFont="1" applyBorder="1" applyAlignment="1">
      <alignment horizontal="center" vertical="center" wrapText="1"/>
    </xf>
    <xf numFmtId="0" fontId="19" fillId="0" borderId="8" xfId="0" applyFont="1" applyBorder="1" applyAlignment="1">
      <alignment horizontal="center" vertical="center" wrapText="1"/>
    </xf>
    <xf numFmtId="0" fontId="19" fillId="0" borderId="2" xfId="0" applyFont="1" applyBorder="1" applyAlignment="1">
      <alignment horizontal="center" vertical="center" wrapText="1"/>
    </xf>
    <xf numFmtId="0" fontId="19" fillId="0" borderId="3" xfId="0" applyFont="1" applyBorder="1" applyAlignment="1">
      <alignment horizontal="center" vertical="center" wrapText="1"/>
    </xf>
    <xf numFmtId="0" fontId="19" fillId="0" borderId="5" xfId="0" applyFont="1" applyBorder="1" applyAlignment="1">
      <alignment horizontal="center" vertical="center" wrapText="1"/>
    </xf>
    <xf numFmtId="0" fontId="19" fillId="0" borderId="9" xfId="0" applyFont="1" applyBorder="1" applyAlignment="1">
      <alignment horizontal="center" vertical="center" wrapText="1"/>
    </xf>
    <xf numFmtId="0" fontId="19" fillId="0" borderId="10" xfId="0" applyFont="1" applyBorder="1" applyAlignment="1">
      <alignment horizontal="center" vertical="center" wrapText="1"/>
    </xf>
    <xf numFmtId="0" fontId="20" fillId="0" borderId="32" xfId="0" applyFont="1" applyBorder="1" applyAlignment="1">
      <alignment horizontal="center" vertical="center" wrapText="1"/>
    </xf>
    <xf numFmtId="0" fontId="20" fillId="0" borderId="34" xfId="0" applyFont="1" applyBorder="1" applyAlignment="1">
      <alignment horizontal="center" vertical="center" wrapText="1"/>
    </xf>
    <xf numFmtId="0" fontId="20" fillId="0" borderId="36" xfId="0" applyFont="1" applyBorder="1" applyAlignment="1">
      <alignment horizontal="center" vertical="center" wrapText="1"/>
    </xf>
    <xf numFmtId="0" fontId="17" fillId="0" borderId="11" xfId="0" applyFont="1" applyBorder="1" applyAlignment="1">
      <alignment horizontal="left" vertical="top" wrapText="1"/>
    </xf>
    <xf numFmtId="0" fontId="17" fillId="0" borderId="12" xfId="0" applyFont="1" applyBorder="1" applyAlignment="1">
      <alignment horizontal="left" vertical="top" wrapText="1"/>
    </xf>
    <xf numFmtId="0" fontId="17" fillId="0" borderId="13" xfId="0" applyFont="1" applyBorder="1" applyAlignment="1">
      <alignment horizontal="left" vertical="top" wrapText="1"/>
    </xf>
    <xf numFmtId="176" fontId="17" fillId="0" borderId="11" xfId="0" applyNumberFormat="1" applyFont="1" applyBorder="1" applyAlignment="1">
      <alignment horizontal="right"/>
    </xf>
    <xf numFmtId="176" fontId="17" fillId="0" borderId="12" xfId="0" applyNumberFormat="1" applyFont="1" applyBorder="1" applyAlignment="1">
      <alignment horizontal="right"/>
    </xf>
    <xf numFmtId="176" fontId="17" fillId="0" borderId="13" xfId="0" applyNumberFormat="1" applyFont="1" applyBorder="1" applyAlignment="1">
      <alignment horizontal="right"/>
    </xf>
    <xf numFmtId="0" fontId="16" fillId="0" borderId="14" xfId="0" applyFont="1" applyBorder="1" applyAlignment="1">
      <alignment horizontal="left" vertical="top" wrapText="1"/>
    </xf>
    <xf numFmtId="0" fontId="16" fillId="0" borderId="15" xfId="0" applyFont="1" applyBorder="1" applyAlignment="1">
      <alignment horizontal="left" vertical="top" wrapText="1"/>
    </xf>
    <xf numFmtId="0" fontId="16" fillId="0" borderId="16" xfId="0" applyFont="1" applyBorder="1" applyAlignment="1">
      <alignment horizontal="left" vertical="top" wrapText="1"/>
    </xf>
    <xf numFmtId="0" fontId="16" fillId="0" borderId="5" xfId="0" applyFont="1" applyBorder="1" applyAlignment="1">
      <alignment horizontal="left" vertical="top" wrapText="1"/>
    </xf>
    <xf numFmtId="0" fontId="16" fillId="0" borderId="0" xfId="0" applyFont="1" applyBorder="1" applyAlignment="1">
      <alignment horizontal="left" vertical="top" wrapText="1"/>
    </xf>
    <xf numFmtId="0" fontId="16" fillId="0" borderId="6" xfId="0" applyFont="1" applyBorder="1" applyAlignment="1">
      <alignment horizontal="left" vertical="top" wrapText="1"/>
    </xf>
    <xf numFmtId="0" fontId="17" fillId="0" borderId="14" xfId="0" applyFont="1" applyBorder="1" applyAlignment="1">
      <alignment horizontal="left" vertical="top" wrapText="1"/>
    </xf>
    <xf numFmtId="0" fontId="17" fillId="0" borderId="15" xfId="0" applyFont="1" applyBorder="1" applyAlignment="1">
      <alignment horizontal="left" vertical="top" wrapText="1"/>
    </xf>
    <xf numFmtId="0" fontId="17" fillId="0" borderId="16" xfId="0" applyFont="1" applyBorder="1" applyAlignment="1">
      <alignment horizontal="left" vertical="top" wrapText="1"/>
    </xf>
    <xf numFmtId="0" fontId="17" fillId="0" borderId="5" xfId="0" applyFont="1" applyBorder="1" applyAlignment="1">
      <alignment horizontal="left" vertical="top" wrapText="1"/>
    </xf>
    <xf numFmtId="0" fontId="17" fillId="0" borderId="0" xfId="0" applyFont="1" applyBorder="1" applyAlignment="1">
      <alignment horizontal="left" vertical="top" wrapText="1"/>
    </xf>
    <xf numFmtId="0" fontId="17" fillId="0" borderId="6" xfId="0" applyFont="1" applyBorder="1" applyAlignment="1">
      <alignment horizontal="left" vertical="top" wrapText="1"/>
    </xf>
    <xf numFmtId="0" fontId="17" fillId="0" borderId="7" xfId="0" applyFont="1" applyBorder="1" applyAlignment="1">
      <alignment horizontal="left" vertical="top" wrapText="1"/>
    </xf>
    <xf numFmtId="0" fontId="17" fillId="0" borderId="17" xfId="0" applyFont="1" applyBorder="1" applyAlignment="1">
      <alignment horizontal="left" vertical="top" wrapText="1"/>
    </xf>
    <xf numFmtId="0" fontId="17" fillId="0" borderId="18" xfId="0" applyFont="1" applyBorder="1" applyAlignment="1">
      <alignment horizontal="left" vertical="top" wrapText="1"/>
    </xf>
    <xf numFmtId="176" fontId="17" fillId="0" borderId="11" xfId="0" applyNumberFormat="1" applyFont="1" applyBorder="1" applyAlignment="1"/>
    <xf numFmtId="176" fontId="17" fillId="0" borderId="12" xfId="0" applyNumberFormat="1" applyFont="1" applyBorder="1" applyAlignment="1"/>
    <xf numFmtId="176" fontId="17" fillId="0" borderId="13" xfId="0" applyNumberFormat="1" applyFont="1" applyBorder="1" applyAlignment="1"/>
    <xf numFmtId="0" fontId="16" fillId="2" borderId="7" xfId="0" applyFont="1" applyFill="1" applyBorder="1" applyAlignment="1">
      <alignment horizontal="left" vertical="top" wrapText="1"/>
    </xf>
    <xf numFmtId="0" fontId="16" fillId="2" borderId="17" xfId="0" applyFont="1" applyFill="1" applyBorder="1" applyAlignment="1">
      <alignment horizontal="left" vertical="top" wrapText="1"/>
    </xf>
    <xf numFmtId="0" fontId="16" fillId="2" borderId="18" xfId="0" applyFont="1" applyFill="1" applyBorder="1" applyAlignment="1">
      <alignment horizontal="left" vertical="top" wrapText="1"/>
    </xf>
    <xf numFmtId="176" fontId="17" fillId="2" borderId="11" xfId="0" applyNumberFormat="1" applyFont="1" applyFill="1" applyBorder="1" applyAlignment="1">
      <alignment horizontal="right"/>
    </xf>
    <xf numFmtId="176" fontId="17" fillId="2" borderId="12" xfId="0" applyNumberFormat="1" applyFont="1" applyFill="1" applyBorder="1" applyAlignment="1">
      <alignment horizontal="right"/>
    </xf>
    <xf numFmtId="176" fontId="17" fillId="2" borderId="13" xfId="0" applyNumberFormat="1" applyFont="1" applyFill="1" applyBorder="1" applyAlignment="1">
      <alignment horizontal="right"/>
    </xf>
    <xf numFmtId="0" fontId="16" fillId="0" borderId="7" xfId="0" applyFont="1" applyBorder="1" applyAlignment="1">
      <alignment horizontal="left" vertical="top" wrapText="1"/>
    </xf>
    <xf numFmtId="0" fontId="16" fillId="0" borderId="17" xfId="0" applyFont="1" applyBorder="1" applyAlignment="1">
      <alignment horizontal="left" vertical="top" wrapText="1"/>
    </xf>
    <xf numFmtId="0" fontId="16" fillId="0" borderId="18" xfId="0" applyFont="1" applyBorder="1" applyAlignment="1">
      <alignment horizontal="left" vertical="top" wrapText="1"/>
    </xf>
    <xf numFmtId="176" fontId="17" fillId="0" borderId="11" xfId="0" applyNumberFormat="1" applyFont="1" applyFill="1" applyBorder="1" applyAlignment="1">
      <alignment horizontal="right"/>
    </xf>
    <xf numFmtId="176" fontId="17" fillId="0" borderId="12" xfId="0" applyNumberFormat="1" applyFont="1" applyFill="1" applyBorder="1" applyAlignment="1">
      <alignment horizontal="right"/>
    </xf>
    <xf numFmtId="176" fontId="17" fillId="0" borderId="13" xfId="0" applyNumberFormat="1" applyFont="1" applyFill="1" applyBorder="1" applyAlignment="1">
      <alignment horizontal="right"/>
    </xf>
    <xf numFmtId="0" fontId="16" fillId="0" borderId="11" xfId="0" applyFont="1" applyBorder="1" applyAlignment="1">
      <alignment vertical="top" wrapText="1"/>
    </xf>
    <xf numFmtId="0" fontId="16" fillId="0" borderId="12" xfId="0" applyFont="1" applyBorder="1" applyAlignment="1">
      <alignment vertical="top" wrapText="1"/>
    </xf>
    <xf numFmtId="0" fontId="16" fillId="0" borderId="13" xfId="0" applyFont="1" applyBorder="1" applyAlignment="1">
      <alignment vertical="top" wrapText="1"/>
    </xf>
    <xf numFmtId="0" fontId="16" fillId="0" borderId="11" xfId="0" applyFont="1" applyBorder="1" applyAlignment="1">
      <alignment horizontal="left" vertical="top" wrapText="1"/>
    </xf>
    <xf numFmtId="0" fontId="16" fillId="0" borderId="12" xfId="0" applyFont="1" applyBorder="1" applyAlignment="1">
      <alignment horizontal="left" vertical="top" wrapText="1"/>
    </xf>
    <xf numFmtId="0" fontId="16" fillId="0" borderId="13" xfId="0" applyFont="1" applyBorder="1" applyAlignment="1">
      <alignment horizontal="left" vertical="top" wrapText="1"/>
    </xf>
    <xf numFmtId="176" fontId="17" fillId="0" borderId="7" xfId="0" applyNumberFormat="1" applyFont="1" applyBorder="1" applyAlignment="1">
      <alignment horizontal="right"/>
    </xf>
    <xf numFmtId="176" fontId="17" fillId="0" borderId="17" xfId="0" applyNumberFormat="1" applyFont="1" applyBorder="1" applyAlignment="1">
      <alignment horizontal="right"/>
    </xf>
    <xf numFmtId="176" fontId="17" fillId="0" borderId="18" xfId="0" applyNumberFormat="1" applyFont="1" applyBorder="1" applyAlignment="1">
      <alignment horizontal="right"/>
    </xf>
    <xf numFmtId="0" fontId="17" fillId="0" borderId="32" xfId="0" applyFont="1" applyBorder="1" applyAlignment="1">
      <alignment horizontal="center" vertical="center" wrapText="1"/>
    </xf>
    <xf numFmtId="0" fontId="17" fillId="0" borderId="34" xfId="0" applyFont="1" applyBorder="1" applyAlignment="1">
      <alignment horizontal="center" vertical="center" wrapText="1"/>
    </xf>
    <xf numFmtId="0" fontId="17" fillId="0" borderId="36" xfId="0" applyFont="1" applyBorder="1" applyAlignment="1">
      <alignment horizontal="center" vertical="center" wrapText="1"/>
    </xf>
    <xf numFmtId="0" fontId="17" fillId="0" borderId="2" xfId="0" applyFont="1" applyBorder="1" applyAlignment="1">
      <alignment horizontal="center" vertical="center" wrapText="1"/>
    </xf>
    <xf numFmtId="0" fontId="17" fillId="0" borderId="4" xfId="0" applyFont="1" applyBorder="1" applyAlignment="1">
      <alignment horizontal="center" vertical="center" wrapText="1"/>
    </xf>
    <xf numFmtId="0" fontId="17" fillId="0" borderId="7" xfId="0" applyFont="1" applyBorder="1" applyAlignment="1">
      <alignment horizontal="center" vertical="center" wrapText="1"/>
    </xf>
    <xf numFmtId="0" fontId="17" fillId="0" borderId="48" xfId="0" applyFont="1" applyBorder="1" applyAlignment="1">
      <alignment horizontal="center" vertical="center" wrapText="1"/>
    </xf>
    <xf numFmtId="0" fontId="17" fillId="0" borderId="43" xfId="0" applyFont="1" applyBorder="1" applyAlignment="1">
      <alignment horizontal="center" vertical="center" wrapText="1"/>
    </xf>
    <xf numFmtId="0" fontId="17" fillId="0" borderId="41" xfId="0" applyFont="1" applyBorder="1" applyAlignment="1">
      <alignment horizontal="center" vertical="center" wrapText="1"/>
    </xf>
    <xf numFmtId="0" fontId="17" fillId="0" borderId="37" xfId="0" applyFont="1" applyBorder="1" applyAlignment="1">
      <alignment horizontal="center" vertical="center" wrapText="1"/>
    </xf>
    <xf numFmtId="0" fontId="16" fillId="0" borderId="19" xfId="0" applyFont="1" applyBorder="1" applyAlignment="1">
      <alignment horizontal="left" vertical="top" wrapText="1"/>
    </xf>
    <xf numFmtId="0" fontId="16" fillId="0" borderId="1" xfId="0" applyFont="1" applyBorder="1" applyAlignment="1">
      <alignment horizontal="left" vertical="top" wrapText="1"/>
    </xf>
    <xf numFmtId="0" fontId="16" fillId="0" borderId="3" xfId="0" applyFont="1" applyBorder="1" applyAlignment="1">
      <alignment horizontal="left" vertical="top" wrapText="1"/>
    </xf>
    <xf numFmtId="0" fontId="16" fillId="0" borderId="20" xfId="0" applyFont="1" applyBorder="1" applyAlignment="1">
      <alignment horizontal="left" vertical="top" wrapText="1"/>
    </xf>
    <xf numFmtId="0" fontId="16" fillId="0" borderId="21" xfId="0" applyFont="1" applyBorder="1" applyAlignment="1">
      <alignment horizontal="left" vertical="top" wrapText="1"/>
    </xf>
    <xf numFmtId="0" fontId="16" fillId="0" borderId="8" xfId="0" applyFont="1" applyBorder="1" applyAlignment="1">
      <alignment horizontal="left" vertical="top" wrapText="1"/>
    </xf>
    <xf numFmtId="0" fontId="16" fillId="0" borderId="2" xfId="0" applyFont="1" applyBorder="1" applyAlignment="1">
      <alignment horizontal="left" vertical="top" wrapText="1"/>
    </xf>
    <xf numFmtId="0" fontId="17" fillId="0" borderId="49" xfId="0" applyFont="1" applyBorder="1" applyAlignment="1">
      <alignment horizontal="left" vertical="top" wrapText="1"/>
    </xf>
    <xf numFmtId="0" fontId="17" fillId="0" borderId="50" xfId="0" applyFont="1" applyBorder="1" applyAlignment="1">
      <alignment horizontal="left" vertical="top" wrapText="1"/>
    </xf>
    <xf numFmtId="0" fontId="17" fillId="0" borderId="51" xfId="0" applyFont="1" applyBorder="1" applyAlignment="1">
      <alignment horizontal="left" vertical="top" wrapText="1"/>
    </xf>
    <xf numFmtId="176" fontId="17" fillId="0" borderId="49" xfId="0" applyNumberFormat="1" applyFont="1" applyBorder="1" applyAlignment="1">
      <alignment horizontal="right"/>
    </xf>
    <xf numFmtId="176" fontId="17" fillId="0" borderId="50" xfId="0" applyNumberFormat="1" applyFont="1" applyBorder="1" applyAlignment="1">
      <alignment horizontal="right"/>
    </xf>
    <xf numFmtId="176" fontId="17" fillId="0" borderId="51" xfId="0" applyNumberFormat="1" applyFont="1" applyBorder="1" applyAlignment="1">
      <alignment horizontal="right"/>
    </xf>
    <xf numFmtId="0" fontId="16" fillId="0" borderId="19" xfId="0" applyFont="1" applyBorder="1" applyAlignment="1">
      <alignment horizontal="center" vertical="center" wrapText="1"/>
    </xf>
    <xf numFmtId="0" fontId="16" fillId="0" borderId="1" xfId="0" applyFont="1" applyBorder="1" applyAlignment="1">
      <alignment horizontal="center" vertical="center"/>
    </xf>
    <xf numFmtId="0" fontId="16" fillId="0" borderId="3" xfId="0" applyFont="1" applyBorder="1" applyAlignment="1">
      <alignment horizontal="center" vertical="center"/>
    </xf>
    <xf numFmtId="0" fontId="16" fillId="0" borderId="20" xfId="0" applyFont="1" applyBorder="1" applyAlignment="1">
      <alignment horizontal="center" vertical="center"/>
    </xf>
    <xf numFmtId="0" fontId="16" fillId="0" borderId="0" xfId="0" applyFont="1" applyBorder="1" applyAlignment="1">
      <alignment horizontal="center" vertical="center"/>
    </xf>
    <xf numFmtId="0" fontId="16" fillId="0" borderId="6" xfId="0" applyFont="1" applyBorder="1" applyAlignment="1">
      <alignment horizontal="center" vertical="center"/>
    </xf>
    <xf numFmtId="0" fontId="16" fillId="0" borderId="21" xfId="0" applyFont="1" applyBorder="1" applyAlignment="1">
      <alignment horizontal="center" vertical="center"/>
    </xf>
    <xf numFmtId="0" fontId="16" fillId="0" borderId="8" xfId="0" applyFont="1" applyBorder="1" applyAlignment="1">
      <alignment horizontal="center" vertical="center"/>
    </xf>
    <xf numFmtId="0" fontId="16" fillId="0" borderId="10" xfId="0" applyFont="1" applyBorder="1" applyAlignment="1">
      <alignment horizontal="center" vertical="center"/>
    </xf>
    <xf numFmtId="0" fontId="17" fillId="0" borderId="1" xfId="0" applyFont="1" applyBorder="1" applyAlignment="1">
      <alignment horizontal="center" vertical="center"/>
    </xf>
    <xf numFmtId="0" fontId="17" fillId="0" borderId="3" xfId="0" applyFont="1" applyBorder="1" applyAlignment="1">
      <alignment horizontal="center" vertical="center"/>
    </xf>
    <xf numFmtId="0" fontId="17" fillId="0" borderId="5" xfId="0" applyFont="1" applyBorder="1" applyAlignment="1">
      <alignment horizontal="center" vertical="center"/>
    </xf>
    <xf numFmtId="0" fontId="17" fillId="0" borderId="0" xfId="0" applyFont="1" applyBorder="1" applyAlignment="1">
      <alignment horizontal="center" vertical="center"/>
    </xf>
    <xf numFmtId="0" fontId="17" fillId="0" borderId="6" xfId="0" applyFont="1" applyBorder="1" applyAlignment="1">
      <alignment horizontal="center" vertical="center"/>
    </xf>
    <xf numFmtId="0" fontId="17" fillId="0" borderId="9" xfId="0" applyFont="1" applyBorder="1" applyAlignment="1">
      <alignment horizontal="center" vertical="center"/>
    </xf>
    <xf numFmtId="0" fontId="17" fillId="0" borderId="8" xfId="0" applyFont="1" applyBorder="1" applyAlignment="1">
      <alignment horizontal="center" vertical="center"/>
    </xf>
    <xf numFmtId="0" fontId="17" fillId="0" borderId="10" xfId="0" applyFont="1" applyBorder="1" applyAlignment="1">
      <alignment horizontal="center" vertical="center"/>
    </xf>
    <xf numFmtId="0" fontId="22" fillId="0" borderId="2" xfId="0" applyFont="1" applyBorder="1" applyAlignment="1">
      <alignment horizontal="center" vertical="center" wrapText="1" shrinkToFit="1"/>
    </xf>
    <xf numFmtId="0" fontId="22" fillId="0" borderId="1" xfId="0" applyFont="1" applyBorder="1" applyAlignment="1">
      <alignment horizontal="center" vertical="center" shrinkToFit="1"/>
    </xf>
    <xf numFmtId="0" fontId="22" fillId="0" borderId="3" xfId="0" applyFont="1" applyBorder="1" applyAlignment="1">
      <alignment horizontal="center" vertical="center" shrinkToFit="1"/>
    </xf>
    <xf numFmtId="0" fontId="22" fillId="0" borderId="5" xfId="0" applyFont="1" applyBorder="1" applyAlignment="1">
      <alignment horizontal="center" vertical="center" shrinkToFit="1"/>
    </xf>
    <xf numFmtId="0" fontId="22" fillId="0" borderId="0" xfId="0" applyFont="1" applyBorder="1" applyAlignment="1">
      <alignment horizontal="center" vertical="center" shrinkToFit="1"/>
    </xf>
    <xf numFmtId="0" fontId="22" fillId="0" borderId="6" xfId="0" applyFont="1" applyBorder="1" applyAlignment="1">
      <alignment horizontal="center" vertical="center" shrinkToFit="1"/>
    </xf>
    <xf numFmtId="0" fontId="22" fillId="0" borderId="9" xfId="0" applyFont="1" applyBorder="1" applyAlignment="1">
      <alignment horizontal="center" vertical="center" shrinkToFit="1"/>
    </xf>
    <xf numFmtId="0" fontId="22" fillId="0" borderId="8" xfId="0" applyFont="1" applyBorder="1" applyAlignment="1">
      <alignment horizontal="center" vertical="center" shrinkToFit="1"/>
    </xf>
    <xf numFmtId="0" fontId="22" fillId="0" borderId="10" xfId="0" applyFont="1" applyBorder="1" applyAlignment="1">
      <alignment horizontal="center" vertical="center" shrinkToFit="1"/>
    </xf>
    <xf numFmtId="0" fontId="16" fillId="2" borderId="38" xfId="0" applyFont="1" applyFill="1" applyBorder="1" applyAlignment="1">
      <alignment horizontal="left" vertical="top" wrapText="1"/>
    </xf>
    <xf numFmtId="0" fontId="16" fillId="2" borderId="40" xfId="0" applyFont="1" applyFill="1" applyBorder="1" applyAlignment="1">
      <alignment horizontal="left" vertical="top" wrapText="1"/>
    </xf>
    <xf numFmtId="0" fontId="16" fillId="3" borderId="55" xfId="0" applyFont="1" applyFill="1" applyBorder="1" applyAlignment="1">
      <alignment horizontal="left" vertical="top" wrapText="1"/>
    </xf>
    <xf numFmtId="0" fontId="16" fillId="3" borderId="56" xfId="0" applyFont="1" applyFill="1" applyBorder="1" applyAlignment="1">
      <alignment horizontal="left" vertical="top" wrapText="1"/>
    </xf>
    <xf numFmtId="176" fontId="17" fillId="3" borderId="55" xfId="0" applyNumberFormat="1" applyFont="1" applyFill="1" applyBorder="1" applyAlignment="1">
      <alignment horizontal="right"/>
    </xf>
    <xf numFmtId="176" fontId="17" fillId="3" borderId="56" xfId="0" applyNumberFormat="1" applyFont="1" applyFill="1" applyBorder="1" applyAlignment="1">
      <alignment horizontal="right"/>
    </xf>
    <xf numFmtId="0" fontId="16" fillId="0" borderId="49" xfId="0" applyFont="1" applyBorder="1" applyAlignment="1">
      <alignment horizontal="left" vertical="top" wrapText="1"/>
    </xf>
    <xf numFmtId="0" fontId="16" fillId="0" borderId="50" xfId="0" applyFont="1" applyBorder="1" applyAlignment="1">
      <alignment horizontal="left" vertical="top" wrapText="1"/>
    </xf>
    <xf numFmtId="0" fontId="16" fillId="0" borderId="51" xfId="0" applyFont="1" applyBorder="1" applyAlignment="1">
      <alignment horizontal="left" vertical="top" wrapText="1"/>
    </xf>
    <xf numFmtId="0" fontId="17" fillId="0" borderId="60" xfId="0" applyFont="1" applyBorder="1" applyAlignment="1">
      <alignment horizontal="left" vertical="top" wrapText="1"/>
    </xf>
    <xf numFmtId="176" fontId="17" fillId="0" borderId="60" xfId="0" applyNumberFormat="1" applyFont="1" applyBorder="1" applyAlignment="1">
      <alignment horizontal="right"/>
    </xf>
    <xf numFmtId="0" fontId="17" fillId="0" borderId="40" xfId="0" applyFont="1" applyBorder="1" applyAlignment="1">
      <alignment horizontal="left" vertical="top" wrapText="1"/>
    </xf>
    <xf numFmtId="0" fontId="16" fillId="0" borderId="40" xfId="0" applyFont="1" applyBorder="1" applyAlignment="1">
      <alignment horizontal="left" vertical="top" wrapText="1"/>
    </xf>
    <xf numFmtId="0" fontId="17" fillId="0" borderId="11" xfId="0" applyFont="1" applyFill="1" applyBorder="1" applyAlignment="1">
      <alignment horizontal="left" vertical="top" wrapText="1"/>
    </xf>
    <xf numFmtId="0" fontId="17" fillId="0" borderId="12" xfId="0" applyFont="1" applyFill="1" applyBorder="1" applyAlignment="1">
      <alignment horizontal="left" vertical="top" wrapText="1"/>
    </xf>
    <xf numFmtId="0" fontId="17" fillId="0" borderId="13" xfId="0" applyFont="1" applyFill="1" applyBorder="1" applyAlignment="1">
      <alignment horizontal="left" vertical="top" wrapText="1"/>
    </xf>
    <xf numFmtId="0" fontId="17" fillId="0" borderId="11" xfId="0" applyFont="1" applyBorder="1" applyAlignment="1">
      <alignment horizontal="center" vertical="top" wrapText="1"/>
    </xf>
    <xf numFmtId="0" fontId="17" fillId="0" borderId="12" xfId="0" applyFont="1" applyBorder="1" applyAlignment="1">
      <alignment horizontal="center" vertical="top" wrapText="1"/>
    </xf>
    <xf numFmtId="0" fontId="17" fillId="0" borderId="13" xfId="0" applyFont="1" applyBorder="1" applyAlignment="1">
      <alignment horizontal="center" vertical="top" wrapText="1"/>
    </xf>
    <xf numFmtId="0" fontId="17" fillId="2" borderId="7" xfId="0" applyFont="1" applyFill="1" applyBorder="1" applyAlignment="1">
      <alignment horizontal="left" vertical="top" wrapText="1"/>
    </xf>
    <xf numFmtId="0" fontId="17" fillId="2" borderId="17" xfId="0" applyFont="1" applyFill="1" applyBorder="1" applyAlignment="1">
      <alignment horizontal="left" vertical="top" wrapText="1"/>
    </xf>
    <xf numFmtId="0" fontId="17" fillId="2" borderId="18" xfId="0" applyFont="1" applyFill="1" applyBorder="1" applyAlignment="1">
      <alignment horizontal="left" vertical="top" wrapText="1"/>
    </xf>
    <xf numFmtId="0" fontId="16" fillId="0" borderId="15" xfId="0" applyFont="1" applyFill="1" applyBorder="1" applyAlignment="1">
      <alignment horizontal="left" vertical="top" wrapText="1"/>
    </xf>
    <xf numFmtId="0" fontId="16" fillId="0" borderId="16" xfId="0" applyFont="1" applyFill="1" applyBorder="1" applyAlignment="1">
      <alignment horizontal="left" vertical="top" wrapText="1"/>
    </xf>
    <xf numFmtId="0" fontId="16" fillId="0" borderId="17" xfId="0" applyFont="1" applyFill="1" applyBorder="1" applyAlignment="1">
      <alignment horizontal="left" vertical="top" wrapText="1"/>
    </xf>
    <xf numFmtId="0" fontId="16" fillId="0" borderId="18" xfId="0" applyFont="1" applyFill="1" applyBorder="1" applyAlignment="1">
      <alignment horizontal="left" vertical="top" wrapText="1"/>
    </xf>
    <xf numFmtId="0" fontId="16" fillId="0" borderId="43" xfId="0" applyFont="1" applyBorder="1" applyAlignment="1">
      <alignment horizontal="left" vertical="top" wrapText="1"/>
    </xf>
    <xf numFmtId="0" fontId="16" fillId="3" borderId="15" xfId="0" applyFont="1" applyFill="1" applyBorder="1" applyAlignment="1">
      <alignment horizontal="left" vertical="top" wrapText="1"/>
    </xf>
    <xf numFmtId="0" fontId="16" fillId="3" borderId="16" xfId="0" applyFont="1" applyFill="1" applyBorder="1" applyAlignment="1">
      <alignment horizontal="left" vertical="top" wrapText="1"/>
    </xf>
    <xf numFmtId="176" fontId="17" fillId="3" borderId="15" xfId="0" applyNumberFormat="1" applyFont="1" applyFill="1" applyBorder="1" applyAlignment="1">
      <alignment horizontal="right"/>
    </xf>
    <xf numFmtId="176" fontId="17" fillId="3" borderId="16" xfId="0" applyNumberFormat="1" applyFont="1" applyFill="1" applyBorder="1" applyAlignment="1">
      <alignment horizontal="right"/>
    </xf>
    <xf numFmtId="0" fontId="16" fillId="0" borderId="9" xfId="0" applyFont="1" applyBorder="1" applyAlignment="1">
      <alignment horizontal="left" vertical="top" wrapText="1"/>
    </xf>
    <xf numFmtId="0" fontId="17" fillId="0" borderId="2" xfId="0" applyFont="1" applyBorder="1" applyAlignment="1">
      <alignment horizontal="left" vertical="top" wrapText="1"/>
    </xf>
    <xf numFmtId="0" fontId="17" fillId="0" borderId="1" xfId="0" applyFont="1" applyBorder="1" applyAlignment="1">
      <alignment horizontal="left" vertical="top" wrapText="1"/>
    </xf>
    <xf numFmtId="0" fontId="17" fillId="0" borderId="3" xfId="0" applyFont="1" applyBorder="1" applyAlignment="1">
      <alignment horizontal="left" vertical="top" wrapText="1"/>
    </xf>
    <xf numFmtId="0" fontId="16" fillId="0" borderId="11" xfId="0" applyFont="1" applyFill="1" applyBorder="1" applyAlignment="1">
      <alignment horizontal="left" vertical="top" wrapText="1"/>
    </xf>
    <xf numFmtId="0" fontId="16" fillId="0" borderId="12" xfId="0" applyFont="1" applyFill="1" applyBorder="1" applyAlignment="1">
      <alignment horizontal="left" vertical="top" wrapText="1"/>
    </xf>
    <xf numFmtId="0" fontId="16" fillId="0" borderId="13" xfId="0" applyFont="1" applyFill="1" applyBorder="1" applyAlignment="1">
      <alignment horizontal="left" vertical="top" wrapText="1"/>
    </xf>
    <xf numFmtId="176" fontId="17" fillId="2" borderId="7" xfId="0" applyNumberFormat="1" applyFont="1" applyFill="1" applyBorder="1" applyAlignment="1">
      <alignment horizontal="right"/>
    </xf>
    <xf numFmtId="176" fontId="17" fillId="2" borderId="17" xfId="0" applyNumberFormat="1" applyFont="1" applyFill="1" applyBorder="1" applyAlignment="1">
      <alignment horizontal="right"/>
    </xf>
    <xf numFmtId="176" fontId="17" fillId="2" borderId="18" xfId="0" applyNumberFormat="1" applyFont="1" applyFill="1" applyBorder="1" applyAlignment="1">
      <alignment horizontal="right"/>
    </xf>
    <xf numFmtId="0" fontId="16" fillId="0" borderId="14" xfId="0" applyFont="1" applyFill="1" applyBorder="1" applyAlignment="1">
      <alignment horizontal="left" vertical="top" wrapText="1"/>
    </xf>
    <xf numFmtId="0" fontId="17" fillId="0" borderId="14" xfId="0" applyFont="1" applyFill="1" applyBorder="1" applyAlignment="1">
      <alignment horizontal="left" vertical="top" wrapText="1"/>
    </xf>
    <xf numFmtId="0" fontId="17" fillId="0" borderId="15" xfId="0" applyFont="1" applyFill="1" applyBorder="1" applyAlignment="1">
      <alignment horizontal="left" vertical="top" wrapText="1"/>
    </xf>
    <xf numFmtId="0" fontId="17" fillId="0" borderId="16" xfId="0" applyFont="1" applyFill="1" applyBorder="1" applyAlignment="1">
      <alignment horizontal="left" vertical="top" wrapText="1"/>
    </xf>
    <xf numFmtId="0" fontId="16" fillId="0" borderId="0" xfId="0" applyFont="1" applyFill="1" applyBorder="1" applyAlignment="1">
      <alignment horizontal="left" vertical="top" wrapText="1"/>
    </xf>
    <xf numFmtId="0" fontId="16" fillId="0" borderId="6" xfId="0" applyFont="1" applyFill="1" applyBorder="1" applyAlignment="1">
      <alignment horizontal="left" vertical="top" wrapText="1"/>
    </xf>
    <xf numFmtId="176" fontId="17" fillId="3" borderId="59" xfId="0" applyNumberFormat="1" applyFont="1" applyFill="1" applyBorder="1" applyAlignment="1">
      <alignment horizontal="right"/>
    </xf>
    <xf numFmtId="0" fontId="17" fillId="0" borderId="11" xfId="0" applyFont="1" applyBorder="1" applyAlignment="1">
      <alignment vertical="top" wrapText="1"/>
    </xf>
    <xf numFmtId="0" fontId="17" fillId="0" borderId="12" xfId="0" applyFont="1" applyBorder="1" applyAlignment="1">
      <alignment vertical="top" wrapText="1"/>
    </xf>
    <xf numFmtId="0" fontId="17" fillId="0" borderId="13" xfId="0" applyFont="1" applyBorder="1" applyAlignment="1">
      <alignment vertical="top" wrapText="1"/>
    </xf>
    <xf numFmtId="0" fontId="17" fillId="0" borderId="14" xfId="0" applyFont="1" applyBorder="1" applyAlignment="1">
      <alignment vertical="top" wrapText="1"/>
    </xf>
    <xf numFmtId="0" fontId="17" fillId="0" borderId="15" xfId="0" applyFont="1" applyBorder="1" applyAlignment="1">
      <alignment vertical="top" wrapText="1"/>
    </xf>
    <xf numFmtId="0" fontId="17" fillId="0" borderId="16" xfId="0" applyFont="1" applyBorder="1" applyAlignment="1">
      <alignment vertical="top" wrapText="1"/>
    </xf>
    <xf numFmtId="0" fontId="17" fillId="0" borderId="5" xfId="0" applyFont="1" applyBorder="1" applyAlignment="1">
      <alignment vertical="top" wrapText="1"/>
    </xf>
    <xf numFmtId="0" fontId="17" fillId="0" borderId="0" xfId="0" applyFont="1" applyBorder="1" applyAlignment="1">
      <alignment vertical="top" wrapText="1"/>
    </xf>
    <xf numFmtId="0" fontId="17" fillId="0" borderId="6" xfId="0" applyFont="1" applyBorder="1" applyAlignment="1">
      <alignment vertical="top" wrapText="1"/>
    </xf>
    <xf numFmtId="0" fontId="17" fillId="0" borderId="7" xfId="0" applyFont="1" applyBorder="1" applyAlignment="1">
      <alignment vertical="top" wrapText="1"/>
    </xf>
    <xf numFmtId="0" fontId="17" fillId="0" borderId="17" xfId="0" applyFont="1" applyBorder="1" applyAlignment="1">
      <alignment vertical="top" wrapText="1"/>
    </xf>
    <xf numFmtId="0" fontId="17" fillId="0" borderId="18" xfId="0" applyFont="1" applyBorder="1" applyAlignment="1">
      <alignment vertical="top" wrapText="1"/>
    </xf>
    <xf numFmtId="176" fontId="17" fillId="0" borderId="0" xfId="0" applyNumberFormat="1" applyFont="1" applyFill="1" applyAlignment="1">
      <alignment horizontal="right" vertical="center"/>
    </xf>
    <xf numFmtId="0" fontId="17" fillId="0" borderId="0" xfId="0" applyFont="1" applyFill="1" applyAlignment="1">
      <alignment horizontal="right" vertical="center"/>
    </xf>
    <xf numFmtId="0" fontId="16" fillId="0" borderId="62" xfId="0" applyFont="1" applyBorder="1" applyAlignment="1">
      <alignment horizontal="center" vertical="center"/>
    </xf>
    <xf numFmtId="0" fontId="16" fillId="0" borderId="63" xfId="0" applyFont="1" applyBorder="1" applyAlignment="1">
      <alignment horizontal="center" vertical="center"/>
    </xf>
    <xf numFmtId="0" fontId="16" fillId="0" borderId="64" xfId="0" applyFont="1" applyBorder="1" applyAlignment="1">
      <alignment horizontal="center" vertical="center"/>
    </xf>
    <xf numFmtId="176" fontId="17" fillId="0" borderId="65" xfId="0" applyNumberFormat="1" applyFont="1" applyBorder="1" applyAlignment="1">
      <alignment horizontal="right"/>
    </xf>
    <xf numFmtId="0" fontId="17" fillId="0" borderId="63" xfId="0" applyFont="1" applyBorder="1" applyAlignment="1">
      <alignment horizontal="right"/>
    </xf>
    <xf numFmtId="0" fontId="17" fillId="0" borderId="64" xfId="0" applyFont="1" applyBorder="1" applyAlignment="1">
      <alignment horizontal="right"/>
    </xf>
    <xf numFmtId="38" fontId="17" fillId="0" borderId="2" xfId="1" applyFont="1" applyBorder="1" applyAlignment="1">
      <alignment horizontal="center" vertical="center" wrapText="1"/>
    </xf>
    <xf numFmtId="38" fontId="17" fillId="0" borderId="4" xfId="1" applyFont="1" applyBorder="1" applyAlignment="1">
      <alignment horizontal="center" vertical="center" wrapText="1"/>
    </xf>
    <xf numFmtId="38" fontId="17" fillId="0" borderId="7" xfId="1" applyFont="1" applyBorder="1" applyAlignment="1">
      <alignment horizontal="center" vertical="center" wrapText="1"/>
    </xf>
    <xf numFmtId="38" fontId="17" fillId="0" borderId="48" xfId="1" applyFont="1" applyBorder="1" applyAlignment="1">
      <alignment horizontal="center" vertical="center" wrapText="1"/>
    </xf>
    <xf numFmtId="38" fontId="17" fillId="0" borderId="43" xfId="1" applyFont="1" applyBorder="1" applyAlignment="1">
      <alignment horizontal="center" vertical="center" wrapText="1"/>
    </xf>
    <xf numFmtId="38" fontId="17" fillId="0" borderId="36" xfId="1" applyFont="1" applyBorder="1" applyAlignment="1">
      <alignment horizontal="center" vertical="center" wrapText="1"/>
    </xf>
    <xf numFmtId="38" fontId="17" fillId="0" borderId="41" xfId="1" applyFont="1" applyBorder="1" applyAlignment="1">
      <alignment horizontal="center" vertical="center" wrapText="1"/>
    </xf>
    <xf numFmtId="38" fontId="17" fillId="0" borderId="37" xfId="1" applyFont="1" applyBorder="1" applyAlignment="1">
      <alignment horizontal="center" vertical="center" wrapText="1"/>
    </xf>
    <xf numFmtId="0" fontId="17" fillId="0" borderId="19" xfId="0" applyFont="1" applyFill="1" applyBorder="1" applyAlignment="1">
      <alignment horizontal="left" vertical="top" wrapText="1"/>
    </xf>
    <xf numFmtId="0" fontId="17" fillId="0" borderId="1" xfId="0" applyFont="1" applyFill="1" applyBorder="1" applyAlignment="1">
      <alignment horizontal="left" vertical="top" wrapText="1"/>
    </xf>
    <xf numFmtId="0" fontId="17" fillId="0" borderId="20" xfId="0" applyFont="1" applyFill="1" applyBorder="1" applyAlignment="1">
      <alignment horizontal="left" vertical="top" wrapText="1"/>
    </xf>
    <xf numFmtId="0" fontId="17" fillId="0" borderId="0" xfId="0" applyFont="1" applyFill="1" applyBorder="1" applyAlignment="1">
      <alignment horizontal="left" vertical="top" wrapText="1"/>
    </xf>
    <xf numFmtId="0" fontId="17" fillId="0" borderId="21" xfId="0" applyFont="1" applyFill="1" applyBorder="1" applyAlignment="1">
      <alignment horizontal="left" vertical="top" wrapText="1"/>
    </xf>
    <xf numFmtId="0" fontId="17" fillId="0" borderId="8" xfId="0" applyFont="1" applyFill="1" applyBorder="1" applyAlignment="1">
      <alignment horizontal="left" vertical="top" wrapText="1"/>
    </xf>
    <xf numFmtId="0" fontId="17" fillId="0" borderId="2" xfId="0" applyFont="1" applyFill="1" applyBorder="1" applyAlignment="1">
      <alignment horizontal="center" vertical="center"/>
    </xf>
    <xf numFmtId="0" fontId="17" fillId="0" borderId="5" xfId="0" applyFont="1" applyFill="1" applyBorder="1" applyAlignment="1">
      <alignment horizontal="center" vertical="center"/>
    </xf>
    <xf numFmtId="0" fontId="17" fillId="0" borderId="49" xfId="0" applyFont="1" applyFill="1" applyBorder="1" applyAlignment="1">
      <alignment horizontal="left" vertical="top" wrapText="1"/>
    </xf>
    <xf numFmtId="0" fontId="17" fillId="0" borderId="50" xfId="0" applyFont="1" applyFill="1" applyBorder="1" applyAlignment="1">
      <alignment horizontal="left" vertical="top" wrapText="1"/>
    </xf>
    <xf numFmtId="0" fontId="17" fillId="0" borderId="51" xfId="0" applyFont="1" applyFill="1" applyBorder="1" applyAlignment="1">
      <alignment horizontal="left" vertical="top" wrapText="1"/>
    </xf>
    <xf numFmtId="176" fontId="17" fillId="0" borderId="49" xfId="0" applyNumberFormat="1" applyFont="1" applyFill="1" applyBorder="1" applyAlignment="1">
      <alignment horizontal="right"/>
    </xf>
    <xf numFmtId="176" fontId="17" fillId="0" borderId="50" xfId="0" applyNumberFormat="1" applyFont="1" applyFill="1" applyBorder="1" applyAlignment="1">
      <alignment horizontal="right"/>
    </xf>
    <xf numFmtId="176" fontId="17" fillId="0" borderId="51" xfId="0" applyNumberFormat="1" applyFont="1" applyFill="1" applyBorder="1" applyAlignment="1">
      <alignment horizontal="right"/>
    </xf>
    <xf numFmtId="0" fontId="17" fillId="0" borderId="5" xfId="0" applyFont="1" applyFill="1" applyBorder="1" applyAlignment="1">
      <alignment horizontal="left" vertical="top" wrapText="1"/>
    </xf>
    <xf numFmtId="0" fontId="17" fillId="0" borderId="6" xfId="0" applyFont="1" applyFill="1" applyBorder="1" applyAlignment="1">
      <alignment horizontal="left" vertical="top" wrapText="1"/>
    </xf>
    <xf numFmtId="0" fontId="17" fillId="0" borderId="19" xfId="0" applyFont="1" applyBorder="1" applyAlignment="1">
      <alignment horizontal="center" vertical="center" wrapText="1"/>
    </xf>
    <xf numFmtId="0" fontId="17" fillId="0" borderId="20" xfId="0" applyFont="1" applyBorder="1" applyAlignment="1">
      <alignment horizontal="center" vertical="center"/>
    </xf>
    <xf numFmtId="0" fontId="17" fillId="0" borderId="21" xfId="0" applyFont="1" applyBorder="1" applyAlignment="1">
      <alignment horizontal="center" vertical="center"/>
    </xf>
    <xf numFmtId="38" fontId="17" fillId="0" borderId="32" xfId="1" applyFont="1" applyBorder="1" applyAlignment="1">
      <alignment horizontal="center" vertical="center" wrapText="1"/>
    </xf>
    <xf numFmtId="38" fontId="17" fillId="0" borderId="34" xfId="1" applyFont="1" applyBorder="1" applyAlignment="1">
      <alignment horizontal="center" vertical="center" wrapText="1"/>
    </xf>
    <xf numFmtId="0" fontId="17" fillId="3" borderId="55" xfId="0" applyFont="1" applyFill="1" applyBorder="1" applyAlignment="1">
      <alignment horizontal="left" vertical="top" wrapText="1"/>
    </xf>
    <xf numFmtId="0" fontId="17" fillId="3" borderId="56" xfId="0" applyFont="1" applyFill="1" applyBorder="1" applyAlignment="1">
      <alignment horizontal="left" vertical="top" wrapText="1"/>
    </xf>
    <xf numFmtId="0" fontId="17" fillId="0" borderId="2" xfId="0" applyFont="1" applyFill="1" applyBorder="1" applyAlignment="1">
      <alignment horizontal="left" vertical="top" wrapText="1"/>
    </xf>
    <xf numFmtId="0" fontId="17" fillId="0" borderId="3" xfId="0" applyFont="1" applyFill="1" applyBorder="1" applyAlignment="1">
      <alignment horizontal="left" vertical="top" wrapText="1"/>
    </xf>
    <xf numFmtId="0" fontId="17" fillId="0" borderId="7" xfId="0" applyFont="1" applyFill="1" applyBorder="1" applyAlignment="1">
      <alignment horizontal="left" vertical="top" wrapText="1"/>
    </xf>
    <xf numFmtId="0" fontId="17" fillId="0" borderId="17" xfId="0" applyFont="1" applyFill="1" applyBorder="1" applyAlignment="1">
      <alignment horizontal="left" vertical="top" wrapText="1"/>
    </xf>
    <xf numFmtId="0" fontId="17" fillId="0" borderId="18" xfId="0" applyFont="1" applyFill="1" applyBorder="1" applyAlignment="1">
      <alignment horizontal="left" vertical="top" wrapText="1"/>
    </xf>
    <xf numFmtId="176" fontId="17" fillId="0" borderId="7" xfId="0" applyNumberFormat="1" applyFont="1" applyFill="1" applyBorder="1" applyAlignment="1">
      <alignment horizontal="right"/>
    </xf>
    <xf numFmtId="176" fontId="17" fillId="0" borderId="17" xfId="0" applyNumberFormat="1" applyFont="1" applyFill="1" applyBorder="1" applyAlignment="1">
      <alignment horizontal="right"/>
    </xf>
    <xf numFmtId="176" fontId="17" fillId="0" borderId="18" xfId="0" applyNumberFormat="1" applyFont="1" applyFill="1" applyBorder="1" applyAlignment="1">
      <alignment horizontal="right"/>
    </xf>
    <xf numFmtId="0" fontId="17" fillId="0" borderId="43" xfId="0" applyFont="1" applyFill="1" applyBorder="1" applyAlignment="1">
      <alignment horizontal="center" vertical="center" wrapText="1"/>
    </xf>
    <xf numFmtId="0" fontId="17" fillId="0" borderId="34" xfId="0" applyFont="1" applyFill="1" applyBorder="1" applyAlignment="1">
      <alignment horizontal="center" vertical="center" wrapText="1"/>
    </xf>
    <xf numFmtId="176" fontId="17" fillId="0" borderId="0" xfId="0" applyNumberFormat="1" applyFont="1" applyFill="1" applyBorder="1" applyAlignment="1">
      <alignment horizontal="right"/>
    </xf>
    <xf numFmtId="176" fontId="17" fillId="0" borderId="11" xfId="0" applyNumberFormat="1" applyFont="1" applyFill="1" applyBorder="1" applyAlignment="1"/>
    <xf numFmtId="176" fontId="17" fillId="0" borderId="12" xfId="0" applyNumberFormat="1" applyFont="1" applyFill="1" applyBorder="1" applyAlignment="1"/>
    <xf numFmtId="176" fontId="17" fillId="0" borderId="13" xfId="0" applyNumberFormat="1" applyFont="1" applyFill="1" applyBorder="1" applyAlignment="1"/>
    <xf numFmtId="0" fontId="17" fillId="0" borderId="62" xfId="0" applyFont="1" applyBorder="1" applyAlignment="1">
      <alignment horizontal="center" vertical="center"/>
    </xf>
    <xf numFmtId="0" fontId="17" fillId="0" borderId="63" xfId="0" applyFont="1" applyBorder="1" applyAlignment="1">
      <alignment horizontal="center" vertical="center"/>
    </xf>
    <xf numFmtId="0" fontId="17" fillId="0" borderId="64" xfId="0" applyFont="1" applyBorder="1" applyAlignment="1">
      <alignment horizontal="center" vertical="center"/>
    </xf>
    <xf numFmtId="182" fontId="17" fillId="0" borderId="63" xfId="0" applyNumberFormat="1" applyFont="1" applyBorder="1" applyAlignment="1">
      <alignment horizontal="right"/>
    </xf>
    <xf numFmtId="182" fontId="17" fillId="0" borderId="64" xfId="0" applyNumberFormat="1" applyFont="1" applyBorder="1" applyAlignment="1">
      <alignment horizontal="right"/>
    </xf>
    <xf numFmtId="176" fontId="17" fillId="0" borderId="0" xfId="0" applyNumberFormat="1" applyFont="1" applyFill="1">
      <alignment vertical="center"/>
    </xf>
    <xf numFmtId="0" fontId="17" fillId="2" borderId="12" xfId="0" applyFont="1" applyFill="1" applyBorder="1" applyAlignment="1">
      <alignment horizontal="left" vertical="top" wrapText="1"/>
    </xf>
    <xf numFmtId="0" fontId="17" fillId="2" borderId="13" xfId="0" applyFont="1" applyFill="1" applyBorder="1" applyAlignment="1">
      <alignment horizontal="left" vertical="top" wrapText="1"/>
    </xf>
    <xf numFmtId="176" fontId="17" fillId="0" borderId="40" xfId="0" applyNumberFormat="1" applyFont="1" applyFill="1" applyBorder="1" applyAlignment="1">
      <alignment horizontal="right"/>
    </xf>
    <xf numFmtId="0" fontId="17" fillId="0" borderId="40" xfId="0" applyFont="1" applyFill="1" applyBorder="1" applyAlignment="1">
      <alignment horizontal="left" vertical="top" wrapText="1"/>
    </xf>
    <xf numFmtId="0" fontId="17" fillId="0" borderId="11" xfId="0" applyFont="1" applyFill="1" applyBorder="1" applyAlignment="1">
      <alignment horizontal="center" vertical="center" wrapText="1"/>
    </xf>
    <xf numFmtId="0" fontId="17" fillId="0" borderId="12" xfId="0" applyFont="1" applyFill="1" applyBorder="1" applyAlignment="1">
      <alignment horizontal="center" vertical="center" wrapText="1"/>
    </xf>
    <xf numFmtId="0" fontId="17" fillId="0" borderId="13" xfId="0" applyFont="1" applyFill="1" applyBorder="1" applyAlignment="1">
      <alignment horizontal="center" vertical="center" wrapText="1"/>
    </xf>
    <xf numFmtId="0" fontId="17" fillId="3" borderId="59" xfId="0" applyFont="1" applyFill="1" applyBorder="1" applyAlignment="1">
      <alignment horizontal="center" vertical="center" wrapText="1"/>
    </xf>
    <xf numFmtId="0" fontId="17" fillId="3" borderId="55" xfId="0" applyFont="1" applyFill="1" applyBorder="1" applyAlignment="1">
      <alignment horizontal="center" vertical="center" wrapText="1"/>
    </xf>
    <xf numFmtId="0" fontId="17" fillId="3" borderId="56" xfId="0" applyFont="1" applyFill="1" applyBorder="1" applyAlignment="1">
      <alignment horizontal="center" vertical="center" wrapText="1"/>
    </xf>
    <xf numFmtId="0" fontId="16" fillId="0" borderId="62" xfId="0" applyFont="1" applyBorder="1" applyAlignment="1">
      <alignment horizontal="center" vertical="center" wrapText="1"/>
    </xf>
    <xf numFmtId="0" fontId="16" fillId="0" borderId="63" xfId="0" applyFont="1" applyBorder="1" applyAlignment="1">
      <alignment horizontal="center" vertical="center" wrapText="1"/>
    </xf>
    <xf numFmtId="0" fontId="16" fillId="0" borderId="64" xfId="0" applyFont="1" applyBorder="1" applyAlignment="1">
      <alignment horizontal="center" vertical="center" wrapText="1"/>
    </xf>
    <xf numFmtId="0" fontId="17" fillId="0" borderId="38" xfId="0" applyFont="1" applyFill="1" applyBorder="1" applyAlignment="1">
      <alignment horizontal="left" vertical="top" wrapText="1"/>
    </xf>
    <xf numFmtId="0" fontId="17" fillId="0" borderId="19" xfId="0" applyFont="1" applyBorder="1" applyAlignment="1">
      <alignment horizontal="left" vertical="top" wrapText="1"/>
    </xf>
    <xf numFmtId="0" fontId="17" fillId="0" borderId="20" xfId="0" applyFont="1" applyBorder="1" applyAlignment="1">
      <alignment horizontal="left" vertical="top" wrapText="1"/>
    </xf>
    <xf numFmtId="0" fontId="17" fillId="0" borderId="21" xfId="0" applyFont="1" applyBorder="1" applyAlignment="1">
      <alignment horizontal="left" vertical="top" wrapText="1"/>
    </xf>
    <xf numFmtId="0" fontId="17" fillId="0" borderId="8" xfId="0" applyFont="1" applyBorder="1" applyAlignment="1">
      <alignment horizontal="left" vertical="top" wrapText="1"/>
    </xf>
    <xf numFmtId="0" fontId="17" fillId="0" borderId="49" xfId="0" applyFont="1" applyFill="1" applyBorder="1" applyAlignment="1">
      <alignment horizontal="center" vertical="center" wrapText="1"/>
    </xf>
    <xf numFmtId="0" fontId="17" fillId="0" borderId="50" xfId="0" applyFont="1" applyFill="1" applyBorder="1" applyAlignment="1">
      <alignment horizontal="center" vertical="center" wrapText="1"/>
    </xf>
    <xf numFmtId="0" fontId="17" fillId="0" borderId="51" xfId="0" applyFont="1" applyFill="1" applyBorder="1" applyAlignment="1">
      <alignment horizontal="center" vertical="center" wrapText="1"/>
    </xf>
    <xf numFmtId="0" fontId="17" fillId="0" borderId="7" xfId="0" applyFont="1" applyFill="1" applyBorder="1" applyAlignment="1">
      <alignment horizontal="center" vertical="center"/>
    </xf>
    <xf numFmtId="0" fontId="17" fillId="0" borderId="17" xfId="0" applyFont="1" applyFill="1" applyBorder="1" applyAlignment="1">
      <alignment horizontal="center" vertical="center"/>
    </xf>
    <xf numFmtId="0" fontId="17" fillId="0" borderId="18" xfId="0" applyFont="1" applyFill="1" applyBorder="1" applyAlignment="1">
      <alignment horizontal="center" vertical="center"/>
    </xf>
    <xf numFmtId="0" fontId="17" fillId="0" borderId="2"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17" fillId="0" borderId="40" xfId="0" applyFont="1" applyFill="1" applyBorder="1" applyAlignment="1">
      <alignment horizontal="center" vertical="center" wrapText="1"/>
    </xf>
    <xf numFmtId="0" fontId="17" fillId="0" borderId="14" xfId="0" applyFont="1" applyFill="1" applyBorder="1" applyAlignment="1">
      <alignment horizontal="center" vertical="center" wrapText="1"/>
    </xf>
    <xf numFmtId="0" fontId="17" fillId="0" borderId="15" xfId="0" applyFont="1" applyFill="1" applyBorder="1" applyAlignment="1">
      <alignment horizontal="center" vertical="center" wrapText="1"/>
    </xf>
    <xf numFmtId="0" fontId="17" fillId="0" borderId="16" xfId="0" applyFont="1" applyFill="1" applyBorder="1" applyAlignment="1">
      <alignment horizontal="center" vertical="center" wrapText="1"/>
    </xf>
    <xf numFmtId="0" fontId="22" fillId="0" borderId="32" xfId="0" applyFont="1" applyBorder="1" applyAlignment="1">
      <alignment horizontal="center" vertical="center" wrapText="1" shrinkToFit="1"/>
    </xf>
    <xf numFmtId="0" fontId="22" fillId="0" borderId="34" xfId="0" applyFont="1" applyBorder="1" applyAlignment="1">
      <alignment horizontal="center" vertical="center" wrapText="1" shrinkToFit="1"/>
    </xf>
    <xf numFmtId="0" fontId="17" fillId="0" borderId="35" xfId="0" applyFont="1" applyBorder="1" applyAlignment="1">
      <alignment horizontal="center" vertical="center" wrapText="1"/>
    </xf>
    <xf numFmtId="0" fontId="16" fillId="0" borderId="2" xfId="0" applyFont="1" applyFill="1" applyBorder="1" applyAlignment="1">
      <alignment horizontal="center" vertical="center" wrapText="1"/>
    </xf>
    <xf numFmtId="0" fontId="16" fillId="0" borderId="1" xfId="0" applyFont="1" applyFill="1" applyBorder="1" applyAlignment="1">
      <alignment horizontal="center" vertical="center"/>
    </xf>
    <xf numFmtId="0" fontId="16" fillId="0" borderId="3" xfId="0" applyFont="1" applyFill="1" applyBorder="1" applyAlignment="1">
      <alignment horizontal="center" vertical="center"/>
    </xf>
    <xf numFmtId="0" fontId="16" fillId="0" borderId="5" xfId="0" applyFont="1" applyFill="1" applyBorder="1" applyAlignment="1">
      <alignment horizontal="center" vertical="center"/>
    </xf>
    <xf numFmtId="0" fontId="16" fillId="0" borderId="0" xfId="0" applyFont="1" applyFill="1" applyBorder="1" applyAlignment="1">
      <alignment horizontal="center" vertical="center"/>
    </xf>
    <xf numFmtId="0" fontId="16" fillId="0" borderId="6" xfId="0" applyFont="1" applyFill="1" applyBorder="1" applyAlignment="1">
      <alignment horizontal="center" vertical="center"/>
    </xf>
    <xf numFmtId="0" fontId="17" fillId="0" borderId="7" xfId="0" applyFont="1" applyFill="1" applyBorder="1" applyAlignment="1">
      <alignment horizontal="center" vertical="center" wrapText="1"/>
    </xf>
    <xf numFmtId="0" fontId="17" fillId="0" borderId="17" xfId="0" applyFont="1" applyFill="1" applyBorder="1" applyAlignment="1">
      <alignment horizontal="center" vertical="center" wrapText="1"/>
    </xf>
    <xf numFmtId="0" fontId="17" fillId="0" borderId="18" xfId="0" applyFont="1" applyFill="1" applyBorder="1" applyAlignment="1">
      <alignment horizontal="center" vertical="center" wrapText="1"/>
    </xf>
    <xf numFmtId="0" fontId="16" fillId="0" borderId="42" xfId="0" applyFont="1" applyBorder="1" applyAlignment="1">
      <alignment horizontal="left" vertical="top" wrapText="1"/>
    </xf>
    <xf numFmtId="0" fontId="16" fillId="0" borderId="72" xfId="0" applyFont="1" applyBorder="1" applyAlignment="1">
      <alignment horizontal="left" vertical="top" wrapText="1"/>
    </xf>
    <xf numFmtId="0" fontId="16" fillId="0" borderId="10" xfId="0" applyFont="1" applyBorder="1" applyAlignment="1">
      <alignment horizontal="left" vertical="top" wrapText="1"/>
    </xf>
    <xf numFmtId="0" fontId="16" fillId="0" borderId="59" xfId="0" applyFont="1" applyFill="1" applyBorder="1" applyAlignment="1">
      <alignment horizontal="left" vertical="top" wrapText="1"/>
    </xf>
    <xf numFmtId="0" fontId="16" fillId="0" borderId="55" xfId="0" applyFont="1" applyFill="1" applyBorder="1" applyAlignment="1">
      <alignment horizontal="left" vertical="top" wrapText="1"/>
    </xf>
    <xf numFmtId="0" fontId="16" fillId="0" borderId="56" xfId="0" applyFont="1" applyFill="1" applyBorder="1" applyAlignment="1">
      <alignment horizontal="left" vertical="top" wrapText="1"/>
    </xf>
    <xf numFmtId="0" fontId="16" fillId="0" borderId="63" xfId="0" applyFont="1" applyBorder="1" applyAlignment="1">
      <alignment horizontal="left" vertical="top" wrapText="1"/>
    </xf>
    <xf numFmtId="0" fontId="16" fillId="0" borderId="64" xfId="0" applyFont="1" applyBorder="1" applyAlignment="1">
      <alignment horizontal="left" vertical="top" wrapText="1"/>
    </xf>
    <xf numFmtId="0" fontId="16" fillId="0" borderId="42" xfId="0" applyFont="1" applyFill="1" applyBorder="1" applyAlignment="1">
      <alignment horizontal="left" vertical="top" wrapText="1"/>
    </xf>
    <xf numFmtId="0" fontId="16" fillId="0" borderId="20" xfId="0" applyFont="1" applyFill="1" applyBorder="1" applyAlignment="1">
      <alignment horizontal="left" vertical="top" wrapText="1"/>
    </xf>
    <xf numFmtId="0" fontId="16" fillId="0" borderId="72" xfId="0" applyFont="1" applyFill="1" applyBorder="1" applyAlignment="1">
      <alignment horizontal="left" vertical="top" wrapText="1"/>
    </xf>
    <xf numFmtId="0" fontId="16" fillId="0" borderId="39" xfId="0" applyFont="1" applyBorder="1" applyAlignment="1">
      <alignment horizontal="left" vertical="top" wrapText="1"/>
    </xf>
    <xf numFmtId="0" fontId="16" fillId="0" borderId="42" xfId="0" applyFont="1" applyBorder="1" applyAlignment="1">
      <alignment vertical="top" wrapText="1"/>
    </xf>
    <xf numFmtId="0" fontId="16" fillId="0" borderId="15" xfId="0" applyFont="1" applyBorder="1" applyAlignment="1">
      <alignment vertical="top" wrapText="1"/>
    </xf>
    <xf numFmtId="0" fontId="16" fillId="0" borderId="16" xfId="0" applyFont="1" applyBorder="1" applyAlignment="1">
      <alignment vertical="top" wrapText="1"/>
    </xf>
    <xf numFmtId="0" fontId="16" fillId="0" borderId="20" xfId="0" applyFont="1" applyBorder="1" applyAlignment="1">
      <alignment vertical="top" wrapText="1"/>
    </xf>
    <xf numFmtId="0" fontId="16" fillId="0" borderId="0" xfId="0" applyFont="1" applyBorder="1" applyAlignment="1">
      <alignment vertical="top" wrapText="1"/>
    </xf>
    <xf numFmtId="0" fontId="16" fillId="0" borderId="6" xfId="0" applyFont="1" applyBorder="1" applyAlignment="1">
      <alignment vertical="top" wrapText="1"/>
    </xf>
    <xf numFmtId="0" fontId="16" fillId="0" borderId="67" xfId="0" applyFont="1" applyBorder="1" applyAlignment="1">
      <alignment vertical="center" wrapText="1"/>
    </xf>
    <xf numFmtId="0" fontId="16" fillId="0" borderId="68" xfId="0" applyFont="1" applyBorder="1" applyAlignment="1">
      <alignment vertical="center" wrapText="1"/>
    </xf>
    <xf numFmtId="0" fontId="16" fillId="0" borderId="70" xfId="0" applyFont="1" applyBorder="1" applyAlignment="1">
      <alignment vertical="center" wrapText="1"/>
    </xf>
    <xf numFmtId="0" fontId="17" fillId="0" borderId="42" xfId="0" applyFont="1" applyBorder="1" applyAlignment="1">
      <alignment horizontal="left" vertical="top" wrapText="1"/>
    </xf>
    <xf numFmtId="0" fontId="17" fillId="0" borderId="72" xfId="0" applyFont="1" applyBorder="1" applyAlignment="1">
      <alignment horizontal="left" vertical="top" wrapText="1"/>
    </xf>
    <xf numFmtId="0" fontId="16" fillId="0" borderId="74" xfId="0" applyFont="1" applyBorder="1" applyAlignment="1">
      <alignment horizontal="left" vertical="top" wrapText="1"/>
    </xf>
    <xf numFmtId="0" fontId="16" fillId="0" borderId="49" xfId="0" applyFont="1" applyFill="1" applyBorder="1" applyAlignment="1">
      <alignment horizontal="left" vertical="top" wrapText="1"/>
    </xf>
    <xf numFmtId="0" fontId="16" fillId="0" borderId="50" xfId="0" applyFont="1" applyFill="1" applyBorder="1" applyAlignment="1">
      <alignment horizontal="left" vertical="top" wrapText="1"/>
    </xf>
    <xf numFmtId="0" fontId="16" fillId="0" borderId="51" xfId="0" applyFont="1" applyFill="1" applyBorder="1" applyAlignment="1">
      <alignment horizontal="left" vertical="top" wrapText="1"/>
    </xf>
    <xf numFmtId="0" fontId="16" fillId="0" borderId="2"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48" xfId="0" applyFont="1" applyBorder="1" applyAlignment="1">
      <alignment horizontal="center" vertical="center" wrapText="1"/>
    </xf>
    <xf numFmtId="0" fontId="16" fillId="0" borderId="43" xfId="0" applyFont="1" applyBorder="1" applyAlignment="1">
      <alignment horizontal="center" vertical="center" wrapText="1"/>
    </xf>
    <xf numFmtId="0" fontId="16" fillId="0" borderId="36" xfId="0" applyFont="1" applyBorder="1" applyAlignment="1">
      <alignment horizontal="center" vertical="center" wrapText="1"/>
    </xf>
    <xf numFmtId="0" fontId="16" fillId="0" borderId="66" xfId="0" applyFont="1" applyBorder="1" applyAlignment="1">
      <alignment horizontal="center" vertical="center" wrapText="1"/>
    </xf>
    <xf numFmtId="0" fontId="16" fillId="0" borderId="1" xfId="0" applyFont="1" applyBorder="1" applyAlignment="1">
      <alignment horizontal="center" vertical="center" wrapText="1"/>
    </xf>
    <xf numFmtId="0" fontId="16" fillId="0" borderId="0"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1" xfId="0" applyFont="1" applyFill="1" applyBorder="1" applyAlignment="1">
      <alignment horizontal="center" vertical="center" wrapText="1"/>
    </xf>
    <xf numFmtId="0" fontId="16" fillId="0" borderId="3" xfId="0" applyFont="1" applyFill="1" applyBorder="1" applyAlignment="1">
      <alignment horizontal="center" vertical="center" wrapText="1"/>
    </xf>
    <xf numFmtId="0" fontId="16" fillId="0" borderId="5" xfId="0" applyFont="1" applyFill="1" applyBorder="1" applyAlignment="1">
      <alignment horizontal="center" vertical="center" wrapText="1"/>
    </xf>
    <xf numFmtId="0" fontId="16" fillId="0" borderId="0" xfId="0" applyFont="1" applyFill="1" applyBorder="1" applyAlignment="1">
      <alignment horizontal="center" vertical="center" wrapText="1"/>
    </xf>
    <xf numFmtId="0" fontId="16" fillId="0" borderId="6" xfId="0" applyFont="1" applyFill="1" applyBorder="1" applyAlignment="1">
      <alignment horizontal="center" vertical="center" wrapText="1"/>
    </xf>
    <xf numFmtId="0" fontId="16" fillId="0" borderId="9" xfId="0" applyFont="1" applyFill="1" applyBorder="1" applyAlignment="1">
      <alignment horizontal="center" vertical="center" wrapText="1"/>
    </xf>
    <xf numFmtId="0" fontId="16" fillId="0" borderId="8" xfId="0" applyFont="1" applyFill="1" applyBorder="1" applyAlignment="1">
      <alignment horizontal="center" vertical="center" wrapText="1"/>
    </xf>
    <xf numFmtId="0" fontId="16" fillId="0" borderId="10" xfId="0" applyFont="1" applyFill="1" applyBorder="1" applyAlignment="1">
      <alignment horizontal="center" vertical="center" wrapText="1"/>
    </xf>
    <xf numFmtId="0" fontId="16" fillId="0" borderId="32" xfId="0" applyFont="1" applyBorder="1" applyAlignment="1">
      <alignment horizontal="center" vertical="center" wrapText="1"/>
    </xf>
    <xf numFmtId="0" fontId="16" fillId="0" borderId="34" xfId="0" applyFont="1" applyBorder="1" applyAlignment="1">
      <alignment horizontal="center" vertical="center" wrapText="1"/>
    </xf>
    <xf numFmtId="0" fontId="16" fillId="0" borderId="67" xfId="0" applyFont="1" applyBorder="1" applyAlignment="1">
      <alignment horizontal="center" vertical="center" wrapText="1"/>
    </xf>
    <xf numFmtId="0" fontId="16" fillId="0" borderId="68" xfId="0" applyFont="1" applyBorder="1" applyAlignment="1">
      <alignment horizontal="center" vertical="center" wrapText="1"/>
    </xf>
    <xf numFmtId="0" fontId="16" fillId="0" borderId="70" xfId="0" applyFont="1" applyBorder="1" applyAlignment="1">
      <alignment horizontal="center" vertical="center" wrapText="1"/>
    </xf>
    <xf numFmtId="0" fontId="16" fillId="0" borderId="71" xfId="0" applyFont="1" applyBorder="1" applyAlignment="1">
      <alignment horizontal="left" vertical="top" wrapText="1"/>
    </xf>
    <xf numFmtId="0" fontId="16" fillId="0" borderId="55" xfId="0" applyFont="1" applyBorder="1" applyAlignment="1">
      <alignment horizontal="left" vertical="top" wrapText="1"/>
    </xf>
    <xf numFmtId="0" fontId="16" fillId="0" borderId="56" xfId="0" applyFont="1" applyBorder="1" applyAlignment="1">
      <alignment horizontal="left" vertical="top" wrapText="1"/>
    </xf>
    <xf numFmtId="0" fontId="16" fillId="0" borderId="19" xfId="2" applyFont="1" applyBorder="1" applyAlignment="1">
      <alignment horizontal="center" vertical="center" wrapText="1"/>
    </xf>
    <xf numFmtId="0" fontId="16" fillId="0" borderId="1" xfId="2" applyFont="1" applyBorder="1" applyAlignment="1">
      <alignment horizontal="center" vertical="center" wrapText="1"/>
    </xf>
    <xf numFmtId="0" fontId="16" fillId="0" borderId="3" xfId="2" applyFont="1" applyBorder="1" applyAlignment="1">
      <alignment horizontal="center" vertical="center" wrapText="1"/>
    </xf>
    <xf numFmtId="0" fontId="16" fillId="0" borderId="20" xfId="2" applyFont="1" applyBorder="1" applyAlignment="1">
      <alignment horizontal="center" vertical="center" wrapText="1"/>
    </xf>
    <xf numFmtId="0" fontId="16" fillId="0" borderId="0" xfId="2" applyFont="1" applyBorder="1" applyAlignment="1">
      <alignment horizontal="center" vertical="center" wrapText="1"/>
    </xf>
    <xf numFmtId="0" fontId="16" fillId="0" borderId="6" xfId="2" applyFont="1" applyBorder="1" applyAlignment="1">
      <alignment horizontal="center" vertical="center" wrapText="1"/>
    </xf>
    <xf numFmtId="0" fontId="16" fillId="0" borderId="21" xfId="2" applyFont="1" applyBorder="1" applyAlignment="1">
      <alignment horizontal="center" vertical="center" wrapText="1"/>
    </xf>
    <xf numFmtId="0" fontId="16" fillId="0" borderId="8" xfId="2" applyFont="1" applyBorder="1" applyAlignment="1">
      <alignment horizontal="center" vertical="center" wrapText="1"/>
    </xf>
    <xf numFmtId="0" fontId="16" fillId="0" borderId="10" xfId="2" applyFont="1" applyBorder="1" applyAlignment="1">
      <alignment horizontal="center" vertical="center" wrapText="1"/>
    </xf>
    <xf numFmtId="0" fontId="17" fillId="0" borderId="2" xfId="2" applyFont="1" applyBorder="1" applyAlignment="1">
      <alignment horizontal="center" vertical="center" wrapText="1"/>
    </xf>
    <xf numFmtId="0" fontId="17" fillId="0" borderId="4" xfId="2" applyFont="1" applyBorder="1" applyAlignment="1">
      <alignment horizontal="center" vertical="center" wrapText="1"/>
    </xf>
    <xf numFmtId="0" fontId="17" fillId="0" borderId="7" xfId="2" applyFont="1" applyBorder="1" applyAlignment="1">
      <alignment horizontal="center" vertical="center" wrapText="1"/>
    </xf>
    <xf numFmtId="0" fontId="17" fillId="0" borderId="48" xfId="2" applyFont="1" applyBorder="1" applyAlignment="1">
      <alignment horizontal="center" vertical="center" wrapText="1"/>
    </xf>
    <xf numFmtId="0" fontId="17" fillId="0" borderId="43" xfId="2" applyFont="1" applyBorder="1" applyAlignment="1">
      <alignment horizontal="center" vertical="center" wrapText="1"/>
    </xf>
    <xf numFmtId="0" fontId="17" fillId="0" borderId="36" xfId="2" applyFont="1" applyBorder="1" applyAlignment="1">
      <alignment horizontal="center" vertical="center" wrapText="1"/>
    </xf>
    <xf numFmtId="0" fontId="17" fillId="0" borderId="41" xfId="2" applyFont="1" applyBorder="1" applyAlignment="1">
      <alignment horizontal="center" vertical="center" wrapText="1"/>
    </xf>
    <xf numFmtId="0" fontId="17" fillId="0" borderId="37" xfId="2" applyFont="1" applyBorder="1" applyAlignment="1">
      <alignment horizontal="center" vertical="center" wrapText="1"/>
    </xf>
    <xf numFmtId="0" fontId="16" fillId="0" borderId="62" xfId="2" applyFont="1" applyBorder="1" applyAlignment="1">
      <alignment horizontal="center" vertical="center"/>
    </xf>
    <xf numFmtId="0" fontId="16" fillId="0" borderId="63" xfId="2" applyFont="1" applyBorder="1" applyAlignment="1">
      <alignment horizontal="center" vertical="center"/>
    </xf>
    <xf numFmtId="0" fontId="16" fillId="0" borderId="64" xfId="2" applyFont="1" applyBorder="1" applyAlignment="1">
      <alignment horizontal="center" vertical="center"/>
    </xf>
    <xf numFmtId="0" fontId="16" fillId="0" borderId="2" xfId="3" applyFont="1" applyBorder="1" applyAlignment="1">
      <alignment horizontal="center" vertical="center" wrapText="1"/>
    </xf>
    <xf numFmtId="0" fontId="16" fillId="0" borderId="1" xfId="3" applyFont="1" applyBorder="1" applyAlignment="1">
      <alignment horizontal="center" vertical="center"/>
    </xf>
    <xf numFmtId="0" fontId="16" fillId="0" borderId="3" xfId="3" applyFont="1" applyBorder="1" applyAlignment="1">
      <alignment horizontal="center" vertical="center"/>
    </xf>
    <xf numFmtId="0" fontId="16" fillId="0" borderId="5" xfId="3" applyFont="1" applyBorder="1" applyAlignment="1">
      <alignment horizontal="center" vertical="center"/>
    </xf>
    <xf numFmtId="0" fontId="16" fillId="0" borderId="0" xfId="3" applyFont="1" applyBorder="1" applyAlignment="1">
      <alignment horizontal="center" vertical="center"/>
    </xf>
    <xf numFmtId="0" fontId="16" fillId="0" borderId="6" xfId="3" applyFont="1" applyBorder="1" applyAlignment="1">
      <alignment horizontal="center" vertical="center"/>
    </xf>
    <xf numFmtId="0" fontId="22" fillId="0" borderId="32" xfId="3" applyFont="1" applyBorder="1" applyAlignment="1">
      <alignment horizontal="center" vertical="center" wrapText="1" shrinkToFit="1"/>
    </xf>
    <xf numFmtId="0" fontId="22" fillId="0" borderId="34" xfId="3" applyFont="1" applyBorder="1" applyAlignment="1">
      <alignment horizontal="center" vertical="center" wrapText="1" shrinkToFit="1"/>
    </xf>
    <xf numFmtId="0" fontId="17" fillId="0" borderId="32" xfId="3" applyFont="1" applyBorder="1" applyAlignment="1">
      <alignment horizontal="center" vertical="center" wrapText="1"/>
    </xf>
    <xf numFmtId="0" fontId="17" fillId="0" borderId="34" xfId="3" applyFont="1" applyBorder="1" applyAlignment="1">
      <alignment horizontal="center" vertical="center" wrapText="1"/>
    </xf>
    <xf numFmtId="0" fontId="17" fillId="0" borderId="65" xfId="3" applyFont="1" applyFill="1" applyBorder="1" applyAlignment="1">
      <alignment horizontal="left" vertical="center" wrapText="1"/>
    </xf>
    <xf numFmtId="0" fontId="17" fillId="0" borderId="63" xfId="3" applyFont="1" applyFill="1" applyBorder="1" applyAlignment="1">
      <alignment horizontal="left" vertical="center" wrapText="1"/>
    </xf>
    <xf numFmtId="0" fontId="17" fillId="0" borderId="64" xfId="3" applyFont="1" applyFill="1" applyBorder="1" applyAlignment="1">
      <alignment horizontal="left" vertical="center" wrapText="1"/>
    </xf>
  </cellXfs>
  <cellStyles count="4">
    <cellStyle name="桁区切り" xfId="1" builtinId="6"/>
    <cellStyle name="標準" xfId="0" builtinId="0"/>
    <cellStyle name="標準 2" xfId="2"/>
    <cellStyle name="標準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49</xdr:col>
      <xdr:colOff>123825</xdr:colOff>
      <xdr:row>1</xdr:row>
      <xdr:rowOff>38100</xdr:rowOff>
    </xdr:from>
    <xdr:to>
      <xdr:col>56</xdr:col>
      <xdr:colOff>76200</xdr:colOff>
      <xdr:row>2</xdr:row>
      <xdr:rowOff>171450</xdr:rowOff>
    </xdr:to>
    <xdr:sp macro="" textlink="">
      <xdr:nvSpPr>
        <xdr:cNvPr id="2" name="大かっこ 1">
          <a:extLst>
            <a:ext uri="{FF2B5EF4-FFF2-40B4-BE49-F238E27FC236}">
              <a16:creationId xmlns:a16="http://schemas.microsoft.com/office/drawing/2014/main" id="{00000000-0008-0000-0100-000002000000}"/>
            </a:ext>
          </a:extLst>
        </xdr:cNvPr>
        <xdr:cNvSpPr/>
      </xdr:nvSpPr>
      <xdr:spPr>
        <a:xfrm>
          <a:off x="8645115" y="229283"/>
          <a:ext cx="1242859" cy="32453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36</xdr:col>
      <xdr:colOff>0</xdr:colOff>
      <xdr:row>1</xdr:row>
      <xdr:rowOff>38100</xdr:rowOff>
    </xdr:from>
    <xdr:to>
      <xdr:col>37</xdr:col>
      <xdr:colOff>0</xdr:colOff>
      <xdr:row>2</xdr:row>
      <xdr:rowOff>171450</xdr:rowOff>
    </xdr:to>
    <xdr:sp macro="" textlink="">
      <xdr:nvSpPr>
        <xdr:cNvPr id="2" name="大かっこ 1"/>
        <xdr:cNvSpPr/>
      </xdr:nvSpPr>
      <xdr:spPr>
        <a:xfrm>
          <a:off x="6858000" y="266700"/>
          <a:ext cx="190500" cy="3619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36</xdr:col>
      <xdr:colOff>0</xdr:colOff>
      <xdr:row>1</xdr:row>
      <xdr:rowOff>38100</xdr:rowOff>
    </xdr:from>
    <xdr:to>
      <xdr:col>37</xdr:col>
      <xdr:colOff>0</xdr:colOff>
      <xdr:row>2</xdr:row>
      <xdr:rowOff>171450</xdr:rowOff>
    </xdr:to>
    <xdr:sp macro="" textlink="">
      <xdr:nvSpPr>
        <xdr:cNvPr id="3" name="大かっこ 2"/>
        <xdr:cNvSpPr/>
      </xdr:nvSpPr>
      <xdr:spPr>
        <a:xfrm>
          <a:off x="6858000" y="266700"/>
          <a:ext cx="190500" cy="3619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36</xdr:col>
      <xdr:colOff>0</xdr:colOff>
      <xdr:row>1</xdr:row>
      <xdr:rowOff>38100</xdr:rowOff>
    </xdr:from>
    <xdr:to>
      <xdr:col>37</xdr:col>
      <xdr:colOff>0</xdr:colOff>
      <xdr:row>2</xdr:row>
      <xdr:rowOff>171450</xdr:rowOff>
    </xdr:to>
    <xdr:sp macro="" textlink="">
      <xdr:nvSpPr>
        <xdr:cNvPr id="4" name="大かっこ 3"/>
        <xdr:cNvSpPr/>
      </xdr:nvSpPr>
      <xdr:spPr>
        <a:xfrm>
          <a:off x="6858000" y="266700"/>
          <a:ext cx="190500" cy="3619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36</xdr:col>
      <xdr:colOff>0</xdr:colOff>
      <xdr:row>1</xdr:row>
      <xdr:rowOff>38100</xdr:rowOff>
    </xdr:from>
    <xdr:to>
      <xdr:col>37</xdr:col>
      <xdr:colOff>0</xdr:colOff>
      <xdr:row>2</xdr:row>
      <xdr:rowOff>171450</xdr:rowOff>
    </xdr:to>
    <xdr:sp macro="" textlink="">
      <xdr:nvSpPr>
        <xdr:cNvPr id="5" name="大かっこ 4"/>
        <xdr:cNvSpPr/>
      </xdr:nvSpPr>
      <xdr:spPr>
        <a:xfrm>
          <a:off x="6858000" y="266700"/>
          <a:ext cx="190500" cy="3619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39</xdr:col>
      <xdr:colOff>171450</xdr:colOff>
      <xdr:row>0</xdr:row>
      <xdr:rowOff>133351</xdr:rowOff>
    </xdr:from>
    <xdr:to>
      <xdr:col>40</xdr:col>
      <xdr:colOff>852541</xdr:colOff>
      <xdr:row>3</xdr:row>
      <xdr:rowOff>34207</xdr:rowOff>
    </xdr:to>
    <xdr:sp macro="" textlink="">
      <xdr:nvSpPr>
        <xdr:cNvPr id="2" name="大かっこ 1"/>
        <xdr:cNvSpPr/>
      </xdr:nvSpPr>
      <xdr:spPr>
        <a:xfrm>
          <a:off x="7600950" y="133351"/>
          <a:ext cx="211191" cy="58665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39</xdr:col>
      <xdr:colOff>381000</xdr:colOff>
      <xdr:row>0</xdr:row>
      <xdr:rowOff>95250</xdr:rowOff>
    </xdr:from>
    <xdr:to>
      <xdr:col>40</xdr:col>
      <xdr:colOff>819150</xdr:colOff>
      <xdr:row>3</xdr:row>
      <xdr:rowOff>133351</xdr:rowOff>
    </xdr:to>
    <xdr:sp macro="" textlink="">
      <xdr:nvSpPr>
        <xdr:cNvPr id="3" name="テキスト ボックス 2"/>
        <xdr:cNvSpPr txBox="1"/>
      </xdr:nvSpPr>
      <xdr:spPr>
        <a:xfrm>
          <a:off x="7620000" y="95250"/>
          <a:ext cx="190500" cy="7239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金額単位 ： 千円</a:t>
          </a:r>
          <a:endParaRPr kumimoji="1" lang="en-US" altLang="ja-JP" sz="1100"/>
        </a:p>
        <a:p>
          <a:r>
            <a:rPr kumimoji="1" lang="en-US" altLang="ja-JP" sz="1100"/>
            <a:t>Unit</a:t>
          </a:r>
          <a:r>
            <a:rPr kumimoji="1" lang="ja-JP" altLang="en-US" sz="1100"/>
            <a:t>　　： ￥</a:t>
          </a:r>
          <a:r>
            <a:rPr kumimoji="1" lang="en-US" altLang="ja-JP" sz="1100"/>
            <a:t>1,000</a:t>
          </a:r>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39</xdr:col>
      <xdr:colOff>184356</xdr:colOff>
      <xdr:row>1</xdr:row>
      <xdr:rowOff>40967</xdr:rowOff>
    </xdr:from>
    <xdr:to>
      <xdr:col>40</xdr:col>
      <xdr:colOff>747662</xdr:colOff>
      <xdr:row>2</xdr:row>
      <xdr:rowOff>174317</xdr:rowOff>
    </xdr:to>
    <xdr:sp macro="" textlink="">
      <xdr:nvSpPr>
        <xdr:cNvPr id="2" name="大かっこ 1"/>
        <xdr:cNvSpPr/>
      </xdr:nvSpPr>
      <xdr:spPr>
        <a:xfrm>
          <a:off x="7423356" y="269567"/>
          <a:ext cx="195006" cy="3619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39</xdr:col>
      <xdr:colOff>337985</xdr:colOff>
      <xdr:row>0</xdr:row>
      <xdr:rowOff>143387</xdr:rowOff>
    </xdr:from>
    <xdr:to>
      <xdr:col>40</xdr:col>
      <xdr:colOff>686209</xdr:colOff>
      <xdr:row>3</xdr:row>
      <xdr:rowOff>153629</xdr:rowOff>
    </xdr:to>
    <xdr:sp macro="" textlink="">
      <xdr:nvSpPr>
        <xdr:cNvPr id="3" name="テキスト ボックス 2"/>
        <xdr:cNvSpPr txBox="1"/>
      </xdr:nvSpPr>
      <xdr:spPr>
        <a:xfrm>
          <a:off x="7430935" y="143387"/>
          <a:ext cx="189474" cy="69604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金額単位 ： 千円</a:t>
          </a:r>
          <a:r>
            <a:rPr kumimoji="1" lang="en-US" altLang="ja-JP" sz="1100"/>
            <a:t>Unit</a:t>
          </a:r>
          <a:r>
            <a:rPr kumimoji="1" lang="ja-JP" altLang="en-US" sz="1100"/>
            <a:t>　　： ￥</a:t>
          </a:r>
          <a:r>
            <a:rPr kumimoji="1" lang="en-US" altLang="ja-JP" sz="1100"/>
            <a:t>1,000</a:t>
          </a:r>
        </a:p>
        <a:p>
          <a:endParaRPr kumimoji="1" lang="ja-JP" alt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36</xdr:col>
      <xdr:colOff>810035</xdr:colOff>
      <xdr:row>0</xdr:row>
      <xdr:rowOff>181487</xdr:rowOff>
    </xdr:from>
    <xdr:to>
      <xdr:col>38</xdr:col>
      <xdr:colOff>194597</xdr:colOff>
      <xdr:row>2</xdr:row>
      <xdr:rowOff>120240</xdr:rowOff>
    </xdr:to>
    <xdr:sp macro="" textlink="">
      <xdr:nvSpPr>
        <xdr:cNvPr id="2" name="大かっこ 1"/>
        <xdr:cNvSpPr/>
      </xdr:nvSpPr>
      <xdr:spPr>
        <a:xfrm>
          <a:off x="7045735" y="181487"/>
          <a:ext cx="381512" cy="39595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37</xdr:col>
      <xdr:colOff>533399</xdr:colOff>
      <xdr:row>0</xdr:row>
      <xdr:rowOff>85726</xdr:rowOff>
    </xdr:from>
    <xdr:to>
      <xdr:col>39</xdr:col>
      <xdr:colOff>895350</xdr:colOff>
      <xdr:row>3</xdr:row>
      <xdr:rowOff>63500</xdr:rowOff>
    </xdr:to>
    <xdr:sp macro="" textlink="">
      <xdr:nvSpPr>
        <xdr:cNvPr id="2" name="大かっこ 1"/>
        <xdr:cNvSpPr/>
      </xdr:nvSpPr>
      <xdr:spPr>
        <a:xfrm>
          <a:off x="7238999" y="85726"/>
          <a:ext cx="381001" cy="66357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r"/>
          <a:r>
            <a:rPr kumimoji="1" lang="ja-JP" altLang="en-US" sz="1100">
              <a:latin typeface="ＭＳ Ｐゴシック" panose="020B0600070205080204" pitchFamily="50" charset="-128"/>
              <a:ea typeface="ＭＳ Ｐゴシック" panose="020B0600070205080204" pitchFamily="50" charset="-128"/>
            </a:rPr>
            <a:t>数量 </a:t>
          </a:r>
          <a:r>
            <a:rPr kumimoji="1" lang="en-US" altLang="ja-JP" sz="1100">
              <a:latin typeface="ＭＳ Ｐゴシック" panose="020B0600070205080204" pitchFamily="50" charset="-128"/>
              <a:ea typeface="ＭＳ Ｐゴシック" panose="020B0600070205080204" pitchFamily="50" charset="-128"/>
            </a:rPr>
            <a:t>Quantity</a:t>
          </a:r>
          <a:r>
            <a:rPr kumimoji="1" lang="ja-JP" altLang="en-US" sz="1100">
              <a:latin typeface="ＭＳ Ｐゴシック" panose="020B0600070205080204" pitchFamily="50" charset="-128"/>
              <a:ea typeface="ＭＳ Ｐゴシック" panose="020B0600070205080204" pitchFamily="50" charset="-128"/>
            </a:rPr>
            <a:t>： 　台（個） </a:t>
          </a:r>
          <a:r>
            <a:rPr kumimoji="1" lang="en-US" altLang="ja-JP" sz="1100">
              <a:latin typeface="ＭＳ Ｐゴシック" panose="020B0600070205080204" pitchFamily="50" charset="-128"/>
              <a:ea typeface="ＭＳ Ｐゴシック" panose="020B0600070205080204" pitchFamily="50" charset="-128"/>
            </a:rPr>
            <a:t>Pieces</a:t>
          </a:r>
        </a:p>
        <a:p>
          <a:pPr algn="r"/>
          <a:r>
            <a:rPr kumimoji="1" lang="ja-JP" altLang="en-US" sz="1100">
              <a:latin typeface="ＭＳ Ｐゴシック" panose="020B0600070205080204" pitchFamily="50" charset="-128"/>
              <a:ea typeface="ＭＳ Ｐゴシック" panose="020B0600070205080204" pitchFamily="50" charset="-128"/>
            </a:rPr>
            <a:t>金額 </a:t>
          </a:r>
          <a:r>
            <a:rPr kumimoji="1" lang="en-US" altLang="ja-JP" sz="1100">
              <a:latin typeface="ＭＳ Ｐゴシック" panose="020B0600070205080204" pitchFamily="50" charset="-128"/>
              <a:ea typeface="ＭＳ Ｐゴシック" panose="020B0600070205080204" pitchFamily="50" charset="-128"/>
            </a:rPr>
            <a:t>Sales        </a:t>
          </a:r>
          <a:r>
            <a:rPr kumimoji="1" lang="ja-JP" altLang="en-US" sz="1100">
              <a:latin typeface="ＭＳ Ｐゴシック" panose="020B0600070205080204" pitchFamily="50" charset="-128"/>
              <a:ea typeface="ＭＳ Ｐゴシック" panose="020B0600070205080204" pitchFamily="50" charset="-128"/>
            </a:rPr>
            <a:t>：  千円￥</a:t>
          </a:r>
          <a:r>
            <a:rPr kumimoji="1" lang="en-US" altLang="ja-JP" sz="1100">
              <a:latin typeface="ＭＳ Ｐゴシック" panose="020B0600070205080204" pitchFamily="50" charset="-128"/>
              <a:ea typeface="ＭＳ Ｐゴシック" panose="020B0600070205080204" pitchFamily="50" charset="-128"/>
            </a:rPr>
            <a:t>1,000</a:t>
          </a:r>
        </a:p>
        <a:p>
          <a:pPr algn="r"/>
          <a:endParaRPr kumimoji="1" lang="ja-JP" altLang="en-US" sz="11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32</xdr:col>
      <xdr:colOff>145340</xdr:colOff>
      <xdr:row>0</xdr:row>
      <xdr:rowOff>143204</xdr:rowOff>
    </xdr:from>
    <xdr:to>
      <xdr:col>33</xdr:col>
      <xdr:colOff>803970</xdr:colOff>
      <xdr:row>3</xdr:row>
      <xdr:rowOff>44060</xdr:rowOff>
    </xdr:to>
    <xdr:sp macro="" textlink="">
      <xdr:nvSpPr>
        <xdr:cNvPr id="2" name="大かっこ 1">
          <a:extLst>
            <a:ext uri="{FF2B5EF4-FFF2-40B4-BE49-F238E27FC236}">
              <a16:creationId xmlns:a16="http://schemas.microsoft.com/office/drawing/2014/main" id="{00000000-0008-0000-0000-000002000000}"/>
            </a:ext>
          </a:extLst>
        </xdr:cNvPr>
        <xdr:cNvSpPr/>
      </xdr:nvSpPr>
      <xdr:spPr>
        <a:xfrm>
          <a:off x="5631740" y="143204"/>
          <a:ext cx="195080" cy="37710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32</xdr:col>
      <xdr:colOff>254183</xdr:colOff>
      <xdr:row>0</xdr:row>
      <xdr:rowOff>81290</xdr:rowOff>
    </xdr:from>
    <xdr:to>
      <xdr:col>33</xdr:col>
      <xdr:colOff>701145</xdr:colOff>
      <xdr:row>3</xdr:row>
      <xdr:rowOff>119391</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5658033" y="81290"/>
          <a:ext cx="173912" cy="5143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金額単位 ： 千円</a:t>
          </a:r>
          <a:endParaRPr kumimoji="1" lang="en-US" altLang="ja-JP" sz="1100"/>
        </a:p>
        <a:p>
          <a:r>
            <a:rPr kumimoji="1" lang="en-US" altLang="ja-JP" sz="1100"/>
            <a:t>Unit</a:t>
          </a:r>
          <a:r>
            <a:rPr kumimoji="1" lang="ja-JP" altLang="en-US" sz="1100"/>
            <a:t>　　：￥</a:t>
          </a:r>
          <a:r>
            <a:rPr kumimoji="1" lang="en-US" altLang="ja-JP" sz="1100"/>
            <a:t>1,000</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AK91"/>
  <sheetViews>
    <sheetView view="pageBreakPreview" zoomScale="93" zoomScaleNormal="93" zoomScaleSheetLayoutView="93" zoomScalePageLayoutView="93" workbookViewId="0">
      <selection activeCell="M22" sqref="M22"/>
    </sheetView>
  </sheetViews>
  <sheetFormatPr defaultColWidth="2.5" defaultRowHeight="15" customHeight="1" x14ac:dyDescent="0.15"/>
  <sheetData>
    <row r="1" spans="1:37" ht="15" customHeight="1" x14ac:dyDescent="0.15">
      <c r="A1" s="1"/>
    </row>
    <row r="8" spans="1:37" ht="15" customHeight="1" x14ac:dyDescent="0.15">
      <c r="B8" s="282" t="s">
        <v>796</v>
      </c>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row>
    <row r="9" spans="1:37" ht="15" customHeight="1" x14ac:dyDescent="0.15">
      <c r="B9" s="278"/>
      <c r="C9" s="278"/>
      <c r="D9" s="278"/>
      <c r="E9" s="278"/>
      <c r="F9" s="278"/>
      <c r="G9" s="278"/>
      <c r="H9" s="278"/>
      <c r="I9" s="278"/>
      <c r="J9" s="278"/>
      <c r="K9" s="278"/>
      <c r="L9" s="278"/>
      <c r="M9" s="278"/>
      <c r="N9" s="278"/>
      <c r="O9" s="278"/>
      <c r="P9" s="278"/>
      <c r="Q9" s="278"/>
      <c r="R9" s="278"/>
      <c r="S9" s="278"/>
      <c r="T9" s="278"/>
      <c r="U9" s="278"/>
      <c r="V9" s="278"/>
      <c r="W9" s="278"/>
      <c r="X9" s="278"/>
      <c r="Y9" s="278"/>
      <c r="Z9" s="278"/>
      <c r="AA9" s="278"/>
      <c r="AB9" s="278"/>
      <c r="AC9" s="278"/>
      <c r="AD9" s="278"/>
      <c r="AE9" s="278"/>
      <c r="AF9" s="278"/>
      <c r="AG9" s="278"/>
      <c r="AH9" s="278"/>
      <c r="AI9" s="278"/>
      <c r="AJ9" s="278"/>
      <c r="AK9" s="278"/>
    </row>
    <row r="10" spans="1:37" ht="15" customHeight="1" x14ac:dyDescent="0.15">
      <c r="B10" s="282" t="s">
        <v>795</v>
      </c>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c r="AK10" s="282"/>
    </row>
    <row r="11" spans="1:37" ht="15" customHeight="1" x14ac:dyDescent="0.15">
      <c r="B11" s="278"/>
      <c r="C11" s="278"/>
      <c r="D11" s="278"/>
      <c r="E11" s="278"/>
      <c r="F11" s="278"/>
      <c r="G11" s="278"/>
      <c r="H11" s="278"/>
      <c r="I11" s="278"/>
      <c r="J11" s="278"/>
      <c r="K11" s="278"/>
      <c r="L11" s="278"/>
      <c r="M11" s="278"/>
      <c r="N11" s="278"/>
      <c r="O11" s="278"/>
      <c r="P11" s="278"/>
      <c r="Q11" s="278"/>
      <c r="R11" s="278"/>
      <c r="S11" s="278"/>
      <c r="T11" s="278"/>
      <c r="U11" s="278"/>
      <c r="V11" s="278"/>
      <c r="W11" s="278"/>
      <c r="X11" s="278"/>
      <c r="Y11" s="278"/>
      <c r="Z11" s="278"/>
      <c r="AA11" s="278"/>
      <c r="AB11" s="278"/>
      <c r="AC11" s="278"/>
      <c r="AD11" s="278"/>
      <c r="AE11" s="278"/>
      <c r="AF11" s="278"/>
      <c r="AG11" s="278"/>
      <c r="AH11" s="278"/>
      <c r="AI11" s="278"/>
      <c r="AJ11" s="278"/>
      <c r="AK11" s="278"/>
    </row>
    <row r="12" spans="1:37" ht="15" customHeight="1" x14ac:dyDescent="0.15">
      <c r="B12" s="282" t="s">
        <v>2</v>
      </c>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row>
    <row r="13" spans="1:37" ht="15" customHeight="1" x14ac:dyDescent="0.15">
      <c r="B13" s="278"/>
      <c r="C13" s="278"/>
      <c r="D13" s="278"/>
      <c r="E13" s="278"/>
      <c r="F13" s="278"/>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row>
    <row r="16" spans="1:37" ht="15" customHeight="1" x14ac:dyDescent="0.15">
      <c r="B16" s="281" t="s">
        <v>794</v>
      </c>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1"/>
    </row>
    <row r="17" spans="2:37" ht="15" customHeight="1" x14ac:dyDescent="0.15">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row>
    <row r="18" spans="2:37" ht="15" customHeight="1" x14ac:dyDescent="0.15">
      <c r="B18" s="281" t="s">
        <v>793</v>
      </c>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1"/>
    </row>
    <row r="19" spans="2:37" ht="15" customHeight="1" x14ac:dyDescent="0.15">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row>
    <row r="20" spans="2:37" ht="15" customHeight="1" x14ac:dyDescent="0.15">
      <c r="B20" s="281" t="s">
        <v>3</v>
      </c>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row>
    <row r="21" spans="2:37" ht="15" customHeight="1" x14ac:dyDescent="0.15">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row>
    <row r="26" spans="2:37" ht="15" customHeight="1" x14ac:dyDescent="0.15">
      <c r="B26" s="274" t="s">
        <v>792</v>
      </c>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c r="AK26" s="274"/>
    </row>
    <row r="27" spans="2:37" ht="15" customHeight="1" x14ac:dyDescent="0.15">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c r="AK27" s="274"/>
    </row>
    <row r="30" spans="2:37" ht="15" customHeight="1" x14ac:dyDescent="0.15">
      <c r="B30" s="275">
        <v>2021</v>
      </c>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c r="AB30" s="275"/>
      <c r="AC30" s="275"/>
      <c r="AD30" s="275"/>
      <c r="AE30" s="275"/>
      <c r="AF30" s="275"/>
      <c r="AG30" s="275"/>
      <c r="AH30" s="275"/>
      <c r="AI30" s="275"/>
      <c r="AJ30" s="275"/>
      <c r="AK30" s="275"/>
    </row>
    <row r="31" spans="2:37" ht="15" customHeight="1" x14ac:dyDescent="0.15">
      <c r="B31" s="275"/>
      <c r="C31" s="275"/>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275"/>
      <c r="AB31" s="275"/>
      <c r="AC31" s="275"/>
      <c r="AD31" s="275"/>
      <c r="AE31" s="275"/>
      <c r="AF31" s="275"/>
      <c r="AG31" s="275"/>
      <c r="AH31" s="275"/>
      <c r="AI31" s="275"/>
      <c r="AJ31" s="275"/>
      <c r="AK31" s="275"/>
    </row>
    <row r="45" spans="2:37" ht="15" customHeight="1" x14ac:dyDescent="0.15">
      <c r="B45" s="168"/>
      <c r="C45" s="168"/>
      <c r="D45" s="168"/>
      <c r="E45" s="168"/>
      <c r="F45" s="168"/>
      <c r="G45" s="168"/>
      <c r="H45" s="168"/>
      <c r="I45" s="168"/>
      <c r="J45" s="168"/>
      <c r="K45" s="168"/>
      <c r="L45" s="168"/>
      <c r="M45" s="168"/>
      <c r="N45" s="168"/>
      <c r="O45" s="168"/>
      <c r="P45" s="168"/>
      <c r="Q45" s="168"/>
      <c r="R45" s="168"/>
      <c r="S45" s="168"/>
      <c r="T45" s="168"/>
      <c r="U45" s="168"/>
      <c r="V45" s="168"/>
      <c r="W45" s="168"/>
      <c r="X45" s="168"/>
      <c r="Y45" s="168"/>
      <c r="Z45" s="168"/>
      <c r="AA45" s="168"/>
      <c r="AB45" s="168"/>
      <c r="AC45" s="168"/>
      <c r="AD45" s="168"/>
      <c r="AE45" s="168"/>
      <c r="AF45" s="168"/>
      <c r="AG45" s="168"/>
      <c r="AH45" s="168"/>
      <c r="AI45" s="168"/>
      <c r="AJ45" s="168"/>
      <c r="AK45" s="168"/>
    </row>
    <row r="46" spans="2:37" ht="15" customHeight="1" x14ac:dyDescent="0.15">
      <c r="B46" s="276" t="s">
        <v>4</v>
      </c>
      <c r="C46" s="276"/>
      <c r="D46" s="276"/>
      <c r="E46" s="276"/>
      <c r="F46" s="276"/>
      <c r="G46" s="276"/>
      <c r="H46" s="276"/>
      <c r="I46" s="276"/>
      <c r="J46" s="276"/>
      <c r="K46" s="276"/>
      <c r="L46" s="276"/>
      <c r="M46" s="276"/>
      <c r="N46" s="276"/>
      <c r="O46" s="276"/>
      <c r="P46" s="276"/>
      <c r="Q46" s="276"/>
      <c r="R46" s="276"/>
      <c r="S46" s="276"/>
      <c r="T46" s="276"/>
      <c r="U46" s="276"/>
      <c r="V46" s="276"/>
      <c r="W46" s="276"/>
      <c r="X46" s="276"/>
      <c r="Y46" s="276"/>
      <c r="Z46" s="276"/>
      <c r="AA46" s="276"/>
      <c r="AB46" s="276"/>
      <c r="AC46" s="276"/>
      <c r="AD46" s="276"/>
      <c r="AE46" s="276"/>
      <c r="AF46" s="276"/>
      <c r="AG46" s="276"/>
      <c r="AH46" s="276"/>
      <c r="AI46" s="276"/>
      <c r="AJ46" s="276"/>
      <c r="AK46" s="276"/>
    </row>
    <row r="47" spans="2:37" ht="15" customHeight="1" x14ac:dyDescent="0.15">
      <c r="B47" s="277"/>
      <c r="C47" s="277"/>
      <c r="D47" s="277"/>
      <c r="E47" s="277"/>
      <c r="F47" s="277"/>
      <c r="G47" s="277"/>
      <c r="H47" s="277"/>
      <c r="I47" s="277"/>
      <c r="J47" s="277"/>
      <c r="K47" s="277"/>
      <c r="L47" s="277"/>
      <c r="M47" s="277"/>
      <c r="N47" s="277"/>
      <c r="O47" s="277"/>
      <c r="P47" s="277"/>
      <c r="Q47" s="277"/>
      <c r="R47" s="277"/>
      <c r="S47" s="277"/>
      <c r="T47" s="277"/>
      <c r="U47" s="277"/>
      <c r="V47" s="277"/>
      <c r="W47" s="277"/>
      <c r="X47" s="277"/>
      <c r="Y47" s="277"/>
      <c r="Z47" s="277"/>
      <c r="AA47" s="277"/>
      <c r="AB47" s="277"/>
      <c r="AC47" s="277"/>
      <c r="AD47" s="277"/>
      <c r="AE47" s="277"/>
      <c r="AF47" s="277"/>
      <c r="AG47" s="277"/>
      <c r="AH47" s="277"/>
      <c r="AI47" s="277"/>
      <c r="AJ47" s="277"/>
      <c r="AK47" s="277"/>
    </row>
    <row r="48" spans="2:37" ht="15" customHeight="1" x14ac:dyDescent="0.15">
      <c r="B48" s="278"/>
      <c r="C48" s="278"/>
      <c r="D48" s="278"/>
      <c r="E48" s="278"/>
      <c r="F48" s="278"/>
      <c r="G48" s="278"/>
      <c r="H48" s="278"/>
      <c r="I48" s="278"/>
      <c r="J48" s="278"/>
      <c r="K48" s="278"/>
      <c r="L48" s="278"/>
      <c r="M48" s="278"/>
      <c r="N48" s="278"/>
      <c r="O48" s="278"/>
      <c r="P48" s="278"/>
      <c r="Q48" s="278"/>
      <c r="R48" s="278"/>
      <c r="S48" s="278"/>
      <c r="T48" s="278"/>
      <c r="U48" s="278"/>
      <c r="V48" s="278"/>
      <c r="W48" s="278"/>
      <c r="X48" s="278"/>
      <c r="Y48" s="278"/>
      <c r="Z48" s="278"/>
      <c r="AA48" s="278"/>
      <c r="AB48" s="278"/>
      <c r="AC48" s="278"/>
      <c r="AD48" s="278"/>
      <c r="AE48" s="278"/>
      <c r="AF48" s="278"/>
      <c r="AG48" s="278"/>
      <c r="AH48" s="278"/>
      <c r="AI48" s="278"/>
      <c r="AJ48" s="278"/>
      <c r="AK48" s="278"/>
    </row>
    <row r="49" spans="2:37" ht="15" customHeight="1" x14ac:dyDescent="0.15">
      <c r="B49" s="279" t="s">
        <v>5</v>
      </c>
      <c r="C49" s="279"/>
      <c r="D49" s="279"/>
      <c r="E49" s="279"/>
      <c r="F49" s="279"/>
      <c r="G49" s="279"/>
      <c r="H49" s="279"/>
      <c r="I49" s="279"/>
      <c r="J49" s="279"/>
      <c r="K49" s="279"/>
      <c r="L49" s="279"/>
      <c r="M49" s="279"/>
      <c r="N49" s="279"/>
      <c r="O49" s="279"/>
      <c r="P49" s="279"/>
      <c r="Q49" s="279"/>
      <c r="R49" s="279"/>
      <c r="S49" s="279"/>
      <c r="T49" s="279"/>
      <c r="U49" s="279"/>
      <c r="V49" s="279"/>
      <c r="W49" s="279"/>
      <c r="X49" s="279"/>
      <c r="Y49" s="279"/>
      <c r="Z49" s="279"/>
      <c r="AA49" s="279"/>
      <c r="AB49" s="279"/>
      <c r="AC49" s="279"/>
      <c r="AD49" s="279"/>
      <c r="AE49" s="279"/>
      <c r="AF49" s="279"/>
      <c r="AG49" s="279"/>
      <c r="AH49" s="279"/>
      <c r="AI49" s="279"/>
      <c r="AJ49" s="279"/>
      <c r="AK49" s="279"/>
    </row>
    <row r="50" spans="2:37" ht="15" customHeight="1" x14ac:dyDescent="0.15">
      <c r="B50" s="280"/>
      <c r="C50" s="280"/>
      <c r="D50" s="280"/>
      <c r="E50" s="280"/>
      <c r="F50" s="280"/>
      <c r="G50" s="280"/>
      <c r="H50" s="280"/>
      <c r="I50" s="280"/>
      <c r="J50" s="280"/>
      <c r="K50" s="280"/>
      <c r="L50" s="280"/>
      <c r="M50" s="280"/>
      <c r="N50" s="280"/>
      <c r="O50" s="280"/>
      <c r="P50" s="280"/>
      <c r="Q50" s="280"/>
      <c r="R50" s="280"/>
      <c r="S50" s="280"/>
      <c r="T50" s="280"/>
      <c r="U50" s="280"/>
      <c r="V50" s="280"/>
      <c r="W50" s="280"/>
      <c r="X50" s="280"/>
      <c r="Y50" s="280"/>
      <c r="Z50" s="280"/>
      <c r="AA50" s="280"/>
      <c r="AB50" s="280"/>
      <c r="AC50" s="280"/>
      <c r="AD50" s="280"/>
      <c r="AE50" s="280"/>
      <c r="AF50" s="280"/>
      <c r="AG50" s="280"/>
      <c r="AH50" s="280"/>
      <c r="AI50" s="280"/>
      <c r="AJ50" s="280"/>
      <c r="AK50" s="280"/>
    </row>
    <row r="51" spans="2:37" ht="15" customHeight="1" x14ac:dyDescent="0.15">
      <c r="B51" s="279" t="s">
        <v>6</v>
      </c>
      <c r="C51" s="279"/>
      <c r="D51" s="279"/>
      <c r="E51" s="279"/>
      <c r="F51" s="279"/>
      <c r="G51" s="279"/>
      <c r="H51" s="279"/>
      <c r="I51" s="279"/>
      <c r="J51" s="279"/>
      <c r="K51" s="279"/>
      <c r="L51" s="279"/>
      <c r="M51" s="279"/>
      <c r="N51" s="279"/>
      <c r="O51" s="279"/>
      <c r="P51" s="279"/>
      <c r="Q51" s="279"/>
      <c r="R51" s="279"/>
      <c r="S51" s="279"/>
      <c r="T51" s="279"/>
      <c r="U51" s="279"/>
      <c r="V51" s="279"/>
      <c r="W51" s="279"/>
      <c r="X51" s="279"/>
      <c r="Y51" s="279"/>
      <c r="Z51" s="279"/>
      <c r="AA51" s="279"/>
      <c r="AB51" s="279"/>
      <c r="AC51" s="279"/>
      <c r="AD51" s="279"/>
      <c r="AE51" s="279"/>
      <c r="AF51" s="279"/>
      <c r="AG51" s="279"/>
      <c r="AH51" s="279"/>
      <c r="AI51" s="279"/>
      <c r="AJ51" s="279"/>
      <c r="AK51" s="279"/>
    </row>
    <row r="52" spans="2:37" ht="15" customHeight="1" x14ac:dyDescent="0.15">
      <c r="B52" s="280"/>
      <c r="C52" s="280"/>
      <c r="D52" s="280"/>
      <c r="E52" s="280"/>
      <c r="F52" s="280"/>
      <c r="G52" s="280"/>
      <c r="H52" s="280"/>
      <c r="I52" s="280"/>
      <c r="J52" s="280"/>
      <c r="K52" s="280"/>
      <c r="L52" s="280"/>
      <c r="M52" s="280"/>
      <c r="N52" s="280"/>
      <c r="O52" s="280"/>
      <c r="P52" s="280"/>
      <c r="Q52" s="280"/>
      <c r="R52" s="280"/>
      <c r="S52" s="280"/>
      <c r="T52" s="280"/>
      <c r="U52" s="280"/>
      <c r="V52" s="280"/>
      <c r="W52" s="280"/>
      <c r="X52" s="280"/>
      <c r="Y52" s="280"/>
      <c r="Z52" s="280"/>
      <c r="AA52" s="280"/>
      <c r="AB52" s="280"/>
      <c r="AC52" s="280"/>
      <c r="AD52" s="280"/>
      <c r="AE52" s="280"/>
      <c r="AF52" s="280"/>
      <c r="AG52" s="280"/>
      <c r="AH52" s="280"/>
      <c r="AI52" s="280"/>
      <c r="AJ52" s="280"/>
      <c r="AK52" s="280"/>
    </row>
    <row r="58" spans="2:37" ht="15" customHeight="1" x14ac:dyDescent="0.15">
      <c r="C58" s="273" t="s">
        <v>7</v>
      </c>
      <c r="D58" s="273"/>
      <c r="E58" s="273"/>
      <c r="F58" s="273"/>
      <c r="G58" s="273"/>
      <c r="H58" s="273"/>
      <c r="I58" s="273"/>
      <c r="J58" s="273"/>
      <c r="K58" s="273"/>
      <c r="L58" s="273"/>
      <c r="M58" s="273"/>
      <c r="N58" s="273"/>
      <c r="O58" s="273"/>
      <c r="P58" s="273"/>
      <c r="Q58" s="273"/>
      <c r="R58" s="273"/>
      <c r="S58" s="273"/>
      <c r="T58" s="273"/>
      <c r="U58" s="273"/>
      <c r="V58" s="273"/>
      <c r="W58" s="273"/>
      <c r="X58" s="273"/>
      <c r="Y58" s="273"/>
      <c r="Z58" s="273"/>
      <c r="AA58" s="273"/>
      <c r="AB58" s="273"/>
      <c r="AC58" s="273"/>
      <c r="AD58" s="273"/>
      <c r="AE58" s="273"/>
      <c r="AF58" s="273"/>
      <c r="AG58" s="273"/>
      <c r="AH58" s="273"/>
      <c r="AI58" s="273"/>
      <c r="AJ58" s="273"/>
    </row>
    <row r="59" spans="2:37" ht="15" customHeight="1" x14ac:dyDescent="0.15">
      <c r="C59" s="273"/>
      <c r="D59" s="273"/>
      <c r="E59" s="273"/>
      <c r="F59" s="273"/>
      <c r="G59" s="273"/>
      <c r="H59" s="273"/>
      <c r="I59" s="273"/>
      <c r="J59" s="273"/>
      <c r="K59" s="273"/>
      <c r="L59" s="273"/>
      <c r="M59" s="273"/>
      <c r="N59" s="273"/>
      <c r="O59" s="273"/>
      <c r="P59" s="273"/>
      <c r="Q59" s="273"/>
      <c r="R59" s="273"/>
      <c r="S59" s="273"/>
      <c r="T59" s="273"/>
      <c r="U59" s="273"/>
      <c r="V59" s="273"/>
      <c r="W59" s="273"/>
      <c r="X59" s="273"/>
      <c r="Y59" s="273"/>
      <c r="Z59" s="273"/>
      <c r="AA59" s="273"/>
      <c r="AB59" s="273"/>
      <c r="AC59" s="273"/>
      <c r="AD59" s="273"/>
      <c r="AE59" s="273"/>
      <c r="AF59" s="273"/>
      <c r="AG59" s="273"/>
      <c r="AH59" s="273"/>
      <c r="AI59" s="273"/>
      <c r="AJ59" s="273"/>
    </row>
    <row r="60" spans="2:37" ht="15" customHeight="1" x14ac:dyDescent="0.15">
      <c r="C60" s="273" t="s">
        <v>8</v>
      </c>
      <c r="D60" s="273"/>
      <c r="E60" s="273"/>
      <c r="F60" s="273"/>
      <c r="G60" s="273"/>
      <c r="H60" s="273"/>
      <c r="I60" s="273"/>
      <c r="J60" s="273"/>
      <c r="K60" s="273"/>
      <c r="L60" s="273"/>
      <c r="M60" s="273"/>
      <c r="N60" s="273"/>
      <c r="O60" s="273"/>
      <c r="P60" s="273"/>
      <c r="Q60" s="273"/>
      <c r="R60" s="273"/>
      <c r="S60" s="273"/>
      <c r="T60" s="273"/>
      <c r="U60" s="273"/>
      <c r="V60" s="273"/>
      <c r="W60" s="273"/>
      <c r="X60" s="273"/>
      <c r="Y60" s="273"/>
      <c r="Z60" s="273"/>
      <c r="AA60" s="273"/>
      <c r="AB60" s="273"/>
      <c r="AC60" s="273"/>
      <c r="AD60" s="273"/>
      <c r="AE60" s="273"/>
      <c r="AF60" s="273"/>
      <c r="AG60" s="273"/>
      <c r="AH60" s="273"/>
      <c r="AI60" s="273"/>
      <c r="AJ60" s="273"/>
    </row>
    <row r="61" spans="2:37" ht="15" customHeight="1" x14ac:dyDescent="0.15">
      <c r="C61" s="273"/>
      <c r="D61" s="273"/>
      <c r="E61" s="273"/>
      <c r="F61" s="273"/>
      <c r="G61" s="273"/>
      <c r="H61" s="273"/>
      <c r="I61" s="273"/>
      <c r="J61" s="273"/>
      <c r="K61" s="273"/>
      <c r="L61" s="273"/>
      <c r="M61" s="273"/>
      <c r="N61" s="273"/>
      <c r="O61" s="273"/>
      <c r="P61" s="273"/>
      <c r="Q61" s="273"/>
      <c r="R61" s="273"/>
      <c r="S61" s="273"/>
      <c r="T61" s="273"/>
      <c r="U61" s="273"/>
      <c r="V61" s="273"/>
      <c r="W61" s="273"/>
      <c r="X61" s="273"/>
      <c r="Y61" s="273"/>
      <c r="Z61" s="273"/>
      <c r="AA61" s="273"/>
      <c r="AB61" s="273"/>
      <c r="AC61" s="273"/>
      <c r="AD61" s="273"/>
      <c r="AE61" s="273"/>
      <c r="AF61" s="273"/>
      <c r="AG61" s="273"/>
      <c r="AH61" s="273"/>
      <c r="AI61" s="273"/>
      <c r="AJ61" s="273"/>
    </row>
    <row r="64" spans="2:37" ht="15" customHeight="1" x14ac:dyDescent="0.15">
      <c r="C64" s="2" t="s">
        <v>791</v>
      </c>
    </row>
    <row r="65" spans="3:6" ht="15" customHeight="1" x14ac:dyDescent="0.15">
      <c r="C65" s="2"/>
      <c r="F65" s="2" t="s">
        <v>790</v>
      </c>
    </row>
    <row r="66" spans="3:6" ht="15" customHeight="1" x14ac:dyDescent="0.15">
      <c r="C66" s="2" t="s">
        <v>35</v>
      </c>
    </row>
    <row r="67" spans="3:6" ht="15" customHeight="1" x14ac:dyDescent="0.15">
      <c r="E67" s="2" t="s">
        <v>789</v>
      </c>
    </row>
    <row r="68" spans="3:6" ht="15" customHeight="1" x14ac:dyDescent="0.15">
      <c r="C68" s="3"/>
    </row>
    <row r="69" spans="3:6" ht="15" customHeight="1" x14ac:dyDescent="0.15">
      <c r="C69" s="2" t="s">
        <v>9</v>
      </c>
    </row>
    <row r="70" spans="3:6" ht="15" customHeight="1" x14ac:dyDescent="0.15">
      <c r="C70" s="2" t="s">
        <v>34</v>
      </c>
    </row>
    <row r="71" spans="3:6" ht="15" customHeight="1" x14ac:dyDescent="0.15">
      <c r="C71" s="3"/>
    </row>
    <row r="72" spans="3:6" ht="15" customHeight="1" x14ac:dyDescent="0.15">
      <c r="C72" s="2" t="s">
        <v>40</v>
      </c>
    </row>
    <row r="73" spans="3:6" ht="15" customHeight="1" x14ac:dyDescent="0.15">
      <c r="C73" s="2" t="s">
        <v>10</v>
      </c>
    </row>
    <row r="74" spans="3:6" ht="15" customHeight="1" x14ac:dyDescent="0.15">
      <c r="C74" s="3"/>
    </row>
    <row r="75" spans="3:6" ht="15" customHeight="1" x14ac:dyDescent="0.15">
      <c r="C75" s="2" t="s">
        <v>41</v>
      </c>
    </row>
    <row r="76" spans="3:6" ht="15" customHeight="1" x14ac:dyDescent="0.15">
      <c r="C76" s="2" t="s">
        <v>11</v>
      </c>
    </row>
    <row r="77" spans="3:6" ht="15" customHeight="1" x14ac:dyDescent="0.15">
      <c r="C77" s="3"/>
    </row>
    <row r="78" spans="3:6" ht="15" customHeight="1" x14ac:dyDescent="0.15">
      <c r="C78" s="2" t="s">
        <v>42</v>
      </c>
    </row>
    <row r="79" spans="3:6" ht="15" customHeight="1" x14ac:dyDescent="0.15">
      <c r="C79" s="2" t="s">
        <v>12</v>
      </c>
    </row>
    <row r="80" spans="3:6" ht="15" customHeight="1" x14ac:dyDescent="0.15">
      <c r="C80" s="3"/>
    </row>
    <row r="81" spans="3:3" ht="15" customHeight="1" x14ac:dyDescent="0.15">
      <c r="C81" s="2" t="s">
        <v>43</v>
      </c>
    </row>
    <row r="82" spans="3:3" ht="15" customHeight="1" x14ac:dyDescent="0.15">
      <c r="C82" s="2" t="s">
        <v>13</v>
      </c>
    </row>
    <row r="83" spans="3:3" ht="15" customHeight="1" x14ac:dyDescent="0.15">
      <c r="C83" s="2"/>
    </row>
    <row r="84" spans="3:3" ht="15" customHeight="1" x14ac:dyDescent="0.15">
      <c r="C84" s="2" t="s">
        <v>788</v>
      </c>
    </row>
    <row r="85" spans="3:3" ht="15" customHeight="1" x14ac:dyDescent="0.15">
      <c r="C85" s="2" t="s">
        <v>787</v>
      </c>
    </row>
    <row r="87" spans="3:3" ht="15" customHeight="1" x14ac:dyDescent="0.15">
      <c r="C87" t="s">
        <v>14</v>
      </c>
    </row>
    <row r="88" spans="3:3" ht="15" customHeight="1" x14ac:dyDescent="0.15">
      <c r="C88" t="s">
        <v>15</v>
      </c>
    </row>
    <row r="89" spans="3:3" ht="15" customHeight="1" x14ac:dyDescent="0.15">
      <c r="C89" t="s">
        <v>16</v>
      </c>
    </row>
    <row r="91" spans="3:3" ht="15" customHeight="1" x14ac:dyDescent="0.15">
      <c r="C91" t="s">
        <v>17</v>
      </c>
    </row>
  </sheetData>
  <sheetProtection selectLockedCells="1"/>
  <mergeCells count="13">
    <mergeCell ref="B20:AK21"/>
    <mergeCell ref="B8:AK9"/>
    <mergeCell ref="B10:AK11"/>
    <mergeCell ref="B12:AK13"/>
    <mergeCell ref="B16:AK17"/>
    <mergeCell ref="B18:AK19"/>
    <mergeCell ref="C60:AJ61"/>
    <mergeCell ref="B26:AK27"/>
    <mergeCell ref="B30:AK31"/>
    <mergeCell ref="B46:AK48"/>
    <mergeCell ref="B49:AK50"/>
    <mergeCell ref="B51:AK52"/>
    <mergeCell ref="C58:AJ59"/>
  </mergeCells>
  <phoneticPr fontId="1"/>
  <pageMargins left="0.39370078740157483" right="0.39370078740157483" top="0.70866141732283472" bottom="0.51181102362204722" header="0.31496062992125984" footer="0.31496062992125984"/>
  <pageSetup paperSize="9" fitToHeight="0" orientation="portrait" r:id="rId1"/>
  <rowBreaks count="1" manualBreakCount="1">
    <brk id="53" max="3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BE65"/>
  <sheetViews>
    <sheetView view="pageBreakPreview" topLeftCell="A49" zoomScale="93" zoomScaleNormal="93" zoomScaleSheetLayoutView="93" zoomScalePageLayoutView="80" workbookViewId="0">
      <selection activeCell="L72" sqref="L72"/>
    </sheetView>
  </sheetViews>
  <sheetFormatPr defaultColWidth="2.5" defaultRowHeight="15" customHeight="1" x14ac:dyDescent="0.15"/>
  <cols>
    <col min="1" max="1" width="2.5" style="4" customWidth="1"/>
    <col min="2" max="7" width="2.5" style="4"/>
    <col min="8" max="20" width="2.125" style="4" customWidth="1"/>
    <col min="21" max="35" width="3.125" style="4" customWidth="1"/>
    <col min="36" max="37" width="2.75" style="4" customWidth="1"/>
    <col min="38" max="57" width="2.625" style="4" customWidth="1"/>
    <col min="58" max="58" width="2.5" style="4"/>
    <col min="59" max="63" width="6" style="4" customWidth="1"/>
    <col min="64" max="16384" width="2.5" style="4"/>
  </cols>
  <sheetData>
    <row r="1" spans="1:57" ht="15" customHeight="1" x14ac:dyDescent="0.15">
      <c r="A1" s="6"/>
    </row>
    <row r="2" spans="1:57" ht="15" customHeight="1" x14ac:dyDescent="0.15">
      <c r="B2" s="7" t="s">
        <v>18</v>
      </c>
      <c r="G2" s="7" t="s">
        <v>797</v>
      </c>
      <c r="AW2" s="8"/>
      <c r="AX2" s="375" t="s">
        <v>0</v>
      </c>
      <c r="AY2" s="375"/>
      <c r="AZ2" s="375"/>
      <c r="BA2" s="375"/>
      <c r="BB2" s="375"/>
      <c r="BC2" s="375"/>
      <c r="BD2" s="375"/>
      <c r="BE2" s="375"/>
    </row>
    <row r="3" spans="1:57" ht="15" customHeight="1" x14ac:dyDescent="0.15">
      <c r="B3" s="9" t="s">
        <v>19</v>
      </c>
      <c r="G3" s="9" t="s">
        <v>863</v>
      </c>
      <c r="AX3" s="375" t="s">
        <v>1</v>
      </c>
      <c r="AY3" s="375"/>
      <c r="AZ3" s="375"/>
      <c r="BA3" s="375"/>
      <c r="BB3" s="375"/>
      <c r="BC3" s="375"/>
      <c r="BD3" s="375"/>
      <c r="BE3" s="375"/>
    </row>
    <row r="4" spans="1:57" ht="15" customHeight="1" x14ac:dyDescent="0.15">
      <c r="G4" s="261" t="s">
        <v>864</v>
      </c>
      <c r="AW4" s="5"/>
      <c r="AX4" s="5"/>
      <c r="AY4" s="5"/>
      <c r="AZ4" s="5"/>
      <c r="BA4" s="5"/>
    </row>
    <row r="5" spans="1:57" ht="15" customHeight="1" thickBot="1" x14ac:dyDescent="0.2">
      <c r="AW5" s="5"/>
      <c r="AX5" s="5"/>
      <c r="AY5" s="5"/>
      <c r="AZ5" s="5"/>
      <c r="BA5" s="5"/>
    </row>
    <row r="6" spans="1:57" ht="15" customHeight="1" x14ac:dyDescent="0.15">
      <c r="B6" s="380" t="s">
        <v>20</v>
      </c>
      <c r="C6" s="293"/>
      <c r="D6" s="293"/>
      <c r="E6" s="293"/>
      <c r="F6" s="293"/>
      <c r="G6" s="293"/>
      <c r="H6" s="292" t="s">
        <v>21</v>
      </c>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4"/>
      <c r="AJ6" s="374" t="s">
        <v>22</v>
      </c>
      <c r="AK6" s="293"/>
      <c r="AL6" s="293"/>
      <c r="AM6" s="293"/>
      <c r="AN6" s="294"/>
      <c r="AO6" s="292" t="s">
        <v>23</v>
      </c>
      <c r="AP6" s="293"/>
      <c r="AQ6" s="293"/>
      <c r="AR6" s="293"/>
      <c r="AS6" s="293"/>
      <c r="AT6" s="293"/>
      <c r="AU6" s="293"/>
      <c r="AV6" s="294"/>
      <c r="AW6" s="292" t="s">
        <v>24</v>
      </c>
      <c r="AX6" s="293"/>
      <c r="AY6" s="293"/>
      <c r="AZ6" s="293"/>
      <c r="BA6" s="293"/>
      <c r="BB6" s="293"/>
      <c r="BC6" s="293"/>
      <c r="BD6" s="293"/>
      <c r="BE6" s="376"/>
    </row>
    <row r="7" spans="1:57" ht="15" customHeight="1" x14ac:dyDescent="0.15">
      <c r="B7" s="381"/>
      <c r="C7" s="377"/>
      <c r="D7" s="377"/>
      <c r="E7" s="377"/>
      <c r="F7" s="377"/>
      <c r="G7" s="377"/>
      <c r="H7" s="295"/>
      <c r="I7" s="296"/>
      <c r="J7" s="296"/>
      <c r="K7" s="296"/>
      <c r="L7" s="296"/>
      <c r="M7" s="296"/>
      <c r="N7" s="296"/>
      <c r="O7" s="296"/>
      <c r="P7" s="296"/>
      <c r="Q7" s="296"/>
      <c r="R7" s="296"/>
      <c r="S7" s="296"/>
      <c r="T7" s="296"/>
      <c r="U7" s="296"/>
      <c r="V7" s="296"/>
      <c r="W7" s="296"/>
      <c r="X7" s="296"/>
      <c r="Y7" s="296"/>
      <c r="Z7" s="296"/>
      <c r="AA7" s="296"/>
      <c r="AB7" s="296"/>
      <c r="AC7" s="296"/>
      <c r="AD7" s="296"/>
      <c r="AE7" s="296"/>
      <c r="AF7" s="296"/>
      <c r="AG7" s="296"/>
      <c r="AH7" s="296"/>
      <c r="AI7" s="297"/>
      <c r="AJ7" s="295"/>
      <c r="AK7" s="296"/>
      <c r="AL7" s="296"/>
      <c r="AM7" s="296"/>
      <c r="AN7" s="297"/>
      <c r="AO7" s="295"/>
      <c r="AP7" s="296"/>
      <c r="AQ7" s="296"/>
      <c r="AR7" s="296"/>
      <c r="AS7" s="296"/>
      <c r="AT7" s="296"/>
      <c r="AU7" s="296"/>
      <c r="AV7" s="297"/>
      <c r="AW7" s="295"/>
      <c r="AX7" s="377"/>
      <c r="AY7" s="377"/>
      <c r="AZ7" s="377"/>
      <c r="BA7" s="377"/>
      <c r="BB7" s="377"/>
      <c r="BC7" s="377"/>
      <c r="BD7" s="377"/>
      <c r="BE7" s="378"/>
    </row>
    <row r="8" spans="1:57" ht="15" customHeight="1" x14ac:dyDescent="0.15">
      <c r="B8" s="381"/>
      <c r="C8" s="377"/>
      <c r="D8" s="377"/>
      <c r="E8" s="377"/>
      <c r="F8" s="377"/>
      <c r="G8" s="377"/>
      <c r="H8" s="295"/>
      <c r="I8" s="296"/>
      <c r="J8" s="296"/>
      <c r="K8" s="296"/>
      <c r="L8" s="296"/>
      <c r="M8" s="296"/>
      <c r="N8" s="296"/>
      <c r="O8" s="296"/>
      <c r="P8" s="296"/>
      <c r="Q8" s="296"/>
      <c r="R8" s="296"/>
      <c r="S8" s="296"/>
      <c r="T8" s="296"/>
      <c r="U8" s="296"/>
      <c r="V8" s="296"/>
      <c r="W8" s="296"/>
      <c r="X8" s="296"/>
      <c r="Y8" s="296"/>
      <c r="Z8" s="296"/>
      <c r="AA8" s="296"/>
      <c r="AB8" s="296"/>
      <c r="AC8" s="296"/>
      <c r="AD8" s="296"/>
      <c r="AE8" s="296"/>
      <c r="AF8" s="296"/>
      <c r="AG8" s="296"/>
      <c r="AH8" s="296"/>
      <c r="AI8" s="297"/>
      <c r="AJ8" s="295"/>
      <c r="AK8" s="296"/>
      <c r="AL8" s="296"/>
      <c r="AM8" s="296"/>
      <c r="AN8" s="297"/>
      <c r="AO8" s="295"/>
      <c r="AP8" s="296"/>
      <c r="AQ8" s="296"/>
      <c r="AR8" s="296"/>
      <c r="AS8" s="296"/>
      <c r="AT8" s="296"/>
      <c r="AU8" s="296"/>
      <c r="AV8" s="297"/>
      <c r="AW8" s="295"/>
      <c r="AX8" s="377"/>
      <c r="AY8" s="377"/>
      <c r="AZ8" s="377"/>
      <c r="BA8" s="377"/>
      <c r="BB8" s="377"/>
      <c r="BC8" s="377"/>
      <c r="BD8" s="377"/>
      <c r="BE8" s="378"/>
    </row>
    <row r="9" spans="1:57" ht="15" customHeight="1" thickBot="1" x14ac:dyDescent="0.2">
      <c r="B9" s="382"/>
      <c r="C9" s="372"/>
      <c r="D9" s="372"/>
      <c r="E9" s="372"/>
      <c r="F9" s="372"/>
      <c r="G9" s="372"/>
      <c r="H9" s="371"/>
      <c r="I9" s="372"/>
      <c r="J9" s="372"/>
      <c r="K9" s="372"/>
      <c r="L9" s="372"/>
      <c r="M9" s="372"/>
      <c r="N9" s="372"/>
      <c r="O9" s="372"/>
      <c r="P9" s="372"/>
      <c r="Q9" s="372"/>
      <c r="R9" s="372"/>
      <c r="S9" s="372"/>
      <c r="T9" s="372"/>
      <c r="U9" s="372"/>
      <c r="V9" s="372"/>
      <c r="W9" s="372"/>
      <c r="X9" s="372"/>
      <c r="Y9" s="372"/>
      <c r="Z9" s="372"/>
      <c r="AA9" s="372"/>
      <c r="AB9" s="372"/>
      <c r="AC9" s="372"/>
      <c r="AD9" s="372"/>
      <c r="AE9" s="372"/>
      <c r="AF9" s="372"/>
      <c r="AG9" s="372"/>
      <c r="AH9" s="372"/>
      <c r="AI9" s="373"/>
      <c r="AJ9" s="371"/>
      <c r="AK9" s="372"/>
      <c r="AL9" s="372"/>
      <c r="AM9" s="372"/>
      <c r="AN9" s="373"/>
      <c r="AO9" s="371"/>
      <c r="AP9" s="372"/>
      <c r="AQ9" s="372"/>
      <c r="AR9" s="372"/>
      <c r="AS9" s="372"/>
      <c r="AT9" s="372"/>
      <c r="AU9" s="372"/>
      <c r="AV9" s="373"/>
      <c r="AW9" s="371"/>
      <c r="AX9" s="372"/>
      <c r="AY9" s="372"/>
      <c r="AZ9" s="372"/>
      <c r="BA9" s="372"/>
      <c r="BB9" s="372"/>
      <c r="BC9" s="372"/>
      <c r="BD9" s="372"/>
      <c r="BE9" s="379"/>
    </row>
    <row r="10" spans="1:57" ht="20.100000000000001" customHeight="1" x14ac:dyDescent="0.15">
      <c r="B10" s="283" t="s">
        <v>31</v>
      </c>
      <c r="C10" s="284"/>
      <c r="D10" s="284"/>
      <c r="E10" s="284"/>
      <c r="F10" s="284"/>
      <c r="G10" s="285"/>
      <c r="H10" s="292" t="s">
        <v>25</v>
      </c>
      <c r="I10" s="293"/>
      <c r="J10" s="293"/>
      <c r="K10" s="293"/>
      <c r="L10" s="293"/>
      <c r="M10" s="293"/>
      <c r="N10" s="293"/>
      <c r="O10" s="293"/>
      <c r="P10" s="293"/>
      <c r="Q10" s="293"/>
      <c r="R10" s="293"/>
      <c r="S10" s="293"/>
      <c r="T10" s="294"/>
      <c r="U10" s="298" t="s">
        <v>36</v>
      </c>
      <c r="V10" s="299"/>
      <c r="W10" s="299"/>
      <c r="X10" s="299"/>
      <c r="Y10" s="299"/>
      <c r="Z10" s="299"/>
      <c r="AA10" s="299"/>
      <c r="AB10" s="299"/>
      <c r="AC10" s="299"/>
      <c r="AD10" s="299"/>
      <c r="AE10" s="299"/>
      <c r="AF10" s="299"/>
      <c r="AG10" s="299"/>
      <c r="AH10" s="299"/>
      <c r="AI10" s="300"/>
      <c r="AJ10" s="301">
        <v>145</v>
      </c>
      <c r="AK10" s="302"/>
      <c r="AL10" s="302"/>
      <c r="AM10" s="302"/>
      <c r="AN10" s="303"/>
      <c r="AO10" s="304">
        <v>105111620</v>
      </c>
      <c r="AP10" s="305"/>
      <c r="AQ10" s="305"/>
      <c r="AR10" s="305"/>
      <c r="AS10" s="305"/>
      <c r="AT10" s="305"/>
      <c r="AU10" s="305"/>
      <c r="AV10" s="306"/>
      <c r="AW10" s="307">
        <v>565</v>
      </c>
      <c r="AX10" s="308"/>
      <c r="AY10" s="308"/>
      <c r="AZ10" s="308"/>
      <c r="BA10" s="308"/>
      <c r="BB10" s="308"/>
      <c r="BC10" s="308"/>
      <c r="BD10" s="308"/>
      <c r="BE10" s="309"/>
    </row>
    <row r="11" spans="1:57" ht="20.100000000000001" customHeight="1" x14ac:dyDescent="0.15">
      <c r="B11" s="286"/>
      <c r="C11" s="287"/>
      <c r="D11" s="287"/>
      <c r="E11" s="287"/>
      <c r="F11" s="287"/>
      <c r="G11" s="288"/>
      <c r="H11" s="295"/>
      <c r="I11" s="296"/>
      <c r="J11" s="296"/>
      <c r="K11" s="296"/>
      <c r="L11" s="296"/>
      <c r="M11" s="296"/>
      <c r="N11" s="296"/>
      <c r="O11" s="296"/>
      <c r="P11" s="296"/>
      <c r="Q11" s="296"/>
      <c r="R11" s="296"/>
      <c r="S11" s="296"/>
      <c r="T11" s="297"/>
      <c r="U11" s="316" t="s">
        <v>26</v>
      </c>
      <c r="V11" s="317"/>
      <c r="W11" s="317"/>
      <c r="X11" s="317"/>
      <c r="Y11" s="317"/>
      <c r="Z11" s="317"/>
      <c r="AA11" s="317"/>
      <c r="AB11" s="317"/>
      <c r="AC11" s="317"/>
      <c r="AD11" s="317"/>
      <c r="AE11" s="317"/>
      <c r="AF11" s="317"/>
      <c r="AG11" s="317"/>
      <c r="AH11" s="317"/>
      <c r="AI11" s="318"/>
      <c r="AJ11" s="319">
        <v>51</v>
      </c>
      <c r="AK11" s="320"/>
      <c r="AL11" s="320"/>
      <c r="AM11" s="320"/>
      <c r="AN11" s="321"/>
      <c r="AO11" s="322">
        <v>2146265</v>
      </c>
      <c r="AP11" s="323"/>
      <c r="AQ11" s="323"/>
      <c r="AR11" s="323"/>
      <c r="AS11" s="323"/>
      <c r="AT11" s="323"/>
      <c r="AU11" s="323"/>
      <c r="AV11" s="324"/>
      <c r="AW11" s="310"/>
      <c r="AX11" s="370"/>
      <c r="AY11" s="370"/>
      <c r="AZ11" s="370"/>
      <c r="BA11" s="370"/>
      <c r="BB11" s="370"/>
      <c r="BC11" s="370"/>
      <c r="BD11" s="370"/>
      <c r="BE11" s="312"/>
    </row>
    <row r="12" spans="1:57" ht="20.100000000000001" customHeight="1" x14ac:dyDescent="0.15">
      <c r="B12" s="286"/>
      <c r="C12" s="287"/>
      <c r="D12" s="287"/>
      <c r="E12" s="287"/>
      <c r="F12" s="287"/>
      <c r="G12" s="288"/>
      <c r="H12" s="295"/>
      <c r="I12" s="296"/>
      <c r="J12" s="296"/>
      <c r="K12" s="296"/>
      <c r="L12" s="296"/>
      <c r="M12" s="296"/>
      <c r="N12" s="296"/>
      <c r="O12" s="296"/>
      <c r="P12" s="296"/>
      <c r="Q12" s="296"/>
      <c r="R12" s="296"/>
      <c r="S12" s="296"/>
      <c r="T12" s="297"/>
      <c r="U12" s="316" t="s">
        <v>27</v>
      </c>
      <c r="V12" s="317"/>
      <c r="W12" s="317"/>
      <c r="X12" s="317"/>
      <c r="Y12" s="317"/>
      <c r="Z12" s="317"/>
      <c r="AA12" s="317"/>
      <c r="AB12" s="317"/>
      <c r="AC12" s="317"/>
      <c r="AD12" s="317"/>
      <c r="AE12" s="317"/>
      <c r="AF12" s="317"/>
      <c r="AG12" s="317"/>
      <c r="AH12" s="317"/>
      <c r="AI12" s="318"/>
      <c r="AJ12" s="319">
        <v>245</v>
      </c>
      <c r="AK12" s="320"/>
      <c r="AL12" s="320"/>
      <c r="AM12" s="320"/>
      <c r="AN12" s="321"/>
      <c r="AO12" s="322">
        <v>10377163</v>
      </c>
      <c r="AP12" s="323"/>
      <c r="AQ12" s="323"/>
      <c r="AR12" s="323"/>
      <c r="AS12" s="323"/>
      <c r="AT12" s="323"/>
      <c r="AU12" s="323"/>
      <c r="AV12" s="324"/>
      <c r="AW12" s="310"/>
      <c r="AX12" s="370"/>
      <c r="AY12" s="370"/>
      <c r="AZ12" s="370"/>
      <c r="BA12" s="370"/>
      <c r="BB12" s="370"/>
      <c r="BC12" s="370"/>
      <c r="BD12" s="370"/>
      <c r="BE12" s="312"/>
    </row>
    <row r="13" spans="1:57" ht="20.100000000000001" customHeight="1" x14ac:dyDescent="0.15">
      <c r="B13" s="286"/>
      <c r="C13" s="287"/>
      <c r="D13" s="287"/>
      <c r="E13" s="287"/>
      <c r="F13" s="287"/>
      <c r="G13" s="288"/>
      <c r="H13" s="353" t="s">
        <v>28</v>
      </c>
      <c r="I13" s="354"/>
      <c r="J13" s="354"/>
      <c r="K13" s="354"/>
      <c r="L13" s="354"/>
      <c r="M13" s="354"/>
      <c r="N13" s="354"/>
      <c r="O13" s="354"/>
      <c r="P13" s="354"/>
      <c r="Q13" s="354"/>
      <c r="R13" s="354"/>
      <c r="S13" s="354"/>
      <c r="T13" s="355"/>
      <c r="U13" s="316" t="s">
        <v>36</v>
      </c>
      <c r="V13" s="317"/>
      <c r="W13" s="317"/>
      <c r="X13" s="317"/>
      <c r="Y13" s="317"/>
      <c r="Z13" s="317"/>
      <c r="AA13" s="317"/>
      <c r="AB13" s="317"/>
      <c r="AC13" s="317"/>
      <c r="AD13" s="317"/>
      <c r="AE13" s="317"/>
      <c r="AF13" s="317"/>
      <c r="AG13" s="317"/>
      <c r="AH13" s="317"/>
      <c r="AI13" s="318"/>
      <c r="AJ13" s="319">
        <v>224</v>
      </c>
      <c r="AK13" s="320"/>
      <c r="AL13" s="320"/>
      <c r="AM13" s="320"/>
      <c r="AN13" s="321"/>
      <c r="AO13" s="362" t="s">
        <v>29</v>
      </c>
      <c r="AP13" s="363"/>
      <c r="AQ13" s="363"/>
      <c r="AR13" s="363"/>
      <c r="AS13" s="363"/>
      <c r="AT13" s="363"/>
      <c r="AU13" s="363"/>
      <c r="AV13" s="364"/>
      <c r="AW13" s="310"/>
      <c r="AX13" s="370"/>
      <c r="AY13" s="370"/>
      <c r="AZ13" s="370"/>
      <c r="BA13" s="370"/>
      <c r="BB13" s="370"/>
      <c r="BC13" s="370"/>
      <c r="BD13" s="370"/>
      <c r="BE13" s="312"/>
    </row>
    <row r="14" spans="1:57" ht="20.100000000000001" customHeight="1" x14ac:dyDescent="0.15">
      <c r="B14" s="286"/>
      <c r="C14" s="287"/>
      <c r="D14" s="287"/>
      <c r="E14" s="287"/>
      <c r="F14" s="287"/>
      <c r="G14" s="288"/>
      <c r="H14" s="295"/>
      <c r="I14" s="296"/>
      <c r="J14" s="296"/>
      <c r="K14" s="296"/>
      <c r="L14" s="296"/>
      <c r="M14" s="296"/>
      <c r="N14" s="296"/>
      <c r="O14" s="296"/>
      <c r="P14" s="296"/>
      <c r="Q14" s="296"/>
      <c r="R14" s="296"/>
      <c r="S14" s="296"/>
      <c r="T14" s="297"/>
      <c r="U14" s="316" t="s">
        <v>26</v>
      </c>
      <c r="V14" s="317"/>
      <c r="W14" s="317"/>
      <c r="X14" s="317"/>
      <c r="Y14" s="317"/>
      <c r="Z14" s="317"/>
      <c r="AA14" s="317"/>
      <c r="AB14" s="317"/>
      <c r="AC14" s="317"/>
      <c r="AD14" s="317"/>
      <c r="AE14" s="317"/>
      <c r="AF14" s="317"/>
      <c r="AG14" s="317"/>
      <c r="AH14" s="317"/>
      <c r="AI14" s="318"/>
      <c r="AJ14" s="319">
        <v>72</v>
      </c>
      <c r="AK14" s="320"/>
      <c r="AL14" s="320"/>
      <c r="AM14" s="320"/>
      <c r="AN14" s="321"/>
      <c r="AO14" s="362"/>
      <c r="AP14" s="363"/>
      <c r="AQ14" s="363"/>
      <c r="AR14" s="363"/>
      <c r="AS14" s="363"/>
      <c r="AT14" s="363"/>
      <c r="AU14" s="363"/>
      <c r="AV14" s="364"/>
      <c r="AW14" s="310"/>
      <c r="AX14" s="370"/>
      <c r="AY14" s="370"/>
      <c r="AZ14" s="370"/>
      <c r="BA14" s="370"/>
      <c r="BB14" s="370"/>
      <c r="BC14" s="370"/>
      <c r="BD14" s="370"/>
      <c r="BE14" s="312"/>
    </row>
    <row r="15" spans="1:57" ht="20.100000000000001" customHeight="1" thickBot="1" x14ac:dyDescent="0.2">
      <c r="B15" s="286"/>
      <c r="C15" s="287"/>
      <c r="D15" s="287"/>
      <c r="E15" s="287"/>
      <c r="F15" s="287"/>
      <c r="G15" s="288"/>
      <c r="H15" s="356"/>
      <c r="I15" s="357"/>
      <c r="J15" s="357"/>
      <c r="K15" s="357"/>
      <c r="L15" s="357"/>
      <c r="M15" s="357"/>
      <c r="N15" s="357"/>
      <c r="O15" s="357"/>
      <c r="P15" s="357"/>
      <c r="Q15" s="357"/>
      <c r="R15" s="357"/>
      <c r="S15" s="357"/>
      <c r="T15" s="358"/>
      <c r="U15" s="328" t="s">
        <v>27</v>
      </c>
      <c r="V15" s="329"/>
      <c r="W15" s="329"/>
      <c r="X15" s="329"/>
      <c r="Y15" s="329"/>
      <c r="Z15" s="329"/>
      <c r="AA15" s="329"/>
      <c r="AB15" s="329"/>
      <c r="AC15" s="329"/>
      <c r="AD15" s="329"/>
      <c r="AE15" s="329"/>
      <c r="AF15" s="329"/>
      <c r="AG15" s="329"/>
      <c r="AH15" s="329"/>
      <c r="AI15" s="330"/>
      <c r="AJ15" s="331">
        <v>330</v>
      </c>
      <c r="AK15" s="332"/>
      <c r="AL15" s="332"/>
      <c r="AM15" s="332"/>
      <c r="AN15" s="333"/>
      <c r="AO15" s="365"/>
      <c r="AP15" s="366"/>
      <c r="AQ15" s="366"/>
      <c r="AR15" s="366"/>
      <c r="AS15" s="366"/>
      <c r="AT15" s="366"/>
      <c r="AU15" s="366"/>
      <c r="AV15" s="367"/>
      <c r="AW15" s="313"/>
      <c r="AX15" s="314"/>
      <c r="AY15" s="314"/>
      <c r="AZ15" s="314"/>
      <c r="BA15" s="314"/>
      <c r="BB15" s="314"/>
      <c r="BC15" s="314"/>
      <c r="BD15" s="314"/>
      <c r="BE15" s="315"/>
    </row>
    <row r="16" spans="1:57" ht="20.100000000000001" customHeight="1" thickTop="1" thickBot="1" x14ac:dyDescent="0.2">
      <c r="B16" s="289"/>
      <c r="C16" s="290"/>
      <c r="D16" s="290"/>
      <c r="E16" s="290"/>
      <c r="F16" s="290"/>
      <c r="G16" s="291"/>
      <c r="H16" s="10"/>
      <c r="I16" s="11"/>
      <c r="J16" s="11"/>
      <c r="K16" s="11"/>
      <c r="L16" s="11"/>
      <c r="M16" s="11"/>
      <c r="N16" s="11"/>
      <c r="O16" s="11"/>
      <c r="P16" s="11"/>
      <c r="Q16" s="11"/>
      <c r="R16" s="11"/>
      <c r="S16" s="11"/>
      <c r="T16" s="11"/>
      <c r="U16" s="340" t="s">
        <v>30</v>
      </c>
      <c r="V16" s="341"/>
      <c r="W16" s="341"/>
      <c r="X16" s="341"/>
      <c r="Y16" s="341"/>
      <c r="Z16" s="341"/>
      <c r="AA16" s="341"/>
      <c r="AB16" s="341"/>
      <c r="AC16" s="341"/>
      <c r="AD16" s="341"/>
      <c r="AE16" s="341"/>
      <c r="AF16" s="341"/>
      <c r="AG16" s="341"/>
      <c r="AH16" s="341"/>
      <c r="AI16" s="342"/>
      <c r="AJ16" s="343">
        <f>SUM(AJ10:AN15)</f>
        <v>1067</v>
      </c>
      <c r="AK16" s="344"/>
      <c r="AL16" s="344"/>
      <c r="AM16" s="344"/>
      <c r="AN16" s="345"/>
      <c r="AO16" s="343">
        <f>SUM(AO10:AV15)</f>
        <v>117635048</v>
      </c>
      <c r="AP16" s="344"/>
      <c r="AQ16" s="344"/>
      <c r="AR16" s="344"/>
      <c r="AS16" s="344"/>
      <c r="AT16" s="344"/>
      <c r="AU16" s="344"/>
      <c r="AV16" s="345"/>
      <c r="AW16" s="325"/>
      <c r="AX16" s="326"/>
      <c r="AY16" s="326"/>
      <c r="AZ16" s="326"/>
      <c r="BA16" s="326"/>
      <c r="BB16" s="326"/>
      <c r="BC16" s="326"/>
      <c r="BD16" s="326"/>
      <c r="BE16" s="327"/>
    </row>
    <row r="17" spans="2:57" ht="20.100000000000001" customHeight="1" x14ac:dyDescent="0.15">
      <c r="B17" s="283" t="s">
        <v>37</v>
      </c>
      <c r="C17" s="284"/>
      <c r="D17" s="284"/>
      <c r="E17" s="284"/>
      <c r="F17" s="284"/>
      <c r="G17" s="285"/>
      <c r="H17" s="292" t="s">
        <v>25</v>
      </c>
      <c r="I17" s="293"/>
      <c r="J17" s="293"/>
      <c r="K17" s="293"/>
      <c r="L17" s="293"/>
      <c r="M17" s="293"/>
      <c r="N17" s="293"/>
      <c r="O17" s="293"/>
      <c r="P17" s="293"/>
      <c r="Q17" s="293"/>
      <c r="R17" s="293"/>
      <c r="S17" s="293"/>
      <c r="T17" s="294"/>
      <c r="U17" s="298" t="s">
        <v>36</v>
      </c>
      <c r="V17" s="299"/>
      <c r="W17" s="299"/>
      <c r="X17" s="299"/>
      <c r="Y17" s="299"/>
      <c r="Z17" s="299"/>
      <c r="AA17" s="299"/>
      <c r="AB17" s="299"/>
      <c r="AC17" s="299"/>
      <c r="AD17" s="299"/>
      <c r="AE17" s="299"/>
      <c r="AF17" s="299"/>
      <c r="AG17" s="299"/>
      <c r="AH17" s="299"/>
      <c r="AI17" s="300"/>
      <c r="AJ17" s="301">
        <v>172</v>
      </c>
      <c r="AK17" s="302"/>
      <c r="AL17" s="302"/>
      <c r="AM17" s="302"/>
      <c r="AN17" s="303"/>
      <c r="AO17" s="304">
        <v>109845723</v>
      </c>
      <c r="AP17" s="305"/>
      <c r="AQ17" s="305"/>
      <c r="AR17" s="305"/>
      <c r="AS17" s="305"/>
      <c r="AT17" s="305"/>
      <c r="AU17" s="305"/>
      <c r="AV17" s="306"/>
      <c r="AW17" s="307">
        <v>594</v>
      </c>
      <c r="AX17" s="308"/>
      <c r="AY17" s="308"/>
      <c r="AZ17" s="308"/>
      <c r="BA17" s="308"/>
      <c r="BB17" s="308"/>
      <c r="BC17" s="308"/>
      <c r="BD17" s="308"/>
      <c r="BE17" s="309"/>
    </row>
    <row r="18" spans="2:57" ht="20.100000000000001" customHeight="1" x14ac:dyDescent="0.15">
      <c r="B18" s="286"/>
      <c r="C18" s="287"/>
      <c r="D18" s="287"/>
      <c r="E18" s="287"/>
      <c r="F18" s="287"/>
      <c r="G18" s="288"/>
      <c r="H18" s="295"/>
      <c r="I18" s="296"/>
      <c r="J18" s="296"/>
      <c r="K18" s="296"/>
      <c r="L18" s="296"/>
      <c r="M18" s="296"/>
      <c r="N18" s="296"/>
      <c r="O18" s="296"/>
      <c r="P18" s="296"/>
      <c r="Q18" s="296"/>
      <c r="R18" s="296"/>
      <c r="S18" s="296"/>
      <c r="T18" s="297"/>
      <c r="U18" s="316" t="s">
        <v>26</v>
      </c>
      <c r="V18" s="317"/>
      <c r="W18" s="317"/>
      <c r="X18" s="317"/>
      <c r="Y18" s="317"/>
      <c r="Z18" s="317"/>
      <c r="AA18" s="317"/>
      <c r="AB18" s="317"/>
      <c r="AC18" s="317"/>
      <c r="AD18" s="317"/>
      <c r="AE18" s="317"/>
      <c r="AF18" s="317"/>
      <c r="AG18" s="317"/>
      <c r="AH18" s="317"/>
      <c r="AI18" s="318"/>
      <c r="AJ18" s="319">
        <v>59</v>
      </c>
      <c r="AK18" s="320"/>
      <c r="AL18" s="320"/>
      <c r="AM18" s="320"/>
      <c r="AN18" s="321"/>
      <c r="AO18" s="322">
        <v>1901596</v>
      </c>
      <c r="AP18" s="323"/>
      <c r="AQ18" s="323"/>
      <c r="AR18" s="323"/>
      <c r="AS18" s="323"/>
      <c r="AT18" s="323"/>
      <c r="AU18" s="323"/>
      <c r="AV18" s="324"/>
      <c r="AW18" s="310"/>
      <c r="AX18" s="311"/>
      <c r="AY18" s="311"/>
      <c r="AZ18" s="311"/>
      <c r="BA18" s="311"/>
      <c r="BB18" s="311"/>
      <c r="BC18" s="311"/>
      <c r="BD18" s="311"/>
      <c r="BE18" s="312"/>
    </row>
    <row r="19" spans="2:57" ht="20.100000000000001" customHeight="1" x14ac:dyDescent="0.15">
      <c r="B19" s="286"/>
      <c r="C19" s="287"/>
      <c r="D19" s="287"/>
      <c r="E19" s="287"/>
      <c r="F19" s="287"/>
      <c r="G19" s="288"/>
      <c r="H19" s="295"/>
      <c r="I19" s="296"/>
      <c r="J19" s="296"/>
      <c r="K19" s="296"/>
      <c r="L19" s="296"/>
      <c r="M19" s="296"/>
      <c r="N19" s="296"/>
      <c r="O19" s="296"/>
      <c r="P19" s="296"/>
      <c r="Q19" s="296"/>
      <c r="R19" s="296"/>
      <c r="S19" s="296"/>
      <c r="T19" s="297"/>
      <c r="U19" s="316" t="s">
        <v>27</v>
      </c>
      <c r="V19" s="317"/>
      <c r="W19" s="317"/>
      <c r="X19" s="317"/>
      <c r="Y19" s="317"/>
      <c r="Z19" s="317"/>
      <c r="AA19" s="317"/>
      <c r="AB19" s="317"/>
      <c r="AC19" s="317"/>
      <c r="AD19" s="317"/>
      <c r="AE19" s="317"/>
      <c r="AF19" s="317"/>
      <c r="AG19" s="317"/>
      <c r="AH19" s="317"/>
      <c r="AI19" s="318"/>
      <c r="AJ19" s="319">
        <v>288</v>
      </c>
      <c r="AK19" s="320"/>
      <c r="AL19" s="320"/>
      <c r="AM19" s="320"/>
      <c r="AN19" s="321"/>
      <c r="AO19" s="346">
        <v>10456028</v>
      </c>
      <c r="AP19" s="347"/>
      <c r="AQ19" s="347"/>
      <c r="AR19" s="347"/>
      <c r="AS19" s="347"/>
      <c r="AT19" s="347"/>
      <c r="AU19" s="347"/>
      <c r="AV19" s="348"/>
      <c r="AW19" s="310"/>
      <c r="AX19" s="311"/>
      <c r="AY19" s="311"/>
      <c r="AZ19" s="311"/>
      <c r="BA19" s="311"/>
      <c r="BB19" s="311"/>
      <c r="BC19" s="311"/>
      <c r="BD19" s="311"/>
      <c r="BE19" s="312"/>
    </row>
    <row r="20" spans="2:57" ht="20.100000000000001" customHeight="1" x14ac:dyDescent="0.15">
      <c r="B20" s="286"/>
      <c r="C20" s="287"/>
      <c r="D20" s="287"/>
      <c r="E20" s="287"/>
      <c r="F20" s="287"/>
      <c r="G20" s="288"/>
      <c r="H20" s="295"/>
      <c r="I20" s="296"/>
      <c r="J20" s="296"/>
      <c r="K20" s="296"/>
      <c r="L20" s="296"/>
      <c r="M20" s="296"/>
      <c r="N20" s="296"/>
      <c r="O20" s="296"/>
      <c r="P20" s="296"/>
      <c r="Q20" s="296"/>
      <c r="R20" s="296"/>
      <c r="S20" s="296"/>
      <c r="T20" s="297"/>
      <c r="U20" s="334" t="s">
        <v>38</v>
      </c>
      <c r="V20" s="335"/>
      <c r="W20" s="335"/>
      <c r="X20" s="335"/>
      <c r="Y20" s="335"/>
      <c r="Z20" s="335"/>
      <c r="AA20" s="335"/>
      <c r="AB20" s="335"/>
      <c r="AC20" s="335"/>
      <c r="AD20" s="335"/>
      <c r="AE20" s="335"/>
      <c r="AF20" s="335"/>
      <c r="AG20" s="335"/>
      <c r="AH20" s="335"/>
      <c r="AI20" s="336"/>
      <c r="AJ20" s="319">
        <v>39</v>
      </c>
      <c r="AK20" s="320"/>
      <c r="AL20" s="320"/>
      <c r="AM20" s="320"/>
      <c r="AN20" s="321"/>
      <c r="AO20" s="368" t="s">
        <v>29</v>
      </c>
      <c r="AP20" s="350"/>
      <c r="AQ20" s="350"/>
      <c r="AR20" s="350"/>
      <c r="AS20" s="350"/>
      <c r="AT20" s="350"/>
      <c r="AU20" s="350"/>
      <c r="AV20" s="351"/>
      <c r="AW20" s="310"/>
      <c r="AX20" s="311"/>
      <c r="AY20" s="311"/>
      <c r="AZ20" s="311"/>
      <c r="BA20" s="311"/>
      <c r="BB20" s="311"/>
      <c r="BC20" s="311"/>
      <c r="BD20" s="311"/>
      <c r="BE20" s="312"/>
    </row>
    <row r="21" spans="2:57" ht="20.100000000000001" customHeight="1" x14ac:dyDescent="0.15">
      <c r="B21" s="286"/>
      <c r="C21" s="287"/>
      <c r="D21" s="287"/>
      <c r="E21" s="287"/>
      <c r="F21" s="287"/>
      <c r="G21" s="288"/>
      <c r="H21" s="295"/>
      <c r="I21" s="296"/>
      <c r="J21" s="296"/>
      <c r="K21" s="296"/>
      <c r="L21" s="296"/>
      <c r="M21" s="296"/>
      <c r="N21" s="296"/>
      <c r="O21" s="296"/>
      <c r="P21" s="296"/>
      <c r="Q21" s="296"/>
      <c r="R21" s="296"/>
      <c r="S21" s="296"/>
      <c r="T21" s="297"/>
      <c r="U21" s="337" t="s">
        <v>867</v>
      </c>
      <c r="V21" s="338"/>
      <c r="W21" s="338"/>
      <c r="X21" s="338"/>
      <c r="Y21" s="338"/>
      <c r="Z21" s="338"/>
      <c r="AA21" s="338"/>
      <c r="AB21" s="338"/>
      <c r="AC21" s="338"/>
      <c r="AD21" s="338"/>
      <c r="AE21" s="338"/>
      <c r="AF21" s="338"/>
      <c r="AG21" s="338"/>
      <c r="AH21" s="338"/>
      <c r="AI21" s="339"/>
      <c r="AJ21" s="319">
        <v>2</v>
      </c>
      <c r="AK21" s="320"/>
      <c r="AL21" s="320"/>
      <c r="AM21" s="320"/>
      <c r="AN21" s="321"/>
      <c r="AO21" s="368" t="s">
        <v>29</v>
      </c>
      <c r="AP21" s="350"/>
      <c r="AQ21" s="350"/>
      <c r="AR21" s="350"/>
      <c r="AS21" s="350"/>
      <c r="AT21" s="350"/>
      <c r="AU21" s="350"/>
      <c r="AV21" s="351"/>
      <c r="AW21" s="310"/>
      <c r="AX21" s="311"/>
      <c r="AY21" s="311"/>
      <c r="AZ21" s="311"/>
      <c r="BA21" s="311"/>
      <c r="BB21" s="311"/>
      <c r="BC21" s="311"/>
      <c r="BD21" s="311"/>
      <c r="BE21" s="312"/>
    </row>
    <row r="22" spans="2:57" ht="20.100000000000001" customHeight="1" x14ac:dyDescent="0.15">
      <c r="B22" s="286"/>
      <c r="C22" s="287"/>
      <c r="D22" s="287"/>
      <c r="E22" s="287"/>
      <c r="F22" s="287"/>
      <c r="G22" s="288"/>
      <c r="H22" s="353" t="s">
        <v>28</v>
      </c>
      <c r="I22" s="354"/>
      <c r="J22" s="354"/>
      <c r="K22" s="354"/>
      <c r="L22" s="354"/>
      <c r="M22" s="354"/>
      <c r="N22" s="354"/>
      <c r="O22" s="354"/>
      <c r="P22" s="354"/>
      <c r="Q22" s="354"/>
      <c r="R22" s="354"/>
      <c r="S22" s="354"/>
      <c r="T22" s="355"/>
      <c r="U22" s="316" t="s">
        <v>36</v>
      </c>
      <c r="V22" s="317"/>
      <c r="W22" s="317"/>
      <c r="X22" s="317"/>
      <c r="Y22" s="317"/>
      <c r="Z22" s="317"/>
      <c r="AA22" s="317"/>
      <c r="AB22" s="317"/>
      <c r="AC22" s="317"/>
      <c r="AD22" s="317"/>
      <c r="AE22" s="317"/>
      <c r="AF22" s="317"/>
      <c r="AG22" s="317"/>
      <c r="AH22" s="317"/>
      <c r="AI22" s="318"/>
      <c r="AJ22" s="319">
        <v>259</v>
      </c>
      <c r="AK22" s="320"/>
      <c r="AL22" s="320"/>
      <c r="AM22" s="320"/>
      <c r="AN22" s="321"/>
      <c r="AO22" s="369" t="s">
        <v>29</v>
      </c>
      <c r="AP22" s="360"/>
      <c r="AQ22" s="360"/>
      <c r="AR22" s="360"/>
      <c r="AS22" s="360"/>
      <c r="AT22" s="360"/>
      <c r="AU22" s="360"/>
      <c r="AV22" s="361"/>
      <c r="AW22" s="310"/>
      <c r="AX22" s="311"/>
      <c r="AY22" s="311"/>
      <c r="AZ22" s="311"/>
      <c r="BA22" s="311"/>
      <c r="BB22" s="311"/>
      <c r="BC22" s="311"/>
      <c r="BD22" s="311"/>
      <c r="BE22" s="312"/>
    </row>
    <row r="23" spans="2:57" ht="20.100000000000001" customHeight="1" x14ac:dyDescent="0.15">
      <c r="B23" s="286"/>
      <c r="C23" s="287"/>
      <c r="D23" s="287"/>
      <c r="E23" s="287"/>
      <c r="F23" s="287"/>
      <c r="G23" s="288"/>
      <c r="H23" s="295"/>
      <c r="I23" s="296"/>
      <c r="J23" s="296"/>
      <c r="K23" s="296"/>
      <c r="L23" s="296"/>
      <c r="M23" s="296"/>
      <c r="N23" s="296"/>
      <c r="O23" s="296"/>
      <c r="P23" s="296"/>
      <c r="Q23" s="296"/>
      <c r="R23" s="296"/>
      <c r="S23" s="296"/>
      <c r="T23" s="297"/>
      <c r="U23" s="316" t="s">
        <v>26</v>
      </c>
      <c r="V23" s="317"/>
      <c r="W23" s="317"/>
      <c r="X23" s="317"/>
      <c r="Y23" s="317"/>
      <c r="Z23" s="317"/>
      <c r="AA23" s="317"/>
      <c r="AB23" s="317"/>
      <c r="AC23" s="317"/>
      <c r="AD23" s="317"/>
      <c r="AE23" s="317"/>
      <c r="AF23" s="317"/>
      <c r="AG23" s="317"/>
      <c r="AH23" s="317"/>
      <c r="AI23" s="318"/>
      <c r="AJ23" s="319">
        <v>81</v>
      </c>
      <c r="AK23" s="320"/>
      <c r="AL23" s="320"/>
      <c r="AM23" s="320"/>
      <c r="AN23" s="321"/>
      <c r="AO23" s="362"/>
      <c r="AP23" s="363"/>
      <c r="AQ23" s="363"/>
      <c r="AR23" s="363"/>
      <c r="AS23" s="363"/>
      <c r="AT23" s="363"/>
      <c r="AU23" s="363"/>
      <c r="AV23" s="364"/>
      <c r="AW23" s="310"/>
      <c r="AX23" s="311"/>
      <c r="AY23" s="311"/>
      <c r="AZ23" s="311"/>
      <c r="BA23" s="311"/>
      <c r="BB23" s="311"/>
      <c r="BC23" s="311"/>
      <c r="BD23" s="311"/>
      <c r="BE23" s="312"/>
    </row>
    <row r="24" spans="2:57" ht="20.100000000000001" customHeight="1" x14ac:dyDescent="0.15">
      <c r="B24" s="286"/>
      <c r="C24" s="287"/>
      <c r="D24" s="287"/>
      <c r="E24" s="287"/>
      <c r="F24" s="287"/>
      <c r="G24" s="288"/>
      <c r="H24" s="295"/>
      <c r="I24" s="296"/>
      <c r="J24" s="296"/>
      <c r="K24" s="296"/>
      <c r="L24" s="296"/>
      <c r="M24" s="296"/>
      <c r="N24" s="296"/>
      <c r="O24" s="296"/>
      <c r="P24" s="296"/>
      <c r="Q24" s="296"/>
      <c r="R24" s="296"/>
      <c r="S24" s="296"/>
      <c r="T24" s="297"/>
      <c r="U24" s="328" t="s">
        <v>27</v>
      </c>
      <c r="V24" s="329"/>
      <c r="W24" s="329"/>
      <c r="X24" s="329"/>
      <c r="Y24" s="329"/>
      <c r="Z24" s="329"/>
      <c r="AA24" s="329"/>
      <c r="AB24" s="329"/>
      <c r="AC24" s="329"/>
      <c r="AD24" s="329"/>
      <c r="AE24" s="329"/>
      <c r="AF24" s="329"/>
      <c r="AG24" s="329"/>
      <c r="AH24" s="329"/>
      <c r="AI24" s="330"/>
      <c r="AJ24" s="331">
        <v>407</v>
      </c>
      <c r="AK24" s="332"/>
      <c r="AL24" s="332"/>
      <c r="AM24" s="332"/>
      <c r="AN24" s="333"/>
      <c r="AO24" s="362"/>
      <c r="AP24" s="363"/>
      <c r="AQ24" s="363"/>
      <c r="AR24" s="363"/>
      <c r="AS24" s="363"/>
      <c r="AT24" s="363"/>
      <c r="AU24" s="363"/>
      <c r="AV24" s="364"/>
      <c r="AW24" s="310"/>
      <c r="AX24" s="311"/>
      <c r="AY24" s="311"/>
      <c r="AZ24" s="311"/>
      <c r="BA24" s="311"/>
      <c r="BB24" s="311"/>
      <c r="BC24" s="311"/>
      <c r="BD24" s="311"/>
      <c r="BE24" s="312"/>
    </row>
    <row r="25" spans="2:57" ht="20.100000000000001" customHeight="1" x14ac:dyDescent="0.15">
      <c r="B25" s="286"/>
      <c r="C25" s="287"/>
      <c r="D25" s="287"/>
      <c r="E25" s="287"/>
      <c r="F25" s="287"/>
      <c r="G25" s="288"/>
      <c r="H25" s="295"/>
      <c r="I25" s="296"/>
      <c r="J25" s="296"/>
      <c r="K25" s="296"/>
      <c r="L25" s="296"/>
      <c r="M25" s="296"/>
      <c r="N25" s="296"/>
      <c r="O25" s="296"/>
      <c r="P25" s="296"/>
      <c r="Q25" s="296"/>
      <c r="R25" s="296"/>
      <c r="S25" s="296"/>
      <c r="T25" s="297"/>
      <c r="U25" s="334" t="s">
        <v>38</v>
      </c>
      <c r="V25" s="335"/>
      <c r="W25" s="335"/>
      <c r="X25" s="335"/>
      <c r="Y25" s="335"/>
      <c r="Z25" s="335"/>
      <c r="AA25" s="335"/>
      <c r="AB25" s="335"/>
      <c r="AC25" s="335"/>
      <c r="AD25" s="335"/>
      <c r="AE25" s="335"/>
      <c r="AF25" s="335"/>
      <c r="AG25" s="335"/>
      <c r="AH25" s="335"/>
      <c r="AI25" s="336"/>
      <c r="AJ25" s="319">
        <v>52</v>
      </c>
      <c r="AK25" s="320"/>
      <c r="AL25" s="320"/>
      <c r="AM25" s="320"/>
      <c r="AN25" s="321"/>
      <c r="AO25" s="362"/>
      <c r="AP25" s="363"/>
      <c r="AQ25" s="363"/>
      <c r="AR25" s="363"/>
      <c r="AS25" s="363"/>
      <c r="AT25" s="363"/>
      <c r="AU25" s="363"/>
      <c r="AV25" s="364"/>
      <c r="AW25" s="310"/>
      <c r="AX25" s="311"/>
      <c r="AY25" s="311"/>
      <c r="AZ25" s="311"/>
      <c r="BA25" s="311"/>
      <c r="BB25" s="311"/>
      <c r="BC25" s="311"/>
      <c r="BD25" s="311"/>
      <c r="BE25" s="312"/>
    </row>
    <row r="26" spans="2:57" ht="20.100000000000001" customHeight="1" thickBot="1" x14ac:dyDescent="0.2">
      <c r="B26" s="286"/>
      <c r="C26" s="287"/>
      <c r="D26" s="287"/>
      <c r="E26" s="287"/>
      <c r="F26" s="287"/>
      <c r="G26" s="288"/>
      <c r="H26" s="356"/>
      <c r="I26" s="357"/>
      <c r="J26" s="357"/>
      <c r="K26" s="357"/>
      <c r="L26" s="357"/>
      <c r="M26" s="357"/>
      <c r="N26" s="357"/>
      <c r="O26" s="357"/>
      <c r="P26" s="357"/>
      <c r="Q26" s="357"/>
      <c r="R26" s="357"/>
      <c r="S26" s="357"/>
      <c r="T26" s="358"/>
      <c r="U26" s="337" t="s">
        <v>867</v>
      </c>
      <c r="V26" s="338"/>
      <c r="W26" s="338"/>
      <c r="X26" s="338"/>
      <c r="Y26" s="338"/>
      <c r="Z26" s="338"/>
      <c r="AA26" s="338"/>
      <c r="AB26" s="338"/>
      <c r="AC26" s="338"/>
      <c r="AD26" s="338"/>
      <c r="AE26" s="338"/>
      <c r="AF26" s="338"/>
      <c r="AG26" s="338"/>
      <c r="AH26" s="338"/>
      <c r="AI26" s="339"/>
      <c r="AJ26" s="319">
        <v>2</v>
      </c>
      <c r="AK26" s="320"/>
      <c r="AL26" s="320"/>
      <c r="AM26" s="320"/>
      <c r="AN26" s="321"/>
      <c r="AO26" s="365"/>
      <c r="AP26" s="366"/>
      <c r="AQ26" s="366"/>
      <c r="AR26" s="366"/>
      <c r="AS26" s="366"/>
      <c r="AT26" s="366"/>
      <c r="AU26" s="366"/>
      <c r="AV26" s="367"/>
      <c r="AW26" s="313"/>
      <c r="AX26" s="314"/>
      <c r="AY26" s="314"/>
      <c r="AZ26" s="314"/>
      <c r="BA26" s="314"/>
      <c r="BB26" s="314"/>
      <c r="BC26" s="314"/>
      <c r="BD26" s="314"/>
      <c r="BE26" s="315"/>
    </row>
    <row r="27" spans="2:57" ht="20.100000000000001" customHeight="1" thickTop="1" thickBot="1" x14ac:dyDescent="0.2">
      <c r="B27" s="289"/>
      <c r="C27" s="290"/>
      <c r="D27" s="290"/>
      <c r="E27" s="290"/>
      <c r="F27" s="290"/>
      <c r="G27" s="291"/>
      <c r="H27" s="10"/>
      <c r="I27" s="11"/>
      <c r="J27" s="11"/>
      <c r="K27" s="11"/>
      <c r="L27" s="11"/>
      <c r="M27" s="11"/>
      <c r="N27" s="11"/>
      <c r="O27" s="11"/>
      <c r="P27" s="11"/>
      <c r="Q27" s="11"/>
      <c r="R27" s="11"/>
      <c r="S27" s="11"/>
      <c r="T27" s="11"/>
      <c r="U27" s="340" t="s">
        <v>30</v>
      </c>
      <c r="V27" s="341"/>
      <c r="W27" s="341"/>
      <c r="X27" s="341"/>
      <c r="Y27" s="341"/>
      <c r="Z27" s="341"/>
      <c r="AA27" s="341"/>
      <c r="AB27" s="341"/>
      <c r="AC27" s="341"/>
      <c r="AD27" s="341"/>
      <c r="AE27" s="341"/>
      <c r="AF27" s="341"/>
      <c r="AG27" s="341"/>
      <c r="AH27" s="341"/>
      <c r="AI27" s="342"/>
      <c r="AJ27" s="343">
        <v>1361</v>
      </c>
      <c r="AK27" s="344"/>
      <c r="AL27" s="344"/>
      <c r="AM27" s="344"/>
      <c r="AN27" s="345"/>
      <c r="AO27" s="343">
        <f>SUM(AO17:AV24)</f>
        <v>122203347</v>
      </c>
      <c r="AP27" s="344"/>
      <c r="AQ27" s="344"/>
      <c r="AR27" s="344"/>
      <c r="AS27" s="344"/>
      <c r="AT27" s="344"/>
      <c r="AU27" s="344"/>
      <c r="AV27" s="345"/>
      <c r="AW27" s="325"/>
      <c r="AX27" s="326"/>
      <c r="AY27" s="326"/>
      <c r="AZ27" s="326"/>
      <c r="BA27" s="326"/>
      <c r="BB27" s="326"/>
      <c r="BC27" s="326"/>
      <c r="BD27" s="326"/>
      <c r="BE27" s="327"/>
    </row>
    <row r="28" spans="2:57" ht="20.100000000000001" customHeight="1" x14ac:dyDescent="0.15">
      <c r="B28" s="283" t="s">
        <v>39</v>
      </c>
      <c r="C28" s="284"/>
      <c r="D28" s="284"/>
      <c r="E28" s="284"/>
      <c r="F28" s="284"/>
      <c r="G28" s="285"/>
      <c r="H28" s="292" t="s">
        <v>25</v>
      </c>
      <c r="I28" s="293"/>
      <c r="J28" s="293"/>
      <c r="K28" s="293"/>
      <c r="L28" s="293"/>
      <c r="M28" s="293"/>
      <c r="N28" s="293"/>
      <c r="O28" s="293"/>
      <c r="P28" s="293"/>
      <c r="Q28" s="293"/>
      <c r="R28" s="293"/>
      <c r="S28" s="293"/>
      <c r="T28" s="294"/>
      <c r="U28" s="298" t="s">
        <v>36</v>
      </c>
      <c r="V28" s="299"/>
      <c r="W28" s="299"/>
      <c r="X28" s="299"/>
      <c r="Y28" s="299"/>
      <c r="Z28" s="299"/>
      <c r="AA28" s="299"/>
      <c r="AB28" s="299"/>
      <c r="AC28" s="299"/>
      <c r="AD28" s="299"/>
      <c r="AE28" s="299"/>
      <c r="AF28" s="299"/>
      <c r="AG28" s="299"/>
      <c r="AH28" s="299"/>
      <c r="AI28" s="300"/>
      <c r="AJ28" s="301">
        <v>101</v>
      </c>
      <c r="AK28" s="302"/>
      <c r="AL28" s="302"/>
      <c r="AM28" s="302"/>
      <c r="AN28" s="303"/>
      <c r="AO28" s="304">
        <v>116516303.5</v>
      </c>
      <c r="AP28" s="305"/>
      <c r="AQ28" s="305"/>
      <c r="AR28" s="305"/>
      <c r="AS28" s="305"/>
      <c r="AT28" s="305"/>
      <c r="AU28" s="305"/>
      <c r="AV28" s="306"/>
      <c r="AW28" s="307">
        <v>574</v>
      </c>
      <c r="AX28" s="308"/>
      <c r="AY28" s="308"/>
      <c r="AZ28" s="308"/>
      <c r="BA28" s="308"/>
      <c r="BB28" s="308"/>
      <c r="BC28" s="308"/>
      <c r="BD28" s="308"/>
      <c r="BE28" s="309"/>
    </row>
    <row r="29" spans="2:57" ht="20.100000000000001" customHeight="1" x14ac:dyDescent="0.15">
      <c r="B29" s="286"/>
      <c r="C29" s="287"/>
      <c r="D29" s="287"/>
      <c r="E29" s="287"/>
      <c r="F29" s="287"/>
      <c r="G29" s="288"/>
      <c r="H29" s="295"/>
      <c r="I29" s="296"/>
      <c r="J29" s="296"/>
      <c r="K29" s="296"/>
      <c r="L29" s="296"/>
      <c r="M29" s="296"/>
      <c r="N29" s="296"/>
      <c r="O29" s="296"/>
      <c r="P29" s="296"/>
      <c r="Q29" s="296"/>
      <c r="R29" s="296"/>
      <c r="S29" s="296"/>
      <c r="T29" s="297"/>
      <c r="U29" s="316" t="s">
        <v>26</v>
      </c>
      <c r="V29" s="317"/>
      <c r="W29" s="317"/>
      <c r="X29" s="317"/>
      <c r="Y29" s="317"/>
      <c r="Z29" s="317"/>
      <c r="AA29" s="317"/>
      <c r="AB29" s="317"/>
      <c r="AC29" s="317"/>
      <c r="AD29" s="317"/>
      <c r="AE29" s="317"/>
      <c r="AF29" s="317"/>
      <c r="AG29" s="317"/>
      <c r="AH29" s="317"/>
      <c r="AI29" s="318"/>
      <c r="AJ29" s="319">
        <v>44</v>
      </c>
      <c r="AK29" s="320"/>
      <c r="AL29" s="320"/>
      <c r="AM29" s="320"/>
      <c r="AN29" s="321"/>
      <c r="AO29" s="322">
        <v>1887890</v>
      </c>
      <c r="AP29" s="323"/>
      <c r="AQ29" s="323"/>
      <c r="AR29" s="323"/>
      <c r="AS29" s="323"/>
      <c r="AT29" s="323"/>
      <c r="AU29" s="323"/>
      <c r="AV29" s="324"/>
      <c r="AW29" s="310"/>
      <c r="AX29" s="311"/>
      <c r="AY29" s="311"/>
      <c r="AZ29" s="311"/>
      <c r="BA29" s="311"/>
      <c r="BB29" s="311"/>
      <c r="BC29" s="311"/>
      <c r="BD29" s="311"/>
      <c r="BE29" s="312"/>
    </row>
    <row r="30" spans="2:57" ht="20.100000000000001" customHeight="1" x14ac:dyDescent="0.15">
      <c r="B30" s="286"/>
      <c r="C30" s="287"/>
      <c r="D30" s="287"/>
      <c r="E30" s="287"/>
      <c r="F30" s="287"/>
      <c r="G30" s="288"/>
      <c r="H30" s="295"/>
      <c r="I30" s="296"/>
      <c r="J30" s="296"/>
      <c r="K30" s="296"/>
      <c r="L30" s="296"/>
      <c r="M30" s="296"/>
      <c r="N30" s="296"/>
      <c r="O30" s="296"/>
      <c r="P30" s="296"/>
      <c r="Q30" s="296"/>
      <c r="R30" s="296"/>
      <c r="S30" s="296"/>
      <c r="T30" s="297"/>
      <c r="U30" s="316" t="s">
        <v>27</v>
      </c>
      <c r="V30" s="317"/>
      <c r="W30" s="317"/>
      <c r="X30" s="317"/>
      <c r="Y30" s="317"/>
      <c r="Z30" s="317"/>
      <c r="AA30" s="317"/>
      <c r="AB30" s="317"/>
      <c r="AC30" s="317"/>
      <c r="AD30" s="317"/>
      <c r="AE30" s="317"/>
      <c r="AF30" s="317"/>
      <c r="AG30" s="317"/>
      <c r="AH30" s="317"/>
      <c r="AI30" s="318"/>
      <c r="AJ30" s="319">
        <v>238</v>
      </c>
      <c r="AK30" s="320"/>
      <c r="AL30" s="320"/>
      <c r="AM30" s="320"/>
      <c r="AN30" s="321"/>
      <c r="AO30" s="346">
        <v>10667104</v>
      </c>
      <c r="AP30" s="347"/>
      <c r="AQ30" s="347"/>
      <c r="AR30" s="347"/>
      <c r="AS30" s="347"/>
      <c r="AT30" s="347"/>
      <c r="AU30" s="347"/>
      <c r="AV30" s="348"/>
      <c r="AW30" s="310"/>
      <c r="AX30" s="311"/>
      <c r="AY30" s="311"/>
      <c r="AZ30" s="311"/>
      <c r="BA30" s="311"/>
      <c r="BB30" s="311"/>
      <c r="BC30" s="311"/>
      <c r="BD30" s="311"/>
      <c r="BE30" s="312"/>
    </row>
    <row r="31" spans="2:57" ht="20.100000000000001" customHeight="1" x14ac:dyDescent="0.15">
      <c r="B31" s="286"/>
      <c r="C31" s="287"/>
      <c r="D31" s="287"/>
      <c r="E31" s="287"/>
      <c r="F31" s="287"/>
      <c r="G31" s="288"/>
      <c r="H31" s="295"/>
      <c r="I31" s="296"/>
      <c r="J31" s="296"/>
      <c r="K31" s="296"/>
      <c r="L31" s="296"/>
      <c r="M31" s="296"/>
      <c r="N31" s="296"/>
      <c r="O31" s="296"/>
      <c r="P31" s="296"/>
      <c r="Q31" s="296"/>
      <c r="R31" s="296"/>
      <c r="S31" s="296"/>
      <c r="T31" s="297"/>
      <c r="U31" s="334" t="s">
        <v>38</v>
      </c>
      <c r="V31" s="335"/>
      <c r="W31" s="335"/>
      <c r="X31" s="335"/>
      <c r="Y31" s="335"/>
      <c r="Z31" s="335"/>
      <c r="AA31" s="335"/>
      <c r="AB31" s="335"/>
      <c r="AC31" s="335"/>
      <c r="AD31" s="335"/>
      <c r="AE31" s="335"/>
      <c r="AF31" s="335"/>
      <c r="AG31" s="335"/>
      <c r="AH31" s="335"/>
      <c r="AI31" s="336"/>
      <c r="AJ31" s="319">
        <v>32</v>
      </c>
      <c r="AK31" s="320"/>
      <c r="AL31" s="320"/>
      <c r="AM31" s="320"/>
      <c r="AN31" s="321"/>
      <c r="AO31" s="368" t="s">
        <v>29</v>
      </c>
      <c r="AP31" s="350"/>
      <c r="AQ31" s="350"/>
      <c r="AR31" s="350"/>
      <c r="AS31" s="350"/>
      <c r="AT31" s="350"/>
      <c r="AU31" s="350"/>
      <c r="AV31" s="351"/>
      <c r="AW31" s="310"/>
      <c r="AX31" s="311"/>
      <c r="AY31" s="311"/>
      <c r="AZ31" s="311"/>
      <c r="BA31" s="311"/>
      <c r="BB31" s="311"/>
      <c r="BC31" s="311"/>
      <c r="BD31" s="311"/>
      <c r="BE31" s="312"/>
    </row>
    <row r="32" spans="2:57" ht="20.100000000000001" customHeight="1" x14ac:dyDescent="0.15">
      <c r="B32" s="286"/>
      <c r="C32" s="287"/>
      <c r="D32" s="287"/>
      <c r="E32" s="287"/>
      <c r="F32" s="287"/>
      <c r="G32" s="288"/>
      <c r="H32" s="295"/>
      <c r="I32" s="296"/>
      <c r="J32" s="296"/>
      <c r="K32" s="296"/>
      <c r="L32" s="296"/>
      <c r="M32" s="296"/>
      <c r="N32" s="296"/>
      <c r="O32" s="296"/>
      <c r="P32" s="296"/>
      <c r="Q32" s="296"/>
      <c r="R32" s="296"/>
      <c r="S32" s="296"/>
      <c r="T32" s="297"/>
      <c r="U32" s="337" t="s">
        <v>867</v>
      </c>
      <c r="V32" s="338"/>
      <c r="W32" s="338"/>
      <c r="X32" s="338"/>
      <c r="Y32" s="338"/>
      <c r="Z32" s="338"/>
      <c r="AA32" s="338"/>
      <c r="AB32" s="338"/>
      <c r="AC32" s="338"/>
      <c r="AD32" s="338"/>
      <c r="AE32" s="338"/>
      <c r="AF32" s="338"/>
      <c r="AG32" s="338"/>
      <c r="AH32" s="338"/>
      <c r="AI32" s="339"/>
      <c r="AJ32" s="319">
        <v>2</v>
      </c>
      <c r="AK32" s="320"/>
      <c r="AL32" s="320"/>
      <c r="AM32" s="320"/>
      <c r="AN32" s="321"/>
      <c r="AO32" s="368" t="s">
        <v>29</v>
      </c>
      <c r="AP32" s="350"/>
      <c r="AQ32" s="350"/>
      <c r="AR32" s="350"/>
      <c r="AS32" s="350"/>
      <c r="AT32" s="350"/>
      <c r="AU32" s="350"/>
      <c r="AV32" s="351"/>
      <c r="AW32" s="310"/>
      <c r="AX32" s="311"/>
      <c r="AY32" s="311"/>
      <c r="AZ32" s="311"/>
      <c r="BA32" s="311"/>
      <c r="BB32" s="311"/>
      <c r="BC32" s="311"/>
      <c r="BD32" s="311"/>
      <c r="BE32" s="312"/>
    </row>
    <row r="33" spans="2:57" ht="20.100000000000001" customHeight="1" x14ac:dyDescent="0.15">
      <c r="B33" s="286"/>
      <c r="C33" s="287"/>
      <c r="D33" s="287"/>
      <c r="E33" s="287"/>
      <c r="F33" s="287"/>
      <c r="G33" s="288"/>
      <c r="H33" s="353" t="s">
        <v>28</v>
      </c>
      <c r="I33" s="354"/>
      <c r="J33" s="354"/>
      <c r="K33" s="354"/>
      <c r="L33" s="354"/>
      <c r="M33" s="354"/>
      <c r="N33" s="354"/>
      <c r="O33" s="354"/>
      <c r="P33" s="354"/>
      <c r="Q33" s="354"/>
      <c r="R33" s="354"/>
      <c r="S33" s="354"/>
      <c r="T33" s="355"/>
      <c r="U33" s="316" t="s">
        <v>36</v>
      </c>
      <c r="V33" s="317"/>
      <c r="W33" s="317"/>
      <c r="X33" s="317"/>
      <c r="Y33" s="317"/>
      <c r="Z33" s="317"/>
      <c r="AA33" s="317"/>
      <c r="AB33" s="317"/>
      <c r="AC33" s="317"/>
      <c r="AD33" s="317"/>
      <c r="AE33" s="317"/>
      <c r="AF33" s="317"/>
      <c r="AG33" s="317"/>
      <c r="AH33" s="317"/>
      <c r="AI33" s="318"/>
      <c r="AJ33" s="319">
        <v>181</v>
      </c>
      <c r="AK33" s="320"/>
      <c r="AL33" s="320"/>
      <c r="AM33" s="320"/>
      <c r="AN33" s="321"/>
      <c r="AO33" s="369" t="s">
        <v>29</v>
      </c>
      <c r="AP33" s="360"/>
      <c r="AQ33" s="360"/>
      <c r="AR33" s="360"/>
      <c r="AS33" s="360"/>
      <c r="AT33" s="360"/>
      <c r="AU33" s="360"/>
      <c r="AV33" s="361"/>
      <c r="AW33" s="310"/>
      <c r="AX33" s="311"/>
      <c r="AY33" s="311"/>
      <c r="AZ33" s="311"/>
      <c r="BA33" s="311"/>
      <c r="BB33" s="311"/>
      <c r="BC33" s="311"/>
      <c r="BD33" s="311"/>
      <c r="BE33" s="312"/>
    </row>
    <row r="34" spans="2:57" ht="20.100000000000001" customHeight="1" x14ac:dyDescent="0.15">
      <c r="B34" s="286"/>
      <c r="C34" s="287"/>
      <c r="D34" s="287"/>
      <c r="E34" s="287"/>
      <c r="F34" s="287"/>
      <c r="G34" s="288"/>
      <c r="H34" s="295"/>
      <c r="I34" s="296"/>
      <c r="J34" s="296"/>
      <c r="K34" s="296"/>
      <c r="L34" s="296"/>
      <c r="M34" s="296"/>
      <c r="N34" s="296"/>
      <c r="O34" s="296"/>
      <c r="P34" s="296"/>
      <c r="Q34" s="296"/>
      <c r="R34" s="296"/>
      <c r="S34" s="296"/>
      <c r="T34" s="297"/>
      <c r="U34" s="316" t="s">
        <v>26</v>
      </c>
      <c r="V34" s="317"/>
      <c r="W34" s="317"/>
      <c r="X34" s="317"/>
      <c r="Y34" s="317"/>
      <c r="Z34" s="317"/>
      <c r="AA34" s="317"/>
      <c r="AB34" s="317"/>
      <c r="AC34" s="317"/>
      <c r="AD34" s="317"/>
      <c r="AE34" s="317"/>
      <c r="AF34" s="317"/>
      <c r="AG34" s="317"/>
      <c r="AH34" s="317"/>
      <c r="AI34" s="318"/>
      <c r="AJ34" s="319">
        <v>53</v>
      </c>
      <c r="AK34" s="320"/>
      <c r="AL34" s="320"/>
      <c r="AM34" s="320"/>
      <c r="AN34" s="321"/>
      <c r="AO34" s="362"/>
      <c r="AP34" s="363"/>
      <c r="AQ34" s="363"/>
      <c r="AR34" s="363"/>
      <c r="AS34" s="363"/>
      <c r="AT34" s="363"/>
      <c r="AU34" s="363"/>
      <c r="AV34" s="364"/>
      <c r="AW34" s="310"/>
      <c r="AX34" s="311"/>
      <c r="AY34" s="311"/>
      <c r="AZ34" s="311"/>
      <c r="BA34" s="311"/>
      <c r="BB34" s="311"/>
      <c r="BC34" s="311"/>
      <c r="BD34" s="311"/>
      <c r="BE34" s="312"/>
    </row>
    <row r="35" spans="2:57" ht="20.100000000000001" customHeight="1" x14ac:dyDescent="0.15">
      <c r="B35" s="286"/>
      <c r="C35" s="287"/>
      <c r="D35" s="287"/>
      <c r="E35" s="287"/>
      <c r="F35" s="287"/>
      <c r="G35" s="288"/>
      <c r="H35" s="295"/>
      <c r="I35" s="296"/>
      <c r="J35" s="296"/>
      <c r="K35" s="296"/>
      <c r="L35" s="296"/>
      <c r="M35" s="296"/>
      <c r="N35" s="296"/>
      <c r="O35" s="296"/>
      <c r="P35" s="296"/>
      <c r="Q35" s="296"/>
      <c r="R35" s="296"/>
      <c r="S35" s="296"/>
      <c r="T35" s="297"/>
      <c r="U35" s="328" t="s">
        <v>27</v>
      </c>
      <c r="V35" s="329"/>
      <c r="W35" s="329"/>
      <c r="X35" s="329"/>
      <c r="Y35" s="329"/>
      <c r="Z35" s="329"/>
      <c r="AA35" s="329"/>
      <c r="AB35" s="329"/>
      <c r="AC35" s="329"/>
      <c r="AD35" s="329"/>
      <c r="AE35" s="329"/>
      <c r="AF35" s="329"/>
      <c r="AG35" s="329"/>
      <c r="AH35" s="329"/>
      <c r="AI35" s="330"/>
      <c r="AJ35" s="331">
        <v>312</v>
      </c>
      <c r="AK35" s="332"/>
      <c r="AL35" s="332"/>
      <c r="AM35" s="332"/>
      <c r="AN35" s="333"/>
      <c r="AO35" s="362"/>
      <c r="AP35" s="363"/>
      <c r="AQ35" s="363"/>
      <c r="AR35" s="363"/>
      <c r="AS35" s="363"/>
      <c r="AT35" s="363"/>
      <c r="AU35" s="363"/>
      <c r="AV35" s="364"/>
      <c r="AW35" s="310"/>
      <c r="AX35" s="311"/>
      <c r="AY35" s="311"/>
      <c r="AZ35" s="311"/>
      <c r="BA35" s="311"/>
      <c r="BB35" s="311"/>
      <c r="BC35" s="311"/>
      <c r="BD35" s="311"/>
      <c r="BE35" s="312"/>
    </row>
    <row r="36" spans="2:57" ht="20.100000000000001" customHeight="1" x14ac:dyDescent="0.15">
      <c r="B36" s="286"/>
      <c r="C36" s="287"/>
      <c r="D36" s="287"/>
      <c r="E36" s="287"/>
      <c r="F36" s="287"/>
      <c r="G36" s="288"/>
      <c r="H36" s="295"/>
      <c r="I36" s="296"/>
      <c r="J36" s="296"/>
      <c r="K36" s="296"/>
      <c r="L36" s="296"/>
      <c r="M36" s="296"/>
      <c r="N36" s="296"/>
      <c r="O36" s="296"/>
      <c r="P36" s="296"/>
      <c r="Q36" s="296"/>
      <c r="R36" s="296"/>
      <c r="S36" s="296"/>
      <c r="T36" s="297"/>
      <c r="U36" s="334" t="s">
        <v>38</v>
      </c>
      <c r="V36" s="335"/>
      <c r="W36" s="335"/>
      <c r="X36" s="335"/>
      <c r="Y36" s="335"/>
      <c r="Z36" s="335"/>
      <c r="AA36" s="335"/>
      <c r="AB36" s="335"/>
      <c r="AC36" s="335"/>
      <c r="AD36" s="335"/>
      <c r="AE36" s="335"/>
      <c r="AF36" s="335"/>
      <c r="AG36" s="335"/>
      <c r="AH36" s="335"/>
      <c r="AI36" s="336"/>
      <c r="AJ36" s="319">
        <v>44</v>
      </c>
      <c r="AK36" s="320"/>
      <c r="AL36" s="320"/>
      <c r="AM36" s="320"/>
      <c r="AN36" s="321"/>
      <c r="AO36" s="362"/>
      <c r="AP36" s="363"/>
      <c r="AQ36" s="363"/>
      <c r="AR36" s="363"/>
      <c r="AS36" s="363"/>
      <c r="AT36" s="363"/>
      <c r="AU36" s="363"/>
      <c r="AV36" s="364"/>
      <c r="AW36" s="310"/>
      <c r="AX36" s="311"/>
      <c r="AY36" s="311"/>
      <c r="AZ36" s="311"/>
      <c r="BA36" s="311"/>
      <c r="BB36" s="311"/>
      <c r="BC36" s="311"/>
      <c r="BD36" s="311"/>
      <c r="BE36" s="312"/>
    </row>
    <row r="37" spans="2:57" ht="20.100000000000001" customHeight="1" thickBot="1" x14ac:dyDescent="0.2">
      <c r="B37" s="286"/>
      <c r="C37" s="287"/>
      <c r="D37" s="287"/>
      <c r="E37" s="287"/>
      <c r="F37" s="287"/>
      <c r="G37" s="288"/>
      <c r="H37" s="356"/>
      <c r="I37" s="357"/>
      <c r="J37" s="357"/>
      <c r="K37" s="357"/>
      <c r="L37" s="357"/>
      <c r="M37" s="357"/>
      <c r="N37" s="357"/>
      <c r="O37" s="357"/>
      <c r="P37" s="357"/>
      <c r="Q37" s="357"/>
      <c r="R37" s="357"/>
      <c r="S37" s="357"/>
      <c r="T37" s="358"/>
      <c r="U37" s="337" t="s">
        <v>867</v>
      </c>
      <c r="V37" s="338"/>
      <c r="W37" s="338"/>
      <c r="X37" s="338"/>
      <c r="Y37" s="338"/>
      <c r="Z37" s="338"/>
      <c r="AA37" s="338"/>
      <c r="AB37" s="338"/>
      <c r="AC37" s="338"/>
      <c r="AD37" s="338"/>
      <c r="AE37" s="338"/>
      <c r="AF37" s="338"/>
      <c r="AG37" s="338"/>
      <c r="AH37" s="338"/>
      <c r="AI37" s="339"/>
      <c r="AJ37" s="319">
        <v>2</v>
      </c>
      <c r="AK37" s="320"/>
      <c r="AL37" s="320"/>
      <c r="AM37" s="320"/>
      <c r="AN37" s="321"/>
      <c r="AO37" s="365"/>
      <c r="AP37" s="366"/>
      <c r="AQ37" s="366"/>
      <c r="AR37" s="366"/>
      <c r="AS37" s="366"/>
      <c r="AT37" s="366"/>
      <c r="AU37" s="366"/>
      <c r="AV37" s="367"/>
      <c r="AW37" s="313"/>
      <c r="AX37" s="314"/>
      <c r="AY37" s="314"/>
      <c r="AZ37" s="314"/>
      <c r="BA37" s="314"/>
      <c r="BB37" s="314"/>
      <c r="BC37" s="314"/>
      <c r="BD37" s="314"/>
      <c r="BE37" s="315"/>
    </row>
    <row r="38" spans="2:57" ht="20.100000000000001" customHeight="1" thickTop="1" thickBot="1" x14ac:dyDescent="0.2">
      <c r="B38" s="289"/>
      <c r="C38" s="290"/>
      <c r="D38" s="290"/>
      <c r="E38" s="290"/>
      <c r="F38" s="290"/>
      <c r="G38" s="291"/>
      <c r="H38" s="10"/>
      <c r="I38" s="11"/>
      <c r="J38" s="11"/>
      <c r="K38" s="11"/>
      <c r="L38" s="11"/>
      <c r="M38" s="11"/>
      <c r="N38" s="11"/>
      <c r="O38" s="11"/>
      <c r="P38" s="11"/>
      <c r="Q38" s="11"/>
      <c r="R38" s="11"/>
      <c r="S38" s="11"/>
      <c r="T38" s="11"/>
      <c r="U38" s="340" t="s">
        <v>30</v>
      </c>
      <c r="V38" s="341"/>
      <c r="W38" s="341"/>
      <c r="X38" s="341"/>
      <c r="Y38" s="341"/>
      <c r="Z38" s="341"/>
      <c r="AA38" s="341"/>
      <c r="AB38" s="341"/>
      <c r="AC38" s="341"/>
      <c r="AD38" s="341"/>
      <c r="AE38" s="341"/>
      <c r="AF38" s="341"/>
      <c r="AG38" s="341"/>
      <c r="AH38" s="341"/>
      <c r="AI38" s="342"/>
      <c r="AJ38" s="343">
        <v>1009</v>
      </c>
      <c r="AK38" s="344"/>
      <c r="AL38" s="344"/>
      <c r="AM38" s="344"/>
      <c r="AN38" s="345"/>
      <c r="AO38" s="343">
        <f>SUM(AO28:AV37)</f>
        <v>129071297.5</v>
      </c>
      <c r="AP38" s="344"/>
      <c r="AQ38" s="344"/>
      <c r="AR38" s="344"/>
      <c r="AS38" s="344"/>
      <c r="AT38" s="344"/>
      <c r="AU38" s="344"/>
      <c r="AV38" s="345"/>
      <c r="AW38" s="325"/>
      <c r="AX38" s="326"/>
      <c r="AY38" s="326"/>
      <c r="AZ38" s="326"/>
      <c r="BA38" s="326"/>
      <c r="BB38" s="326"/>
      <c r="BC38" s="326"/>
      <c r="BD38" s="326"/>
      <c r="BE38" s="327"/>
    </row>
    <row r="39" spans="2:57" ht="20.100000000000001" customHeight="1" x14ac:dyDescent="0.15">
      <c r="B39" s="283" t="s">
        <v>44</v>
      </c>
      <c r="C39" s="284"/>
      <c r="D39" s="284"/>
      <c r="E39" s="284"/>
      <c r="F39" s="284"/>
      <c r="G39" s="285"/>
      <c r="H39" s="292" t="s">
        <v>25</v>
      </c>
      <c r="I39" s="293"/>
      <c r="J39" s="293"/>
      <c r="K39" s="293"/>
      <c r="L39" s="293"/>
      <c r="M39" s="293"/>
      <c r="N39" s="293"/>
      <c r="O39" s="293"/>
      <c r="P39" s="293"/>
      <c r="Q39" s="293"/>
      <c r="R39" s="293"/>
      <c r="S39" s="293"/>
      <c r="T39" s="294"/>
      <c r="U39" s="298" t="s">
        <v>36</v>
      </c>
      <c r="V39" s="299"/>
      <c r="W39" s="299"/>
      <c r="X39" s="299"/>
      <c r="Y39" s="299"/>
      <c r="Z39" s="299"/>
      <c r="AA39" s="299"/>
      <c r="AB39" s="299"/>
      <c r="AC39" s="299"/>
      <c r="AD39" s="299"/>
      <c r="AE39" s="299"/>
      <c r="AF39" s="299"/>
      <c r="AG39" s="299"/>
      <c r="AH39" s="299"/>
      <c r="AI39" s="300"/>
      <c r="AJ39" s="301">
        <v>143</v>
      </c>
      <c r="AK39" s="302"/>
      <c r="AL39" s="302"/>
      <c r="AM39" s="302"/>
      <c r="AN39" s="303"/>
      <c r="AO39" s="304">
        <v>115427747</v>
      </c>
      <c r="AP39" s="305"/>
      <c r="AQ39" s="305"/>
      <c r="AR39" s="305"/>
      <c r="AS39" s="305"/>
      <c r="AT39" s="305"/>
      <c r="AU39" s="305"/>
      <c r="AV39" s="306"/>
      <c r="AW39" s="307">
        <v>591</v>
      </c>
      <c r="AX39" s="308"/>
      <c r="AY39" s="308"/>
      <c r="AZ39" s="308"/>
      <c r="BA39" s="308"/>
      <c r="BB39" s="308"/>
      <c r="BC39" s="308"/>
      <c r="BD39" s="308"/>
      <c r="BE39" s="309"/>
    </row>
    <row r="40" spans="2:57" ht="20.100000000000001" customHeight="1" x14ac:dyDescent="0.15">
      <c r="B40" s="286"/>
      <c r="C40" s="287"/>
      <c r="D40" s="287"/>
      <c r="E40" s="287"/>
      <c r="F40" s="287"/>
      <c r="G40" s="288"/>
      <c r="H40" s="295"/>
      <c r="I40" s="296"/>
      <c r="J40" s="296"/>
      <c r="K40" s="296"/>
      <c r="L40" s="296"/>
      <c r="M40" s="296"/>
      <c r="N40" s="296"/>
      <c r="O40" s="296"/>
      <c r="P40" s="296"/>
      <c r="Q40" s="296"/>
      <c r="R40" s="296"/>
      <c r="S40" s="296"/>
      <c r="T40" s="297"/>
      <c r="U40" s="316" t="s">
        <v>26</v>
      </c>
      <c r="V40" s="317"/>
      <c r="W40" s="317"/>
      <c r="X40" s="317"/>
      <c r="Y40" s="317"/>
      <c r="Z40" s="317"/>
      <c r="AA40" s="317"/>
      <c r="AB40" s="317"/>
      <c r="AC40" s="317"/>
      <c r="AD40" s="317"/>
      <c r="AE40" s="317"/>
      <c r="AF40" s="317"/>
      <c r="AG40" s="317"/>
      <c r="AH40" s="317"/>
      <c r="AI40" s="318"/>
      <c r="AJ40" s="319">
        <v>51</v>
      </c>
      <c r="AK40" s="320"/>
      <c r="AL40" s="320"/>
      <c r="AM40" s="320"/>
      <c r="AN40" s="321"/>
      <c r="AO40" s="322">
        <v>2210347</v>
      </c>
      <c r="AP40" s="323"/>
      <c r="AQ40" s="323"/>
      <c r="AR40" s="323"/>
      <c r="AS40" s="323"/>
      <c r="AT40" s="323"/>
      <c r="AU40" s="323"/>
      <c r="AV40" s="324"/>
      <c r="AW40" s="310"/>
      <c r="AX40" s="311"/>
      <c r="AY40" s="311"/>
      <c r="AZ40" s="311"/>
      <c r="BA40" s="311"/>
      <c r="BB40" s="311"/>
      <c r="BC40" s="311"/>
      <c r="BD40" s="311"/>
      <c r="BE40" s="312"/>
    </row>
    <row r="41" spans="2:57" ht="20.100000000000001" customHeight="1" x14ac:dyDescent="0.15">
      <c r="B41" s="286"/>
      <c r="C41" s="287"/>
      <c r="D41" s="287"/>
      <c r="E41" s="287"/>
      <c r="F41" s="287"/>
      <c r="G41" s="288"/>
      <c r="H41" s="295"/>
      <c r="I41" s="296"/>
      <c r="J41" s="296"/>
      <c r="K41" s="296"/>
      <c r="L41" s="296"/>
      <c r="M41" s="296"/>
      <c r="N41" s="296"/>
      <c r="O41" s="296"/>
      <c r="P41" s="296"/>
      <c r="Q41" s="296"/>
      <c r="R41" s="296"/>
      <c r="S41" s="296"/>
      <c r="T41" s="297"/>
      <c r="U41" s="316" t="s">
        <v>27</v>
      </c>
      <c r="V41" s="317"/>
      <c r="W41" s="317"/>
      <c r="X41" s="317"/>
      <c r="Y41" s="317"/>
      <c r="Z41" s="317"/>
      <c r="AA41" s="317"/>
      <c r="AB41" s="317"/>
      <c r="AC41" s="317"/>
      <c r="AD41" s="317"/>
      <c r="AE41" s="317"/>
      <c r="AF41" s="317"/>
      <c r="AG41" s="317"/>
      <c r="AH41" s="317"/>
      <c r="AI41" s="318"/>
      <c r="AJ41" s="319">
        <v>266</v>
      </c>
      <c r="AK41" s="320"/>
      <c r="AL41" s="320"/>
      <c r="AM41" s="320"/>
      <c r="AN41" s="321"/>
      <c r="AO41" s="346">
        <v>11251834.4</v>
      </c>
      <c r="AP41" s="347"/>
      <c r="AQ41" s="347"/>
      <c r="AR41" s="347"/>
      <c r="AS41" s="347"/>
      <c r="AT41" s="347"/>
      <c r="AU41" s="347"/>
      <c r="AV41" s="348"/>
      <c r="AW41" s="310"/>
      <c r="AX41" s="311"/>
      <c r="AY41" s="311"/>
      <c r="AZ41" s="311"/>
      <c r="BA41" s="311"/>
      <c r="BB41" s="311"/>
      <c r="BC41" s="311"/>
      <c r="BD41" s="311"/>
      <c r="BE41" s="312"/>
    </row>
    <row r="42" spans="2:57" ht="20.100000000000001" customHeight="1" x14ac:dyDescent="0.15">
      <c r="B42" s="286"/>
      <c r="C42" s="287"/>
      <c r="D42" s="287"/>
      <c r="E42" s="287"/>
      <c r="F42" s="287"/>
      <c r="G42" s="288"/>
      <c r="H42" s="295"/>
      <c r="I42" s="296"/>
      <c r="J42" s="296"/>
      <c r="K42" s="296"/>
      <c r="L42" s="296"/>
      <c r="M42" s="296"/>
      <c r="N42" s="296"/>
      <c r="O42" s="296"/>
      <c r="P42" s="296"/>
      <c r="Q42" s="296"/>
      <c r="R42" s="296"/>
      <c r="S42" s="296"/>
      <c r="T42" s="297"/>
      <c r="U42" s="334" t="s">
        <v>38</v>
      </c>
      <c r="V42" s="335"/>
      <c r="W42" s="335"/>
      <c r="X42" s="335"/>
      <c r="Y42" s="335"/>
      <c r="Z42" s="335"/>
      <c r="AA42" s="335"/>
      <c r="AB42" s="335"/>
      <c r="AC42" s="335"/>
      <c r="AD42" s="335"/>
      <c r="AE42" s="335"/>
      <c r="AF42" s="335"/>
      <c r="AG42" s="335"/>
      <c r="AH42" s="335"/>
      <c r="AI42" s="336"/>
      <c r="AJ42" s="319">
        <v>40</v>
      </c>
      <c r="AK42" s="320"/>
      <c r="AL42" s="320"/>
      <c r="AM42" s="320"/>
      <c r="AN42" s="321"/>
      <c r="AO42" s="349" t="s">
        <v>29</v>
      </c>
      <c r="AP42" s="350"/>
      <c r="AQ42" s="350"/>
      <c r="AR42" s="350"/>
      <c r="AS42" s="350"/>
      <c r="AT42" s="350"/>
      <c r="AU42" s="350"/>
      <c r="AV42" s="351"/>
      <c r="AW42" s="310"/>
      <c r="AX42" s="311"/>
      <c r="AY42" s="311"/>
      <c r="AZ42" s="311"/>
      <c r="BA42" s="311"/>
      <c r="BB42" s="311"/>
      <c r="BC42" s="311"/>
      <c r="BD42" s="311"/>
      <c r="BE42" s="312"/>
    </row>
    <row r="43" spans="2:57" ht="20.100000000000001" customHeight="1" x14ac:dyDescent="0.15">
      <c r="B43" s="286"/>
      <c r="C43" s="287"/>
      <c r="D43" s="287"/>
      <c r="E43" s="287"/>
      <c r="F43" s="287"/>
      <c r="G43" s="288"/>
      <c r="H43" s="295"/>
      <c r="I43" s="296"/>
      <c r="J43" s="296"/>
      <c r="K43" s="296"/>
      <c r="L43" s="296"/>
      <c r="M43" s="296"/>
      <c r="N43" s="296"/>
      <c r="O43" s="296"/>
      <c r="P43" s="296"/>
      <c r="Q43" s="296"/>
      <c r="R43" s="296"/>
      <c r="S43" s="296"/>
      <c r="T43" s="297"/>
      <c r="U43" s="337" t="s">
        <v>867</v>
      </c>
      <c r="V43" s="338"/>
      <c r="W43" s="338"/>
      <c r="X43" s="338"/>
      <c r="Y43" s="338"/>
      <c r="Z43" s="338"/>
      <c r="AA43" s="338"/>
      <c r="AB43" s="338"/>
      <c r="AC43" s="338"/>
      <c r="AD43" s="338"/>
      <c r="AE43" s="338"/>
      <c r="AF43" s="338"/>
      <c r="AG43" s="338"/>
      <c r="AH43" s="338"/>
      <c r="AI43" s="339"/>
      <c r="AJ43" s="319">
        <v>2</v>
      </c>
      <c r="AK43" s="320"/>
      <c r="AL43" s="320"/>
      <c r="AM43" s="320"/>
      <c r="AN43" s="321"/>
      <c r="AO43" s="349" t="s">
        <v>29</v>
      </c>
      <c r="AP43" s="350"/>
      <c r="AQ43" s="350"/>
      <c r="AR43" s="350"/>
      <c r="AS43" s="350"/>
      <c r="AT43" s="350"/>
      <c r="AU43" s="350"/>
      <c r="AV43" s="351"/>
      <c r="AW43" s="310"/>
      <c r="AX43" s="311"/>
      <c r="AY43" s="311"/>
      <c r="AZ43" s="311"/>
      <c r="BA43" s="311"/>
      <c r="BB43" s="311"/>
      <c r="BC43" s="311"/>
      <c r="BD43" s="311"/>
      <c r="BE43" s="312"/>
    </row>
    <row r="44" spans="2:57" ht="20.100000000000001" customHeight="1" x14ac:dyDescent="0.15">
      <c r="B44" s="286"/>
      <c r="C44" s="287"/>
      <c r="D44" s="287"/>
      <c r="E44" s="287"/>
      <c r="F44" s="287"/>
      <c r="G44" s="288"/>
      <c r="H44" s="353" t="s">
        <v>28</v>
      </c>
      <c r="I44" s="354"/>
      <c r="J44" s="354"/>
      <c r="K44" s="354"/>
      <c r="L44" s="354"/>
      <c r="M44" s="354"/>
      <c r="N44" s="354"/>
      <c r="O44" s="354"/>
      <c r="P44" s="354"/>
      <c r="Q44" s="354"/>
      <c r="R44" s="354"/>
      <c r="S44" s="354"/>
      <c r="T44" s="355"/>
      <c r="U44" s="316" t="s">
        <v>36</v>
      </c>
      <c r="V44" s="317"/>
      <c r="W44" s="317"/>
      <c r="X44" s="317"/>
      <c r="Y44" s="317"/>
      <c r="Z44" s="317"/>
      <c r="AA44" s="317"/>
      <c r="AB44" s="317"/>
      <c r="AC44" s="317"/>
      <c r="AD44" s="317"/>
      <c r="AE44" s="317"/>
      <c r="AF44" s="317"/>
      <c r="AG44" s="317"/>
      <c r="AH44" s="317"/>
      <c r="AI44" s="318"/>
      <c r="AJ44" s="319">
        <v>232</v>
      </c>
      <c r="AK44" s="320"/>
      <c r="AL44" s="320"/>
      <c r="AM44" s="320"/>
      <c r="AN44" s="321"/>
      <c r="AO44" s="359" t="s">
        <v>29</v>
      </c>
      <c r="AP44" s="360"/>
      <c r="AQ44" s="360"/>
      <c r="AR44" s="360"/>
      <c r="AS44" s="360"/>
      <c r="AT44" s="360"/>
      <c r="AU44" s="360"/>
      <c r="AV44" s="361"/>
      <c r="AW44" s="310"/>
      <c r="AX44" s="311"/>
      <c r="AY44" s="311"/>
      <c r="AZ44" s="311"/>
      <c r="BA44" s="311"/>
      <c r="BB44" s="311"/>
      <c r="BC44" s="311"/>
      <c r="BD44" s="311"/>
      <c r="BE44" s="312"/>
    </row>
    <row r="45" spans="2:57" ht="20.100000000000001" customHeight="1" x14ac:dyDescent="0.15">
      <c r="B45" s="286"/>
      <c r="C45" s="287"/>
      <c r="D45" s="287"/>
      <c r="E45" s="287"/>
      <c r="F45" s="287"/>
      <c r="G45" s="288"/>
      <c r="H45" s="295"/>
      <c r="I45" s="296"/>
      <c r="J45" s="296"/>
      <c r="K45" s="296"/>
      <c r="L45" s="296"/>
      <c r="M45" s="296"/>
      <c r="N45" s="296"/>
      <c r="O45" s="296"/>
      <c r="P45" s="296"/>
      <c r="Q45" s="296"/>
      <c r="R45" s="296"/>
      <c r="S45" s="296"/>
      <c r="T45" s="297"/>
      <c r="U45" s="316" t="s">
        <v>26</v>
      </c>
      <c r="V45" s="317"/>
      <c r="W45" s="317"/>
      <c r="X45" s="317"/>
      <c r="Y45" s="317"/>
      <c r="Z45" s="317"/>
      <c r="AA45" s="317"/>
      <c r="AB45" s="317"/>
      <c r="AC45" s="317"/>
      <c r="AD45" s="317"/>
      <c r="AE45" s="317"/>
      <c r="AF45" s="317"/>
      <c r="AG45" s="317"/>
      <c r="AH45" s="317"/>
      <c r="AI45" s="318"/>
      <c r="AJ45" s="319">
        <v>72</v>
      </c>
      <c r="AK45" s="320"/>
      <c r="AL45" s="320"/>
      <c r="AM45" s="320"/>
      <c r="AN45" s="321"/>
      <c r="AO45" s="362"/>
      <c r="AP45" s="363"/>
      <c r="AQ45" s="363"/>
      <c r="AR45" s="363"/>
      <c r="AS45" s="363"/>
      <c r="AT45" s="363"/>
      <c r="AU45" s="363"/>
      <c r="AV45" s="364"/>
      <c r="AW45" s="310"/>
      <c r="AX45" s="311"/>
      <c r="AY45" s="311"/>
      <c r="AZ45" s="311"/>
      <c r="BA45" s="311"/>
      <c r="BB45" s="311"/>
      <c r="BC45" s="311"/>
      <c r="BD45" s="311"/>
      <c r="BE45" s="312"/>
    </row>
    <row r="46" spans="2:57" ht="20.100000000000001" customHeight="1" x14ac:dyDescent="0.15">
      <c r="B46" s="286"/>
      <c r="C46" s="287"/>
      <c r="D46" s="287"/>
      <c r="E46" s="287"/>
      <c r="F46" s="287"/>
      <c r="G46" s="288"/>
      <c r="H46" s="295"/>
      <c r="I46" s="296"/>
      <c r="J46" s="296"/>
      <c r="K46" s="296"/>
      <c r="L46" s="296"/>
      <c r="M46" s="296"/>
      <c r="N46" s="296"/>
      <c r="O46" s="296"/>
      <c r="P46" s="296"/>
      <c r="Q46" s="296"/>
      <c r="R46" s="296"/>
      <c r="S46" s="296"/>
      <c r="T46" s="297"/>
      <c r="U46" s="328" t="s">
        <v>27</v>
      </c>
      <c r="V46" s="329"/>
      <c r="W46" s="329"/>
      <c r="X46" s="329"/>
      <c r="Y46" s="329"/>
      <c r="Z46" s="329"/>
      <c r="AA46" s="329"/>
      <c r="AB46" s="329"/>
      <c r="AC46" s="329"/>
      <c r="AD46" s="329"/>
      <c r="AE46" s="329"/>
      <c r="AF46" s="329"/>
      <c r="AG46" s="329"/>
      <c r="AH46" s="329"/>
      <c r="AI46" s="330"/>
      <c r="AJ46" s="331">
        <v>372</v>
      </c>
      <c r="AK46" s="332"/>
      <c r="AL46" s="332"/>
      <c r="AM46" s="332"/>
      <c r="AN46" s="333"/>
      <c r="AO46" s="362"/>
      <c r="AP46" s="363"/>
      <c r="AQ46" s="363"/>
      <c r="AR46" s="363"/>
      <c r="AS46" s="363"/>
      <c r="AT46" s="363"/>
      <c r="AU46" s="363"/>
      <c r="AV46" s="364"/>
      <c r="AW46" s="310"/>
      <c r="AX46" s="311"/>
      <c r="AY46" s="311"/>
      <c r="AZ46" s="311"/>
      <c r="BA46" s="311"/>
      <c r="BB46" s="311"/>
      <c r="BC46" s="311"/>
      <c r="BD46" s="311"/>
      <c r="BE46" s="312"/>
    </row>
    <row r="47" spans="2:57" ht="20.100000000000001" customHeight="1" x14ac:dyDescent="0.15">
      <c r="B47" s="286"/>
      <c r="C47" s="287"/>
      <c r="D47" s="287"/>
      <c r="E47" s="287"/>
      <c r="F47" s="287"/>
      <c r="G47" s="288"/>
      <c r="H47" s="295"/>
      <c r="I47" s="296"/>
      <c r="J47" s="296"/>
      <c r="K47" s="296"/>
      <c r="L47" s="296"/>
      <c r="M47" s="296"/>
      <c r="N47" s="296"/>
      <c r="O47" s="296"/>
      <c r="P47" s="296"/>
      <c r="Q47" s="296"/>
      <c r="R47" s="296"/>
      <c r="S47" s="296"/>
      <c r="T47" s="297"/>
      <c r="U47" s="334" t="s">
        <v>38</v>
      </c>
      <c r="V47" s="335"/>
      <c r="W47" s="335"/>
      <c r="X47" s="335"/>
      <c r="Y47" s="335"/>
      <c r="Z47" s="335"/>
      <c r="AA47" s="335"/>
      <c r="AB47" s="335"/>
      <c r="AC47" s="335"/>
      <c r="AD47" s="335"/>
      <c r="AE47" s="335"/>
      <c r="AF47" s="335"/>
      <c r="AG47" s="335"/>
      <c r="AH47" s="335"/>
      <c r="AI47" s="336"/>
      <c r="AJ47" s="319">
        <v>52</v>
      </c>
      <c r="AK47" s="320"/>
      <c r="AL47" s="320"/>
      <c r="AM47" s="320"/>
      <c r="AN47" s="321"/>
      <c r="AO47" s="362"/>
      <c r="AP47" s="363"/>
      <c r="AQ47" s="363"/>
      <c r="AR47" s="363"/>
      <c r="AS47" s="363"/>
      <c r="AT47" s="363"/>
      <c r="AU47" s="363"/>
      <c r="AV47" s="364"/>
      <c r="AW47" s="310"/>
      <c r="AX47" s="311"/>
      <c r="AY47" s="311"/>
      <c r="AZ47" s="311"/>
      <c r="BA47" s="311"/>
      <c r="BB47" s="311"/>
      <c r="BC47" s="311"/>
      <c r="BD47" s="311"/>
      <c r="BE47" s="312"/>
    </row>
    <row r="48" spans="2:57" ht="20.100000000000001" customHeight="1" thickBot="1" x14ac:dyDescent="0.2">
      <c r="B48" s="286"/>
      <c r="C48" s="287"/>
      <c r="D48" s="287"/>
      <c r="E48" s="287"/>
      <c r="F48" s="287"/>
      <c r="G48" s="288"/>
      <c r="H48" s="356"/>
      <c r="I48" s="357"/>
      <c r="J48" s="357"/>
      <c r="K48" s="357"/>
      <c r="L48" s="357"/>
      <c r="M48" s="357"/>
      <c r="N48" s="357"/>
      <c r="O48" s="357"/>
      <c r="P48" s="357"/>
      <c r="Q48" s="357"/>
      <c r="R48" s="357"/>
      <c r="S48" s="357"/>
      <c r="T48" s="358"/>
      <c r="U48" s="337" t="s">
        <v>867</v>
      </c>
      <c r="V48" s="338"/>
      <c r="W48" s="338"/>
      <c r="X48" s="338"/>
      <c r="Y48" s="338"/>
      <c r="Z48" s="338"/>
      <c r="AA48" s="338"/>
      <c r="AB48" s="338"/>
      <c r="AC48" s="338"/>
      <c r="AD48" s="338"/>
      <c r="AE48" s="338"/>
      <c r="AF48" s="338"/>
      <c r="AG48" s="338"/>
      <c r="AH48" s="338"/>
      <c r="AI48" s="339"/>
      <c r="AJ48" s="319">
        <v>2</v>
      </c>
      <c r="AK48" s="320"/>
      <c r="AL48" s="320"/>
      <c r="AM48" s="320"/>
      <c r="AN48" s="321"/>
      <c r="AO48" s="365"/>
      <c r="AP48" s="366"/>
      <c r="AQ48" s="366"/>
      <c r="AR48" s="366"/>
      <c r="AS48" s="366"/>
      <c r="AT48" s="366"/>
      <c r="AU48" s="366"/>
      <c r="AV48" s="367"/>
      <c r="AW48" s="313"/>
      <c r="AX48" s="314"/>
      <c r="AY48" s="314"/>
      <c r="AZ48" s="314"/>
      <c r="BA48" s="314"/>
      <c r="BB48" s="314"/>
      <c r="BC48" s="314"/>
      <c r="BD48" s="314"/>
      <c r="BE48" s="315"/>
    </row>
    <row r="49" spans="2:57" ht="20.100000000000001" customHeight="1" thickTop="1" thickBot="1" x14ac:dyDescent="0.2">
      <c r="B49" s="289"/>
      <c r="C49" s="290"/>
      <c r="D49" s="290"/>
      <c r="E49" s="290"/>
      <c r="F49" s="290"/>
      <c r="G49" s="291"/>
      <c r="H49" s="10"/>
      <c r="I49" s="11"/>
      <c r="J49" s="11"/>
      <c r="K49" s="11"/>
      <c r="L49" s="11"/>
      <c r="M49" s="11"/>
      <c r="N49" s="11"/>
      <c r="O49" s="11"/>
      <c r="P49" s="11"/>
      <c r="Q49" s="11"/>
      <c r="R49" s="11"/>
      <c r="S49" s="11"/>
      <c r="T49" s="11"/>
      <c r="U49" s="340" t="s">
        <v>30</v>
      </c>
      <c r="V49" s="341"/>
      <c r="W49" s="341"/>
      <c r="X49" s="341"/>
      <c r="Y49" s="341"/>
      <c r="Z49" s="341"/>
      <c r="AA49" s="341"/>
      <c r="AB49" s="341"/>
      <c r="AC49" s="341"/>
      <c r="AD49" s="341"/>
      <c r="AE49" s="341"/>
      <c r="AF49" s="341"/>
      <c r="AG49" s="341"/>
      <c r="AH49" s="341"/>
      <c r="AI49" s="342"/>
      <c r="AJ49" s="343">
        <v>1232</v>
      </c>
      <c r="AK49" s="344"/>
      <c r="AL49" s="344"/>
      <c r="AM49" s="344"/>
      <c r="AN49" s="345"/>
      <c r="AO49" s="343">
        <f>SUM(AO39:AV43)</f>
        <v>128889928.40000001</v>
      </c>
      <c r="AP49" s="344"/>
      <c r="AQ49" s="344"/>
      <c r="AR49" s="344"/>
      <c r="AS49" s="344"/>
      <c r="AT49" s="344"/>
      <c r="AU49" s="344"/>
      <c r="AV49" s="345"/>
      <c r="AW49" s="325"/>
      <c r="AX49" s="326"/>
      <c r="AY49" s="326"/>
      <c r="AZ49" s="326"/>
      <c r="BA49" s="326"/>
      <c r="BB49" s="326"/>
      <c r="BC49" s="326"/>
      <c r="BD49" s="326"/>
      <c r="BE49" s="327"/>
    </row>
    <row r="50" spans="2:57" ht="20.100000000000001" customHeight="1" x14ac:dyDescent="0.15">
      <c r="B50" s="283" t="s">
        <v>786</v>
      </c>
      <c r="C50" s="284"/>
      <c r="D50" s="284"/>
      <c r="E50" s="284"/>
      <c r="F50" s="284"/>
      <c r="G50" s="285"/>
      <c r="H50" s="292" t="s">
        <v>25</v>
      </c>
      <c r="I50" s="293"/>
      <c r="J50" s="293"/>
      <c r="K50" s="293"/>
      <c r="L50" s="293"/>
      <c r="M50" s="293"/>
      <c r="N50" s="293"/>
      <c r="O50" s="293"/>
      <c r="P50" s="293"/>
      <c r="Q50" s="293"/>
      <c r="R50" s="293"/>
      <c r="S50" s="293"/>
      <c r="T50" s="294"/>
      <c r="U50" s="298" t="s">
        <v>36</v>
      </c>
      <c r="V50" s="299"/>
      <c r="W50" s="299"/>
      <c r="X50" s="299"/>
      <c r="Y50" s="299"/>
      <c r="Z50" s="299"/>
      <c r="AA50" s="299"/>
      <c r="AB50" s="299"/>
      <c r="AC50" s="299"/>
      <c r="AD50" s="299"/>
      <c r="AE50" s="299"/>
      <c r="AF50" s="299"/>
      <c r="AG50" s="299"/>
      <c r="AH50" s="299"/>
      <c r="AI50" s="300"/>
      <c r="AJ50" s="301">
        <v>142</v>
      </c>
      <c r="AK50" s="302"/>
      <c r="AL50" s="302"/>
      <c r="AM50" s="302"/>
      <c r="AN50" s="303"/>
      <c r="AO50" s="304">
        <v>121696037.545</v>
      </c>
      <c r="AP50" s="305"/>
      <c r="AQ50" s="305"/>
      <c r="AR50" s="305"/>
      <c r="AS50" s="305"/>
      <c r="AT50" s="305"/>
      <c r="AU50" s="305"/>
      <c r="AV50" s="306"/>
      <c r="AW50" s="307">
        <v>589</v>
      </c>
      <c r="AX50" s="308"/>
      <c r="AY50" s="308"/>
      <c r="AZ50" s="308"/>
      <c r="BA50" s="308"/>
      <c r="BB50" s="308"/>
      <c r="BC50" s="308"/>
      <c r="BD50" s="308"/>
      <c r="BE50" s="309"/>
    </row>
    <row r="51" spans="2:57" ht="20.100000000000001" customHeight="1" x14ac:dyDescent="0.15">
      <c r="B51" s="286"/>
      <c r="C51" s="287"/>
      <c r="D51" s="287"/>
      <c r="E51" s="287"/>
      <c r="F51" s="287"/>
      <c r="G51" s="288"/>
      <c r="H51" s="295"/>
      <c r="I51" s="296"/>
      <c r="J51" s="296"/>
      <c r="K51" s="296"/>
      <c r="L51" s="296"/>
      <c r="M51" s="296"/>
      <c r="N51" s="296"/>
      <c r="O51" s="296"/>
      <c r="P51" s="296"/>
      <c r="Q51" s="296"/>
      <c r="R51" s="296"/>
      <c r="S51" s="296"/>
      <c r="T51" s="297"/>
      <c r="U51" s="316" t="s">
        <v>26</v>
      </c>
      <c r="V51" s="317"/>
      <c r="W51" s="317"/>
      <c r="X51" s="317"/>
      <c r="Y51" s="317"/>
      <c r="Z51" s="317"/>
      <c r="AA51" s="317"/>
      <c r="AB51" s="317"/>
      <c r="AC51" s="317"/>
      <c r="AD51" s="317"/>
      <c r="AE51" s="317"/>
      <c r="AF51" s="317"/>
      <c r="AG51" s="317"/>
      <c r="AH51" s="317"/>
      <c r="AI51" s="318"/>
      <c r="AJ51" s="319">
        <v>51</v>
      </c>
      <c r="AK51" s="320"/>
      <c r="AL51" s="320"/>
      <c r="AM51" s="320"/>
      <c r="AN51" s="321"/>
      <c r="AO51" s="322">
        <v>1957414</v>
      </c>
      <c r="AP51" s="323"/>
      <c r="AQ51" s="323"/>
      <c r="AR51" s="323"/>
      <c r="AS51" s="323"/>
      <c r="AT51" s="323"/>
      <c r="AU51" s="323"/>
      <c r="AV51" s="324"/>
      <c r="AW51" s="310"/>
      <c r="AX51" s="311"/>
      <c r="AY51" s="311"/>
      <c r="AZ51" s="311"/>
      <c r="BA51" s="311"/>
      <c r="BB51" s="311"/>
      <c r="BC51" s="311"/>
      <c r="BD51" s="311"/>
      <c r="BE51" s="312"/>
    </row>
    <row r="52" spans="2:57" ht="20.100000000000001" customHeight="1" x14ac:dyDescent="0.15">
      <c r="B52" s="286"/>
      <c r="C52" s="287"/>
      <c r="D52" s="287"/>
      <c r="E52" s="287"/>
      <c r="F52" s="287"/>
      <c r="G52" s="288"/>
      <c r="H52" s="295"/>
      <c r="I52" s="296"/>
      <c r="J52" s="296"/>
      <c r="K52" s="296"/>
      <c r="L52" s="296"/>
      <c r="M52" s="296"/>
      <c r="N52" s="296"/>
      <c r="O52" s="296"/>
      <c r="P52" s="296"/>
      <c r="Q52" s="296"/>
      <c r="R52" s="296"/>
      <c r="S52" s="296"/>
      <c r="T52" s="297"/>
      <c r="U52" s="316" t="s">
        <v>27</v>
      </c>
      <c r="V52" s="317"/>
      <c r="W52" s="317"/>
      <c r="X52" s="317"/>
      <c r="Y52" s="317"/>
      <c r="Z52" s="317"/>
      <c r="AA52" s="317"/>
      <c r="AB52" s="317"/>
      <c r="AC52" s="317"/>
      <c r="AD52" s="317"/>
      <c r="AE52" s="317"/>
      <c r="AF52" s="317"/>
      <c r="AG52" s="317"/>
      <c r="AH52" s="317"/>
      <c r="AI52" s="318"/>
      <c r="AJ52" s="319">
        <v>284</v>
      </c>
      <c r="AK52" s="320"/>
      <c r="AL52" s="320"/>
      <c r="AM52" s="320"/>
      <c r="AN52" s="321"/>
      <c r="AO52" s="346">
        <v>12784011.872</v>
      </c>
      <c r="AP52" s="347"/>
      <c r="AQ52" s="347"/>
      <c r="AR52" s="347"/>
      <c r="AS52" s="347"/>
      <c r="AT52" s="347"/>
      <c r="AU52" s="347"/>
      <c r="AV52" s="348"/>
      <c r="AW52" s="310"/>
      <c r="AX52" s="311"/>
      <c r="AY52" s="311"/>
      <c r="AZ52" s="311"/>
      <c r="BA52" s="311"/>
      <c r="BB52" s="311"/>
      <c r="BC52" s="311"/>
      <c r="BD52" s="311"/>
      <c r="BE52" s="312"/>
    </row>
    <row r="53" spans="2:57" ht="20.100000000000001" customHeight="1" x14ac:dyDescent="0.15">
      <c r="B53" s="286"/>
      <c r="C53" s="287"/>
      <c r="D53" s="287"/>
      <c r="E53" s="287"/>
      <c r="F53" s="287"/>
      <c r="G53" s="288"/>
      <c r="H53" s="295"/>
      <c r="I53" s="296"/>
      <c r="J53" s="296"/>
      <c r="K53" s="296"/>
      <c r="L53" s="296"/>
      <c r="M53" s="296"/>
      <c r="N53" s="296"/>
      <c r="O53" s="296"/>
      <c r="P53" s="296"/>
      <c r="Q53" s="296"/>
      <c r="R53" s="296"/>
      <c r="S53" s="296"/>
      <c r="T53" s="297"/>
      <c r="U53" s="334" t="s">
        <v>38</v>
      </c>
      <c r="V53" s="335"/>
      <c r="W53" s="335"/>
      <c r="X53" s="335"/>
      <c r="Y53" s="335"/>
      <c r="Z53" s="335"/>
      <c r="AA53" s="335"/>
      <c r="AB53" s="335"/>
      <c r="AC53" s="335"/>
      <c r="AD53" s="335"/>
      <c r="AE53" s="335"/>
      <c r="AF53" s="335"/>
      <c r="AG53" s="335"/>
      <c r="AH53" s="335"/>
      <c r="AI53" s="336"/>
      <c r="AJ53" s="319">
        <v>44</v>
      </c>
      <c r="AK53" s="320"/>
      <c r="AL53" s="320"/>
      <c r="AM53" s="320"/>
      <c r="AN53" s="321"/>
      <c r="AO53" s="349" t="s">
        <v>29</v>
      </c>
      <c r="AP53" s="350"/>
      <c r="AQ53" s="350"/>
      <c r="AR53" s="350"/>
      <c r="AS53" s="350"/>
      <c r="AT53" s="350"/>
      <c r="AU53" s="350"/>
      <c r="AV53" s="351"/>
      <c r="AW53" s="310"/>
      <c r="AX53" s="311"/>
      <c r="AY53" s="311"/>
      <c r="AZ53" s="311"/>
      <c r="BA53" s="311"/>
      <c r="BB53" s="311"/>
      <c r="BC53" s="311"/>
      <c r="BD53" s="311"/>
      <c r="BE53" s="312"/>
    </row>
    <row r="54" spans="2:57" ht="20.100000000000001" customHeight="1" x14ac:dyDescent="0.15">
      <c r="B54" s="286"/>
      <c r="C54" s="287"/>
      <c r="D54" s="287"/>
      <c r="E54" s="287"/>
      <c r="F54" s="287"/>
      <c r="G54" s="288"/>
      <c r="H54" s="295"/>
      <c r="I54" s="296"/>
      <c r="J54" s="296"/>
      <c r="K54" s="296"/>
      <c r="L54" s="296"/>
      <c r="M54" s="296"/>
      <c r="N54" s="296"/>
      <c r="O54" s="296"/>
      <c r="P54" s="296"/>
      <c r="Q54" s="296"/>
      <c r="R54" s="296"/>
      <c r="S54" s="296"/>
      <c r="T54" s="297"/>
      <c r="U54" s="337" t="s">
        <v>867</v>
      </c>
      <c r="V54" s="338"/>
      <c r="W54" s="338"/>
      <c r="X54" s="338"/>
      <c r="Y54" s="338"/>
      <c r="Z54" s="338"/>
      <c r="AA54" s="338"/>
      <c r="AB54" s="338"/>
      <c r="AC54" s="338"/>
      <c r="AD54" s="338"/>
      <c r="AE54" s="338"/>
      <c r="AF54" s="338"/>
      <c r="AG54" s="338"/>
      <c r="AH54" s="338"/>
      <c r="AI54" s="339"/>
      <c r="AJ54" s="319">
        <v>2</v>
      </c>
      <c r="AK54" s="320"/>
      <c r="AL54" s="320"/>
      <c r="AM54" s="320"/>
      <c r="AN54" s="321"/>
      <c r="AO54" s="352">
        <v>2917</v>
      </c>
      <c r="AP54" s="323"/>
      <c r="AQ54" s="323"/>
      <c r="AR54" s="323"/>
      <c r="AS54" s="323"/>
      <c r="AT54" s="323"/>
      <c r="AU54" s="323"/>
      <c r="AV54" s="324"/>
      <c r="AW54" s="310"/>
      <c r="AX54" s="311"/>
      <c r="AY54" s="311"/>
      <c r="AZ54" s="311"/>
      <c r="BA54" s="311"/>
      <c r="BB54" s="311"/>
      <c r="BC54" s="311"/>
      <c r="BD54" s="311"/>
      <c r="BE54" s="312"/>
    </row>
    <row r="55" spans="2:57" ht="20.100000000000001" customHeight="1" x14ac:dyDescent="0.15">
      <c r="B55" s="286"/>
      <c r="C55" s="287"/>
      <c r="D55" s="287"/>
      <c r="E55" s="287"/>
      <c r="F55" s="287"/>
      <c r="G55" s="288"/>
      <c r="H55" s="353" t="s">
        <v>28</v>
      </c>
      <c r="I55" s="354"/>
      <c r="J55" s="354"/>
      <c r="K55" s="354"/>
      <c r="L55" s="354"/>
      <c r="M55" s="354"/>
      <c r="N55" s="354"/>
      <c r="O55" s="354"/>
      <c r="P55" s="354"/>
      <c r="Q55" s="354"/>
      <c r="R55" s="354"/>
      <c r="S55" s="354"/>
      <c r="T55" s="355"/>
      <c r="U55" s="316" t="s">
        <v>36</v>
      </c>
      <c r="V55" s="317"/>
      <c r="W55" s="317"/>
      <c r="X55" s="317"/>
      <c r="Y55" s="317"/>
      <c r="Z55" s="317"/>
      <c r="AA55" s="317"/>
      <c r="AB55" s="317"/>
      <c r="AC55" s="317"/>
      <c r="AD55" s="317"/>
      <c r="AE55" s="317"/>
      <c r="AF55" s="317"/>
      <c r="AG55" s="317"/>
      <c r="AH55" s="317"/>
      <c r="AI55" s="318"/>
      <c r="AJ55" s="319">
        <v>231</v>
      </c>
      <c r="AK55" s="320"/>
      <c r="AL55" s="320"/>
      <c r="AM55" s="320"/>
      <c r="AN55" s="321"/>
      <c r="AO55" s="359" t="s">
        <v>29</v>
      </c>
      <c r="AP55" s="360"/>
      <c r="AQ55" s="360"/>
      <c r="AR55" s="360"/>
      <c r="AS55" s="360"/>
      <c r="AT55" s="360"/>
      <c r="AU55" s="360"/>
      <c r="AV55" s="361"/>
      <c r="AW55" s="310"/>
      <c r="AX55" s="311"/>
      <c r="AY55" s="311"/>
      <c r="AZ55" s="311"/>
      <c r="BA55" s="311"/>
      <c r="BB55" s="311"/>
      <c r="BC55" s="311"/>
      <c r="BD55" s="311"/>
      <c r="BE55" s="312"/>
    </row>
    <row r="56" spans="2:57" ht="20.100000000000001" customHeight="1" x14ac:dyDescent="0.15">
      <c r="B56" s="286"/>
      <c r="C56" s="287"/>
      <c r="D56" s="287"/>
      <c r="E56" s="287"/>
      <c r="F56" s="287"/>
      <c r="G56" s="288"/>
      <c r="H56" s="295"/>
      <c r="I56" s="296"/>
      <c r="J56" s="296"/>
      <c r="K56" s="296"/>
      <c r="L56" s="296"/>
      <c r="M56" s="296"/>
      <c r="N56" s="296"/>
      <c r="O56" s="296"/>
      <c r="P56" s="296"/>
      <c r="Q56" s="296"/>
      <c r="R56" s="296"/>
      <c r="S56" s="296"/>
      <c r="T56" s="297"/>
      <c r="U56" s="316" t="s">
        <v>26</v>
      </c>
      <c r="V56" s="317"/>
      <c r="W56" s="317"/>
      <c r="X56" s="317"/>
      <c r="Y56" s="317"/>
      <c r="Z56" s="317"/>
      <c r="AA56" s="317"/>
      <c r="AB56" s="317"/>
      <c r="AC56" s="317"/>
      <c r="AD56" s="317"/>
      <c r="AE56" s="317"/>
      <c r="AF56" s="317"/>
      <c r="AG56" s="317"/>
      <c r="AH56" s="317"/>
      <c r="AI56" s="318"/>
      <c r="AJ56" s="319">
        <v>75</v>
      </c>
      <c r="AK56" s="320"/>
      <c r="AL56" s="320"/>
      <c r="AM56" s="320"/>
      <c r="AN56" s="321"/>
      <c r="AO56" s="362"/>
      <c r="AP56" s="363"/>
      <c r="AQ56" s="363"/>
      <c r="AR56" s="363"/>
      <c r="AS56" s="363"/>
      <c r="AT56" s="363"/>
      <c r="AU56" s="363"/>
      <c r="AV56" s="364"/>
      <c r="AW56" s="310"/>
      <c r="AX56" s="311"/>
      <c r="AY56" s="311"/>
      <c r="AZ56" s="311"/>
      <c r="BA56" s="311"/>
      <c r="BB56" s="311"/>
      <c r="BC56" s="311"/>
      <c r="BD56" s="311"/>
      <c r="BE56" s="312"/>
    </row>
    <row r="57" spans="2:57" ht="20.100000000000001" customHeight="1" x14ac:dyDescent="0.15">
      <c r="B57" s="286"/>
      <c r="C57" s="287"/>
      <c r="D57" s="287"/>
      <c r="E57" s="287"/>
      <c r="F57" s="287"/>
      <c r="G57" s="288"/>
      <c r="H57" s="295"/>
      <c r="I57" s="296"/>
      <c r="J57" s="296"/>
      <c r="K57" s="296"/>
      <c r="L57" s="296"/>
      <c r="M57" s="296"/>
      <c r="N57" s="296"/>
      <c r="O57" s="296"/>
      <c r="P57" s="296"/>
      <c r="Q57" s="296"/>
      <c r="R57" s="296"/>
      <c r="S57" s="296"/>
      <c r="T57" s="297"/>
      <c r="U57" s="328" t="s">
        <v>27</v>
      </c>
      <c r="V57" s="329"/>
      <c r="W57" s="329"/>
      <c r="X57" s="329"/>
      <c r="Y57" s="329"/>
      <c r="Z57" s="329"/>
      <c r="AA57" s="329"/>
      <c r="AB57" s="329"/>
      <c r="AC57" s="329"/>
      <c r="AD57" s="329"/>
      <c r="AE57" s="329"/>
      <c r="AF57" s="329"/>
      <c r="AG57" s="329"/>
      <c r="AH57" s="329"/>
      <c r="AI57" s="330"/>
      <c r="AJ57" s="331">
        <v>373</v>
      </c>
      <c r="AK57" s="332"/>
      <c r="AL57" s="332"/>
      <c r="AM57" s="332"/>
      <c r="AN57" s="333"/>
      <c r="AO57" s="362"/>
      <c r="AP57" s="363"/>
      <c r="AQ57" s="363"/>
      <c r="AR57" s="363"/>
      <c r="AS57" s="363"/>
      <c r="AT57" s="363"/>
      <c r="AU57" s="363"/>
      <c r="AV57" s="364"/>
      <c r="AW57" s="310"/>
      <c r="AX57" s="311"/>
      <c r="AY57" s="311"/>
      <c r="AZ57" s="311"/>
      <c r="BA57" s="311"/>
      <c r="BB57" s="311"/>
      <c r="BC57" s="311"/>
      <c r="BD57" s="311"/>
      <c r="BE57" s="312"/>
    </row>
    <row r="58" spans="2:57" ht="20.100000000000001" customHeight="1" x14ac:dyDescent="0.15">
      <c r="B58" s="286"/>
      <c r="C58" s="287"/>
      <c r="D58" s="287"/>
      <c r="E58" s="287"/>
      <c r="F58" s="287"/>
      <c r="G58" s="288"/>
      <c r="H58" s="295"/>
      <c r="I58" s="296"/>
      <c r="J58" s="296"/>
      <c r="K58" s="296"/>
      <c r="L58" s="296"/>
      <c r="M58" s="296"/>
      <c r="N58" s="296"/>
      <c r="O58" s="296"/>
      <c r="P58" s="296"/>
      <c r="Q58" s="296"/>
      <c r="R58" s="296"/>
      <c r="S58" s="296"/>
      <c r="T58" s="297"/>
      <c r="U58" s="334" t="s">
        <v>38</v>
      </c>
      <c r="V58" s="335"/>
      <c r="W58" s="335"/>
      <c r="X58" s="335"/>
      <c r="Y58" s="335"/>
      <c r="Z58" s="335"/>
      <c r="AA58" s="335"/>
      <c r="AB58" s="335"/>
      <c r="AC58" s="335"/>
      <c r="AD58" s="335"/>
      <c r="AE58" s="335"/>
      <c r="AF58" s="335"/>
      <c r="AG58" s="335"/>
      <c r="AH58" s="335"/>
      <c r="AI58" s="336"/>
      <c r="AJ58" s="319">
        <v>53</v>
      </c>
      <c r="AK58" s="320"/>
      <c r="AL58" s="320"/>
      <c r="AM58" s="320"/>
      <c r="AN58" s="321"/>
      <c r="AO58" s="362"/>
      <c r="AP58" s="363"/>
      <c r="AQ58" s="363"/>
      <c r="AR58" s="363"/>
      <c r="AS58" s="363"/>
      <c r="AT58" s="363"/>
      <c r="AU58" s="363"/>
      <c r="AV58" s="364"/>
      <c r="AW58" s="310"/>
      <c r="AX58" s="311"/>
      <c r="AY58" s="311"/>
      <c r="AZ58" s="311"/>
      <c r="BA58" s="311"/>
      <c r="BB58" s="311"/>
      <c r="BC58" s="311"/>
      <c r="BD58" s="311"/>
      <c r="BE58" s="312"/>
    </row>
    <row r="59" spans="2:57" ht="20.100000000000001" customHeight="1" thickBot="1" x14ac:dyDescent="0.2">
      <c r="B59" s="286"/>
      <c r="C59" s="287"/>
      <c r="D59" s="287"/>
      <c r="E59" s="287"/>
      <c r="F59" s="287"/>
      <c r="G59" s="288"/>
      <c r="H59" s="356"/>
      <c r="I59" s="357"/>
      <c r="J59" s="357"/>
      <c r="K59" s="357"/>
      <c r="L59" s="357"/>
      <c r="M59" s="357"/>
      <c r="N59" s="357"/>
      <c r="O59" s="357"/>
      <c r="P59" s="357"/>
      <c r="Q59" s="357"/>
      <c r="R59" s="357"/>
      <c r="S59" s="357"/>
      <c r="T59" s="358"/>
      <c r="U59" s="337" t="s">
        <v>867</v>
      </c>
      <c r="V59" s="338"/>
      <c r="W59" s="338"/>
      <c r="X59" s="338"/>
      <c r="Y59" s="338"/>
      <c r="Z59" s="338"/>
      <c r="AA59" s="338"/>
      <c r="AB59" s="338"/>
      <c r="AC59" s="338"/>
      <c r="AD59" s="338"/>
      <c r="AE59" s="338"/>
      <c r="AF59" s="338"/>
      <c r="AG59" s="338"/>
      <c r="AH59" s="338"/>
      <c r="AI59" s="339"/>
      <c r="AJ59" s="319">
        <v>3</v>
      </c>
      <c r="AK59" s="320"/>
      <c r="AL59" s="320"/>
      <c r="AM59" s="320"/>
      <c r="AN59" s="321"/>
      <c r="AO59" s="365"/>
      <c r="AP59" s="366"/>
      <c r="AQ59" s="366"/>
      <c r="AR59" s="366"/>
      <c r="AS59" s="366"/>
      <c r="AT59" s="366"/>
      <c r="AU59" s="366"/>
      <c r="AV59" s="367"/>
      <c r="AW59" s="313"/>
      <c r="AX59" s="314"/>
      <c r="AY59" s="314"/>
      <c r="AZ59" s="314"/>
      <c r="BA59" s="314"/>
      <c r="BB59" s="314"/>
      <c r="BC59" s="314"/>
      <c r="BD59" s="314"/>
      <c r="BE59" s="315"/>
    </row>
    <row r="60" spans="2:57" ht="20.100000000000001" customHeight="1" thickTop="1" thickBot="1" x14ac:dyDescent="0.2">
      <c r="B60" s="289"/>
      <c r="C60" s="290"/>
      <c r="D60" s="290"/>
      <c r="E60" s="290"/>
      <c r="F60" s="290"/>
      <c r="G60" s="291"/>
      <c r="H60" s="10"/>
      <c r="I60" s="11"/>
      <c r="J60" s="11"/>
      <c r="K60" s="11"/>
      <c r="L60" s="11"/>
      <c r="M60" s="11"/>
      <c r="N60" s="11"/>
      <c r="O60" s="11"/>
      <c r="P60" s="11"/>
      <c r="Q60" s="11"/>
      <c r="R60" s="11"/>
      <c r="S60" s="11"/>
      <c r="T60" s="11"/>
      <c r="U60" s="340" t="s">
        <v>30</v>
      </c>
      <c r="V60" s="341"/>
      <c r="W60" s="341"/>
      <c r="X60" s="341"/>
      <c r="Y60" s="341"/>
      <c r="Z60" s="341"/>
      <c r="AA60" s="341"/>
      <c r="AB60" s="341"/>
      <c r="AC60" s="341"/>
      <c r="AD60" s="341"/>
      <c r="AE60" s="341"/>
      <c r="AF60" s="341"/>
      <c r="AG60" s="341"/>
      <c r="AH60" s="341"/>
      <c r="AI60" s="342"/>
      <c r="AJ60" s="343">
        <f>SUM(AJ50:AN59)</f>
        <v>1258</v>
      </c>
      <c r="AK60" s="344"/>
      <c r="AL60" s="344"/>
      <c r="AM60" s="344"/>
      <c r="AN60" s="345"/>
      <c r="AO60" s="343">
        <f>SUM(AO50:AV54)</f>
        <v>136440380.417</v>
      </c>
      <c r="AP60" s="344"/>
      <c r="AQ60" s="344"/>
      <c r="AR60" s="344"/>
      <c r="AS60" s="344"/>
      <c r="AT60" s="344"/>
      <c r="AU60" s="344"/>
      <c r="AV60" s="345"/>
      <c r="AW60" s="325"/>
      <c r="AX60" s="326"/>
      <c r="AY60" s="326"/>
      <c r="AZ60" s="326"/>
      <c r="BA60" s="326"/>
      <c r="BB60" s="326"/>
      <c r="BC60" s="326"/>
      <c r="BD60" s="326"/>
      <c r="BE60" s="327"/>
    </row>
    <row r="61" spans="2:57" ht="21" customHeight="1" x14ac:dyDescent="0.15"/>
    <row r="62" spans="2:57" ht="27" customHeight="1" x14ac:dyDescent="0.15">
      <c r="C62" s="4" t="s">
        <v>33</v>
      </c>
    </row>
    <row r="63" spans="2:57" ht="21.75" customHeight="1" x14ac:dyDescent="0.15">
      <c r="C63" s="4" t="s">
        <v>32</v>
      </c>
    </row>
    <row r="64" spans="2:57" ht="21" customHeight="1" x14ac:dyDescent="0.15"/>
    <row r="65" ht="21" customHeight="1" x14ac:dyDescent="0.15"/>
  </sheetData>
  <sheetProtection selectLockedCells="1"/>
  <mergeCells count="167">
    <mergeCell ref="AX2:BE2"/>
    <mergeCell ref="AW38:BE38"/>
    <mergeCell ref="B28:G38"/>
    <mergeCell ref="H28:T32"/>
    <mergeCell ref="U28:AI28"/>
    <mergeCell ref="AJ28:AN28"/>
    <mergeCell ref="AO28:AV28"/>
    <mergeCell ref="U29:AI29"/>
    <mergeCell ref="AJ29:AN29"/>
    <mergeCell ref="AO29:AV29"/>
    <mergeCell ref="U38:AI38"/>
    <mergeCell ref="AJ38:AN38"/>
    <mergeCell ref="AO38:AV38"/>
    <mergeCell ref="U35:AI35"/>
    <mergeCell ref="U30:AI30"/>
    <mergeCell ref="AJ30:AN30"/>
    <mergeCell ref="U31:AI31"/>
    <mergeCell ref="AO30:AV30"/>
    <mergeCell ref="AJ34:AN34"/>
    <mergeCell ref="U37:AI37"/>
    <mergeCell ref="AJ37:AN37"/>
    <mergeCell ref="AX3:BE3"/>
    <mergeCell ref="AW6:BE9"/>
    <mergeCell ref="B6:G9"/>
    <mergeCell ref="H6:AI9"/>
    <mergeCell ref="AJ6:AN9"/>
    <mergeCell ref="AO6:AV9"/>
    <mergeCell ref="AJ17:AN17"/>
    <mergeCell ref="AO17:AV17"/>
    <mergeCell ref="U16:AI16"/>
    <mergeCell ref="AO11:AV11"/>
    <mergeCell ref="U12:AI12"/>
    <mergeCell ref="AJ12:AN12"/>
    <mergeCell ref="AO12:AV12"/>
    <mergeCell ref="AO13:AV15"/>
    <mergeCell ref="U14:AI14"/>
    <mergeCell ref="AJ14:AN14"/>
    <mergeCell ref="U15:AI15"/>
    <mergeCell ref="B10:G16"/>
    <mergeCell ref="H10:T12"/>
    <mergeCell ref="U10:AI10"/>
    <mergeCell ref="AJ10:AN10"/>
    <mergeCell ref="B17:G27"/>
    <mergeCell ref="H17:T21"/>
    <mergeCell ref="AW16:BE16"/>
    <mergeCell ref="AO10:AV10"/>
    <mergeCell ref="AW10:BE15"/>
    <mergeCell ref="U11:AI11"/>
    <mergeCell ref="AJ11:AN11"/>
    <mergeCell ref="U26:AI26"/>
    <mergeCell ref="AJ26:AN26"/>
    <mergeCell ref="AO18:AV18"/>
    <mergeCell ref="U19:AI19"/>
    <mergeCell ref="AJ19:AN19"/>
    <mergeCell ref="AO19:AV19"/>
    <mergeCell ref="U20:AI20"/>
    <mergeCell ref="AJ20:AN20"/>
    <mergeCell ref="AO20:AV20"/>
    <mergeCell ref="U22:AI22"/>
    <mergeCell ref="U18:AI18"/>
    <mergeCell ref="AJ18:AN18"/>
    <mergeCell ref="U21:AI21"/>
    <mergeCell ref="AW17:BE26"/>
    <mergeCell ref="AJ15:AN15"/>
    <mergeCell ref="AJ22:AN22"/>
    <mergeCell ref="U23:AI23"/>
    <mergeCell ref="U17:AI17"/>
    <mergeCell ref="AO22:AV26"/>
    <mergeCell ref="AJ23:AN23"/>
    <mergeCell ref="AW28:BE37"/>
    <mergeCell ref="AO33:AV37"/>
    <mergeCell ref="U36:AI36"/>
    <mergeCell ref="AJ36:AN36"/>
    <mergeCell ref="AJ35:AN35"/>
    <mergeCell ref="AO32:AV32"/>
    <mergeCell ref="U33:AI33"/>
    <mergeCell ref="AJ33:AN33"/>
    <mergeCell ref="U34:AI34"/>
    <mergeCell ref="AW27:BE27"/>
    <mergeCell ref="U24:AI24"/>
    <mergeCell ref="AJ24:AN24"/>
    <mergeCell ref="U25:AI25"/>
    <mergeCell ref="AJ25:AN25"/>
    <mergeCell ref="AJ21:AN21"/>
    <mergeCell ref="AO21:AV21"/>
    <mergeCell ref="U27:AI27"/>
    <mergeCell ref="AJ27:AN27"/>
    <mergeCell ref="AO27:AV27"/>
    <mergeCell ref="H13:T15"/>
    <mergeCell ref="U13:AI13"/>
    <mergeCell ref="AJ13:AN13"/>
    <mergeCell ref="H33:T37"/>
    <mergeCell ref="U32:AI32"/>
    <mergeCell ref="AJ16:AN16"/>
    <mergeCell ref="AO16:AV16"/>
    <mergeCell ref="H22:T26"/>
    <mergeCell ref="AJ32:AN32"/>
    <mergeCell ref="AJ31:AN31"/>
    <mergeCell ref="AO31:AV31"/>
    <mergeCell ref="U49:AI49"/>
    <mergeCell ref="AJ49:AN49"/>
    <mergeCell ref="AO49:AV49"/>
    <mergeCell ref="AO41:AV41"/>
    <mergeCell ref="U42:AI42"/>
    <mergeCell ref="AJ42:AN42"/>
    <mergeCell ref="AO42:AV42"/>
    <mergeCell ref="U43:AI43"/>
    <mergeCell ref="AJ43:AN43"/>
    <mergeCell ref="AO43:AV43"/>
    <mergeCell ref="B39:G49"/>
    <mergeCell ref="H39:T43"/>
    <mergeCell ref="U39:AI39"/>
    <mergeCell ref="AJ39:AN39"/>
    <mergeCell ref="AO39:AV39"/>
    <mergeCell ref="AW39:BE48"/>
    <mergeCell ref="U40:AI40"/>
    <mergeCell ref="AJ40:AN40"/>
    <mergeCell ref="AO40:AV40"/>
    <mergeCell ref="U41:AI41"/>
    <mergeCell ref="H44:T48"/>
    <mergeCell ref="U44:AI44"/>
    <mergeCell ref="AJ44:AN44"/>
    <mergeCell ref="AO44:AV48"/>
    <mergeCell ref="U45:AI45"/>
    <mergeCell ref="AJ45:AN45"/>
    <mergeCell ref="AJ41:AN41"/>
    <mergeCell ref="AW49:BE49"/>
    <mergeCell ref="U46:AI46"/>
    <mergeCell ref="AJ46:AN46"/>
    <mergeCell ref="U47:AI47"/>
    <mergeCell ref="AJ47:AN47"/>
    <mergeCell ref="U48:AI48"/>
    <mergeCell ref="AJ48:AN48"/>
    <mergeCell ref="AO53:AV53"/>
    <mergeCell ref="U54:AI54"/>
    <mergeCell ref="AJ54:AN54"/>
    <mergeCell ref="AO54:AV54"/>
    <mergeCell ref="H55:T59"/>
    <mergeCell ref="U55:AI55"/>
    <mergeCell ref="AJ55:AN55"/>
    <mergeCell ref="AO55:AV59"/>
    <mergeCell ref="U56:AI56"/>
    <mergeCell ref="AJ56:AN56"/>
    <mergeCell ref="B50:G60"/>
    <mergeCell ref="H50:T54"/>
    <mergeCell ref="U50:AI50"/>
    <mergeCell ref="AJ50:AN50"/>
    <mergeCell ref="AO50:AV50"/>
    <mergeCell ref="AW50:BE59"/>
    <mergeCell ref="U51:AI51"/>
    <mergeCell ref="AJ51:AN51"/>
    <mergeCell ref="AO51:AV51"/>
    <mergeCell ref="U52:AI52"/>
    <mergeCell ref="AW60:BE60"/>
    <mergeCell ref="U57:AI57"/>
    <mergeCell ref="AJ57:AN57"/>
    <mergeCell ref="U58:AI58"/>
    <mergeCell ref="AJ58:AN58"/>
    <mergeCell ref="U59:AI59"/>
    <mergeCell ref="AJ59:AN59"/>
    <mergeCell ref="U60:AI60"/>
    <mergeCell ref="AJ60:AN60"/>
    <mergeCell ref="AO60:AV60"/>
    <mergeCell ref="AJ52:AN52"/>
    <mergeCell ref="AO52:AV52"/>
    <mergeCell ref="U53:AI53"/>
    <mergeCell ref="AJ53:AN53"/>
  </mergeCells>
  <phoneticPr fontId="1"/>
  <pageMargins left="0.39370078740157483" right="0.39370078740157483" top="0.70866141732283472" bottom="0.51181102362204722" header="0.31496062992125984" footer="0.31496062992125984"/>
  <pageSetup paperSize="9" scale="63" fitToHeight="0" orientation="portrait" useFirstPageNumber="1"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AT24"/>
  <sheetViews>
    <sheetView view="pageBreakPreview" topLeftCell="A16" zoomScale="90" zoomScaleNormal="90" zoomScaleSheetLayoutView="90" zoomScalePageLayoutView="50" workbookViewId="0">
      <selection activeCell="I24" sqref="I24"/>
    </sheetView>
  </sheetViews>
  <sheetFormatPr defaultColWidth="2.75" defaultRowHeight="15" customHeight="1" x14ac:dyDescent="0.15"/>
  <cols>
    <col min="1" max="1" width="2.75" style="13" customWidth="1"/>
    <col min="2" max="26" width="2.75" style="13"/>
    <col min="27" max="31" width="2.5" style="13" customWidth="1"/>
    <col min="32" max="33" width="2.75" style="13"/>
    <col min="34" max="34" width="16.875" style="14" customWidth="1"/>
    <col min="35" max="35" width="17" style="14" customWidth="1"/>
    <col min="36" max="36" width="16.875" style="14" customWidth="1"/>
    <col min="37" max="37" width="17.75" style="14" customWidth="1"/>
    <col min="38" max="45" width="2.75" style="13"/>
    <col min="46" max="46" width="14.875" style="13" bestFit="1" customWidth="1"/>
    <col min="47" max="16384" width="2.75" style="13"/>
  </cols>
  <sheetData>
    <row r="1" spans="1:37" ht="15" customHeight="1" x14ac:dyDescent="0.15">
      <c r="A1" s="12"/>
    </row>
    <row r="2" spans="1:37" ht="15" customHeight="1" x14ac:dyDescent="0.15">
      <c r="B2" s="15" t="s">
        <v>45</v>
      </c>
      <c r="G2" s="15" t="s">
        <v>46</v>
      </c>
      <c r="AK2" s="16" t="s">
        <v>47</v>
      </c>
    </row>
    <row r="3" spans="1:37" ht="15" customHeight="1" x14ac:dyDescent="0.15">
      <c r="B3" s="15" t="s">
        <v>48</v>
      </c>
      <c r="G3" s="15" t="s">
        <v>49</v>
      </c>
      <c r="AK3" s="16" t="s">
        <v>50</v>
      </c>
    </row>
    <row r="4" spans="1:37" ht="15" customHeight="1" thickBot="1" x14ac:dyDescent="0.2">
      <c r="AK4" s="17"/>
    </row>
    <row r="5" spans="1:37" ht="22.5" customHeight="1" x14ac:dyDescent="0.15">
      <c r="B5" s="408" t="s">
        <v>51</v>
      </c>
      <c r="C5" s="409"/>
      <c r="D5" s="409"/>
      <c r="E5" s="409"/>
      <c r="F5" s="409"/>
      <c r="G5" s="409"/>
      <c r="H5" s="409"/>
      <c r="I5" s="412" t="s">
        <v>52</v>
      </c>
      <c r="J5" s="409"/>
      <c r="K5" s="409"/>
      <c r="L5" s="409"/>
      <c r="M5" s="409"/>
      <c r="N5" s="409"/>
      <c r="O5" s="409"/>
      <c r="P5" s="409"/>
      <c r="Q5" s="409"/>
      <c r="R5" s="409"/>
      <c r="S5" s="409"/>
      <c r="T5" s="409"/>
      <c r="U5" s="409"/>
      <c r="V5" s="409"/>
      <c r="W5" s="409"/>
      <c r="X5" s="409"/>
      <c r="Y5" s="409"/>
      <c r="Z5" s="409"/>
      <c r="AA5" s="409"/>
      <c r="AB5" s="409"/>
      <c r="AC5" s="409"/>
      <c r="AD5" s="409"/>
      <c r="AE5" s="409"/>
      <c r="AF5" s="409"/>
      <c r="AG5" s="413"/>
      <c r="AH5" s="417" t="s">
        <v>53</v>
      </c>
      <c r="AI5" s="417" t="s">
        <v>54</v>
      </c>
      <c r="AJ5" s="417" t="s">
        <v>55</v>
      </c>
      <c r="AK5" s="405" t="s">
        <v>56</v>
      </c>
    </row>
    <row r="6" spans="1:37" ht="22.5" customHeight="1" x14ac:dyDescent="0.15">
      <c r="B6" s="399"/>
      <c r="C6" s="400"/>
      <c r="D6" s="400"/>
      <c r="E6" s="400"/>
      <c r="F6" s="400"/>
      <c r="G6" s="400"/>
      <c r="H6" s="400"/>
      <c r="I6" s="414"/>
      <c r="J6" s="400"/>
      <c r="K6" s="400"/>
      <c r="L6" s="400"/>
      <c r="M6" s="400"/>
      <c r="N6" s="400"/>
      <c r="O6" s="400"/>
      <c r="P6" s="400"/>
      <c r="Q6" s="400"/>
      <c r="R6" s="400"/>
      <c r="S6" s="400"/>
      <c r="T6" s="400"/>
      <c r="U6" s="400"/>
      <c r="V6" s="400"/>
      <c r="W6" s="400"/>
      <c r="X6" s="400"/>
      <c r="Y6" s="400"/>
      <c r="Z6" s="400"/>
      <c r="AA6" s="400"/>
      <c r="AB6" s="400"/>
      <c r="AC6" s="400"/>
      <c r="AD6" s="400"/>
      <c r="AE6" s="400"/>
      <c r="AF6" s="400"/>
      <c r="AG6" s="401"/>
      <c r="AH6" s="418"/>
      <c r="AI6" s="418"/>
      <c r="AJ6" s="418"/>
      <c r="AK6" s="406"/>
    </row>
    <row r="7" spans="1:37" ht="22.5" customHeight="1" x14ac:dyDescent="0.15">
      <c r="B7" s="399"/>
      <c r="C7" s="400"/>
      <c r="D7" s="400"/>
      <c r="E7" s="400"/>
      <c r="F7" s="400"/>
      <c r="G7" s="400"/>
      <c r="H7" s="400"/>
      <c r="I7" s="414"/>
      <c r="J7" s="400"/>
      <c r="K7" s="400"/>
      <c r="L7" s="400"/>
      <c r="M7" s="400"/>
      <c r="N7" s="400"/>
      <c r="O7" s="400"/>
      <c r="P7" s="400"/>
      <c r="Q7" s="400"/>
      <c r="R7" s="400"/>
      <c r="S7" s="400"/>
      <c r="T7" s="400"/>
      <c r="U7" s="400"/>
      <c r="V7" s="400"/>
      <c r="W7" s="400"/>
      <c r="X7" s="400"/>
      <c r="Y7" s="400"/>
      <c r="Z7" s="400"/>
      <c r="AA7" s="400"/>
      <c r="AB7" s="400"/>
      <c r="AC7" s="400"/>
      <c r="AD7" s="400"/>
      <c r="AE7" s="400"/>
      <c r="AF7" s="400"/>
      <c r="AG7" s="401"/>
      <c r="AH7" s="418"/>
      <c r="AI7" s="418"/>
      <c r="AJ7" s="418"/>
      <c r="AK7" s="406"/>
    </row>
    <row r="8" spans="1:37" ht="22.5" customHeight="1" thickBot="1" x14ac:dyDescent="0.2">
      <c r="B8" s="410"/>
      <c r="C8" s="411"/>
      <c r="D8" s="411"/>
      <c r="E8" s="411"/>
      <c r="F8" s="411"/>
      <c r="G8" s="411"/>
      <c r="H8" s="411"/>
      <c r="I8" s="415"/>
      <c r="J8" s="411"/>
      <c r="K8" s="411"/>
      <c r="L8" s="411"/>
      <c r="M8" s="411"/>
      <c r="N8" s="411"/>
      <c r="O8" s="411"/>
      <c r="P8" s="411"/>
      <c r="Q8" s="411"/>
      <c r="R8" s="411"/>
      <c r="S8" s="411"/>
      <c r="T8" s="411"/>
      <c r="U8" s="411"/>
      <c r="V8" s="411"/>
      <c r="W8" s="411"/>
      <c r="X8" s="411"/>
      <c r="Y8" s="411"/>
      <c r="Z8" s="411"/>
      <c r="AA8" s="411"/>
      <c r="AB8" s="411"/>
      <c r="AC8" s="411"/>
      <c r="AD8" s="411"/>
      <c r="AE8" s="411"/>
      <c r="AF8" s="411"/>
      <c r="AG8" s="416"/>
      <c r="AH8" s="419"/>
      <c r="AI8" s="419"/>
      <c r="AJ8" s="419"/>
      <c r="AK8" s="407"/>
    </row>
    <row r="9" spans="1:37" ht="92.25" customHeight="1" x14ac:dyDescent="0.15">
      <c r="B9" s="399">
        <v>8791</v>
      </c>
      <c r="C9" s="400"/>
      <c r="D9" s="400"/>
      <c r="E9" s="400"/>
      <c r="F9" s="400"/>
      <c r="G9" s="400"/>
      <c r="H9" s="401"/>
      <c r="I9" s="402" t="s">
        <v>57</v>
      </c>
      <c r="J9" s="403"/>
      <c r="K9" s="403"/>
      <c r="L9" s="403"/>
      <c r="M9" s="403"/>
      <c r="N9" s="403"/>
      <c r="O9" s="403"/>
      <c r="P9" s="403"/>
      <c r="Q9" s="403"/>
      <c r="R9" s="403"/>
      <c r="S9" s="403"/>
      <c r="T9" s="403"/>
      <c r="U9" s="403"/>
      <c r="V9" s="403"/>
      <c r="W9" s="403"/>
      <c r="X9" s="403"/>
      <c r="Y9" s="403"/>
      <c r="Z9" s="403"/>
      <c r="AA9" s="403"/>
      <c r="AB9" s="403"/>
      <c r="AC9" s="403"/>
      <c r="AD9" s="403"/>
      <c r="AE9" s="403"/>
      <c r="AF9" s="403"/>
      <c r="AG9" s="404"/>
      <c r="AH9" s="18">
        <v>3311009.01</v>
      </c>
      <c r="AI9" s="19">
        <v>0</v>
      </c>
      <c r="AJ9" s="20">
        <f t="shared" ref="AJ9:AJ18" si="0">AI9+AH9</f>
        <v>3311009.01</v>
      </c>
      <c r="AK9" s="21">
        <f t="shared" ref="AK9:AK17" si="1">AJ9/$AJ$18*100</f>
        <v>2.6776519123649827</v>
      </c>
    </row>
    <row r="10" spans="1:37" ht="90" customHeight="1" x14ac:dyDescent="0.15">
      <c r="B10" s="387">
        <v>8792</v>
      </c>
      <c r="C10" s="388"/>
      <c r="D10" s="388"/>
      <c r="E10" s="388"/>
      <c r="F10" s="388"/>
      <c r="G10" s="388"/>
      <c r="H10" s="389"/>
      <c r="I10" s="390" t="s">
        <v>799</v>
      </c>
      <c r="J10" s="391"/>
      <c r="K10" s="391"/>
      <c r="L10" s="391"/>
      <c r="M10" s="391"/>
      <c r="N10" s="391"/>
      <c r="O10" s="391"/>
      <c r="P10" s="391"/>
      <c r="Q10" s="391"/>
      <c r="R10" s="391"/>
      <c r="S10" s="391"/>
      <c r="T10" s="391"/>
      <c r="U10" s="391"/>
      <c r="V10" s="391"/>
      <c r="W10" s="391"/>
      <c r="X10" s="391"/>
      <c r="Y10" s="391"/>
      <c r="Z10" s="391"/>
      <c r="AA10" s="391"/>
      <c r="AB10" s="391"/>
      <c r="AC10" s="391"/>
      <c r="AD10" s="391"/>
      <c r="AE10" s="391"/>
      <c r="AF10" s="391"/>
      <c r="AG10" s="392"/>
      <c r="AH10" s="22">
        <v>5194883</v>
      </c>
      <c r="AI10" s="22">
        <v>0</v>
      </c>
      <c r="AJ10" s="23">
        <f t="shared" si="0"/>
        <v>5194883</v>
      </c>
      <c r="AK10" s="24">
        <f t="shared" si="1"/>
        <v>4.2011629558997603</v>
      </c>
    </row>
    <row r="11" spans="1:37" ht="90" customHeight="1" x14ac:dyDescent="0.15">
      <c r="B11" s="387">
        <v>8793</v>
      </c>
      <c r="C11" s="388"/>
      <c r="D11" s="388"/>
      <c r="E11" s="388"/>
      <c r="F11" s="388"/>
      <c r="G11" s="388"/>
      <c r="H11" s="389"/>
      <c r="I11" s="390" t="s">
        <v>58</v>
      </c>
      <c r="J11" s="391"/>
      <c r="K11" s="391"/>
      <c r="L11" s="391"/>
      <c r="M11" s="391"/>
      <c r="N11" s="391"/>
      <c r="O11" s="391"/>
      <c r="P11" s="391"/>
      <c r="Q11" s="391"/>
      <c r="R11" s="391"/>
      <c r="S11" s="391"/>
      <c r="T11" s="391"/>
      <c r="U11" s="391"/>
      <c r="V11" s="391"/>
      <c r="W11" s="391"/>
      <c r="X11" s="391"/>
      <c r="Y11" s="391"/>
      <c r="Z11" s="391"/>
      <c r="AA11" s="391"/>
      <c r="AB11" s="391"/>
      <c r="AC11" s="391"/>
      <c r="AD11" s="391"/>
      <c r="AE11" s="391"/>
      <c r="AF11" s="391"/>
      <c r="AG11" s="392"/>
      <c r="AH11" s="22">
        <v>4463271</v>
      </c>
      <c r="AI11" s="22">
        <v>61337</v>
      </c>
      <c r="AJ11" s="23">
        <f t="shared" si="0"/>
        <v>4524608</v>
      </c>
      <c r="AK11" s="24">
        <f t="shared" si="1"/>
        <v>3.6591036832913661</v>
      </c>
    </row>
    <row r="12" spans="1:37" ht="89.25" customHeight="1" x14ac:dyDescent="0.15">
      <c r="B12" s="387">
        <v>8794</v>
      </c>
      <c r="C12" s="388"/>
      <c r="D12" s="388"/>
      <c r="E12" s="388"/>
      <c r="F12" s="388"/>
      <c r="G12" s="388"/>
      <c r="H12" s="389"/>
      <c r="I12" s="390" t="s">
        <v>59</v>
      </c>
      <c r="J12" s="391"/>
      <c r="K12" s="391"/>
      <c r="L12" s="391"/>
      <c r="M12" s="391"/>
      <c r="N12" s="391"/>
      <c r="O12" s="391"/>
      <c r="P12" s="391"/>
      <c r="Q12" s="391"/>
      <c r="R12" s="391"/>
      <c r="S12" s="391"/>
      <c r="T12" s="391"/>
      <c r="U12" s="391"/>
      <c r="V12" s="391"/>
      <c r="W12" s="391"/>
      <c r="X12" s="391"/>
      <c r="Y12" s="391"/>
      <c r="Z12" s="391"/>
      <c r="AA12" s="391"/>
      <c r="AB12" s="391"/>
      <c r="AC12" s="391"/>
      <c r="AD12" s="391"/>
      <c r="AE12" s="391"/>
      <c r="AF12" s="391"/>
      <c r="AG12" s="392"/>
      <c r="AH12" s="22">
        <v>3344764</v>
      </c>
      <c r="AI12" s="22">
        <v>0</v>
      </c>
      <c r="AJ12" s="23">
        <f t="shared" si="0"/>
        <v>3344764</v>
      </c>
      <c r="AK12" s="24">
        <f t="shared" si="1"/>
        <v>2.7049499696195483</v>
      </c>
    </row>
    <row r="13" spans="1:37" ht="91.5" customHeight="1" x14ac:dyDescent="0.15">
      <c r="B13" s="387">
        <v>8795</v>
      </c>
      <c r="C13" s="388"/>
      <c r="D13" s="388"/>
      <c r="E13" s="388"/>
      <c r="F13" s="388"/>
      <c r="G13" s="388"/>
      <c r="H13" s="389"/>
      <c r="I13" s="390" t="s">
        <v>60</v>
      </c>
      <c r="J13" s="391"/>
      <c r="K13" s="391"/>
      <c r="L13" s="391"/>
      <c r="M13" s="391"/>
      <c r="N13" s="391"/>
      <c r="O13" s="391"/>
      <c r="P13" s="391"/>
      <c r="Q13" s="391"/>
      <c r="R13" s="391"/>
      <c r="S13" s="391"/>
      <c r="T13" s="391"/>
      <c r="U13" s="391"/>
      <c r="V13" s="391"/>
      <c r="W13" s="391"/>
      <c r="X13" s="391"/>
      <c r="Y13" s="391"/>
      <c r="Z13" s="391"/>
      <c r="AA13" s="391"/>
      <c r="AB13" s="391"/>
      <c r="AC13" s="391"/>
      <c r="AD13" s="391"/>
      <c r="AE13" s="391"/>
      <c r="AF13" s="391"/>
      <c r="AG13" s="392"/>
      <c r="AH13" s="22">
        <v>3764803</v>
      </c>
      <c r="AI13" s="22">
        <v>391126</v>
      </c>
      <c r="AJ13" s="23">
        <f t="shared" si="0"/>
        <v>4155929</v>
      </c>
      <c r="AK13" s="24">
        <f t="shared" si="1"/>
        <v>3.3609486416055061</v>
      </c>
    </row>
    <row r="14" spans="1:37" ht="89.25" customHeight="1" x14ac:dyDescent="0.15">
      <c r="B14" s="387">
        <v>8796</v>
      </c>
      <c r="C14" s="388"/>
      <c r="D14" s="388"/>
      <c r="E14" s="388"/>
      <c r="F14" s="388"/>
      <c r="G14" s="388"/>
      <c r="H14" s="389"/>
      <c r="I14" s="390" t="s">
        <v>61</v>
      </c>
      <c r="J14" s="391"/>
      <c r="K14" s="391"/>
      <c r="L14" s="391"/>
      <c r="M14" s="391"/>
      <c r="N14" s="391"/>
      <c r="O14" s="391"/>
      <c r="P14" s="391"/>
      <c r="Q14" s="391"/>
      <c r="R14" s="391"/>
      <c r="S14" s="391"/>
      <c r="T14" s="391"/>
      <c r="U14" s="391"/>
      <c r="V14" s="391"/>
      <c r="W14" s="391"/>
      <c r="X14" s="391"/>
      <c r="Y14" s="391"/>
      <c r="Z14" s="391"/>
      <c r="AA14" s="391"/>
      <c r="AB14" s="391"/>
      <c r="AC14" s="391"/>
      <c r="AD14" s="391"/>
      <c r="AE14" s="391"/>
      <c r="AF14" s="391"/>
      <c r="AG14" s="392"/>
      <c r="AH14" s="22">
        <v>9233109.5449999999</v>
      </c>
      <c r="AI14" s="22">
        <v>0</v>
      </c>
      <c r="AJ14" s="23">
        <f t="shared" si="0"/>
        <v>9233109.5449999999</v>
      </c>
      <c r="AK14" s="24">
        <f t="shared" si="1"/>
        <v>7.46692423837428</v>
      </c>
    </row>
    <row r="15" spans="1:37" ht="91.5" customHeight="1" x14ac:dyDescent="0.15">
      <c r="B15" s="387">
        <v>8797</v>
      </c>
      <c r="C15" s="388"/>
      <c r="D15" s="388"/>
      <c r="E15" s="388"/>
      <c r="F15" s="388"/>
      <c r="G15" s="388"/>
      <c r="H15" s="389"/>
      <c r="I15" s="390" t="s">
        <v>798</v>
      </c>
      <c r="J15" s="391"/>
      <c r="K15" s="391"/>
      <c r="L15" s="391"/>
      <c r="M15" s="391"/>
      <c r="N15" s="391"/>
      <c r="O15" s="391"/>
      <c r="P15" s="391"/>
      <c r="Q15" s="391"/>
      <c r="R15" s="391"/>
      <c r="S15" s="391"/>
      <c r="T15" s="391"/>
      <c r="U15" s="391"/>
      <c r="V15" s="391"/>
      <c r="W15" s="391"/>
      <c r="X15" s="391"/>
      <c r="Y15" s="391"/>
      <c r="Z15" s="391"/>
      <c r="AA15" s="391"/>
      <c r="AB15" s="391"/>
      <c r="AC15" s="391"/>
      <c r="AD15" s="391"/>
      <c r="AE15" s="391"/>
      <c r="AF15" s="391"/>
      <c r="AG15" s="392"/>
      <c r="AH15" s="25">
        <v>40454162</v>
      </c>
      <c r="AI15" s="22">
        <v>0</v>
      </c>
      <c r="AJ15" s="23">
        <f t="shared" si="0"/>
        <v>40454162</v>
      </c>
      <c r="AK15" s="24">
        <f t="shared" si="1"/>
        <v>32.715756409984166</v>
      </c>
    </row>
    <row r="16" spans="1:37" ht="89.25" customHeight="1" x14ac:dyDescent="0.15">
      <c r="B16" s="387">
        <v>8798</v>
      </c>
      <c r="C16" s="388"/>
      <c r="D16" s="388"/>
      <c r="E16" s="388"/>
      <c r="F16" s="388"/>
      <c r="G16" s="388"/>
      <c r="H16" s="389"/>
      <c r="I16" s="390" t="s">
        <v>62</v>
      </c>
      <c r="J16" s="391"/>
      <c r="K16" s="391"/>
      <c r="L16" s="391"/>
      <c r="M16" s="391"/>
      <c r="N16" s="391"/>
      <c r="O16" s="391"/>
      <c r="P16" s="391"/>
      <c r="Q16" s="391"/>
      <c r="R16" s="391"/>
      <c r="S16" s="391"/>
      <c r="T16" s="391"/>
      <c r="U16" s="391"/>
      <c r="V16" s="391"/>
      <c r="W16" s="391"/>
      <c r="X16" s="391"/>
      <c r="Y16" s="391"/>
      <c r="Z16" s="391"/>
      <c r="AA16" s="391"/>
      <c r="AB16" s="391"/>
      <c r="AC16" s="391"/>
      <c r="AD16" s="391"/>
      <c r="AE16" s="391"/>
      <c r="AF16" s="391"/>
      <c r="AG16" s="392"/>
      <c r="AH16" s="22">
        <v>36864592</v>
      </c>
      <c r="AI16" s="22">
        <v>0</v>
      </c>
      <c r="AJ16" s="23">
        <f t="shared" si="0"/>
        <v>36864592</v>
      </c>
      <c r="AK16" s="24">
        <f t="shared" si="1"/>
        <v>29.812828950095444</v>
      </c>
    </row>
    <row r="17" spans="2:46" ht="90.75" customHeight="1" thickBot="1" x14ac:dyDescent="0.2">
      <c r="B17" s="393">
        <v>8799</v>
      </c>
      <c r="C17" s="394"/>
      <c r="D17" s="394"/>
      <c r="E17" s="394"/>
      <c r="F17" s="394"/>
      <c r="G17" s="394"/>
      <c r="H17" s="395"/>
      <c r="I17" s="396" t="s">
        <v>63</v>
      </c>
      <c r="J17" s="397"/>
      <c r="K17" s="397"/>
      <c r="L17" s="397"/>
      <c r="M17" s="397"/>
      <c r="N17" s="397"/>
      <c r="O17" s="397"/>
      <c r="P17" s="397"/>
      <c r="Q17" s="397"/>
      <c r="R17" s="397"/>
      <c r="S17" s="397"/>
      <c r="T17" s="397"/>
      <c r="U17" s="397"/>
      <c r="V17" s="397"/>
      <c r="W17" s="397"/>
      <c r="X17" s="397"/>
      <c r="Y17" s="397"/>
      <c r="Z17" s="397"/>
      <c r="AA17" s="397"/>
      <c r="AB17" s="397"/>
      <c r="AC17" s="397"/>
      <c r="AD17" s="397"/>
      <c r="AE17" s="397"/>
      <c r="AF17" s="397"/>
      <c r="AG17" s="398"/>
      <c r="AH17" s="26">
        <v>15065443.99</v>
      </c>
      <c r="AI17" s="26">
        <v>1504951</v>
      </c>
      <c r="AJ17" s="27">
        <f t="shared" si="0"/>
        <v>16570394.99</v>
      </c>
      <c r="AK17" s="24">
        <f t="shared" si="1"/>
        <v>13.400673238764952</v>
      </c>
    </row>
    <row r="18" spans="2:46" ht="89.25" customHeight="1" thickBot="1" x14ac:dyDescent="0.2">
      <c r="B18" s="383" t="s">
        <v>55</v>
      </c>
      <c r="C18" s="384"/>
      <c r="D18" s="384"/>
      <c r="E18" s="384"/>
      <c r="F18" s="384"/>
      <c r="G18" s="384"/>
      <c r="H18" s="384"/>
      <c r="I18" s="384"/>
      <c r="J18" s="384"/>
      <c r="K18" s="384"/>
      <c r="L18" s="384"/>
      <c r="M18" s="384"/>
      <c r="N18" s="384"/>
      <c r="O18" s="384"/>
      <c r="P18" s="384"/>
      <c r="Q18" s="384"/>
      <c r="R18" s="384"/>
      <c r="S18" s="384"/>
      <c r="T18" s="384"/>
      <c r="U18" s="384"/>
      <c r="V18" s="384"/>
      <c r="W18" s="384"/>
      <c r="X18" s="384"/>
      <c r="Y18" s="384"/>
      <c r="Z18" s="384"/>
      <c r="AA18" s="384"/>
      <c r="AB18" s="384"/>
      <c r="AC18" s="384"/>
      <c r="AD18" s="384"/>
      <c r="AE18" s="384"/>
      <c r="AF18" s="384"/>
      <c r="AG18" s="384"/>
      <c r="AH18" s="28">
        <f>SUM(AH9:AH17)</f>
        <v>121696037.545</v>
      </c>
      <c r="AI18" s="28">
        <f>SUM(AI9:AI17)</f>
        <v>1957414</v>
      </c>
      <c r="AJ18" s="28">
        <f t="shared" si="0"/>
        <v>123653451.545</v>
      </c>
      <c r="AK18" s="29">
        <f>SUM(AK9:AK17)</f>
        <v>100.00000000000001</v>
      </c>
      <c r="AT18" s="175"/>
    </row>
    <row r="19" spans="2:46" ht="88.5" customHeight="1" thickBot="1" x14ac:dyDescent="0.2">
      <c r="B19" s="385" t="s">
        <v>64</v>
      </c>
      <c r="C19" s="386"/>
      <c r="D19" s="386"/>
      <c r="E19" s="386"/>
      <c r="F19" s="386"/>
      <c r="G19" s="386"/>
      <c r="H19" s="386"/>
      <c r="I19" s="386"/>
      <c r="J19" s="386"/>
      <c r="K19" s="386"/>
      <c r="L19" s="386"/>
      <c r="M19" s="386"/>
      <c r="N19" s="386"/>
      <c r="O19" s="386"/>
      <c r="P19" s="386"/>
      <c r="Q19" s="386"/>
      <c r="R19" s="386"/>
      <c r="S19" s="386"/>
      <c r="T19" s="386"/>
      <c r="U19" s="386"/>
      <c r="V19" s="386"/>
      <c r="W19" s="386"/>
      <c r="X19" s="386"/>
      <c r="Y19" s="386"/>
      <c r="Z19" s="386"/>
      <c r="AA19" s="386"/>
      <c r="AB19" s="386"/>
      <c r="AC19" s="386"/>
      <c r="AD19" s="386"/>
      <c r="AE19" s="386"/>
      <c r="AF19" s="386"/>
      <c r="AG19" s="386"/>
      <c r="AH19" s="30">
        <f>AH18/AJ18*100</f>
        <v>98.417016285802859</v>
      </c>
      <c r="AI19" s="30">
        <f>AI18/AJ18*100</f>
        <v>1.5829837141971386</v>
      </c>
      <c r="AJ19" s="31">
        <f>SUM(AH19:AI19)</f>
        <v>100</v>
      </c>
      <c r="AK19" s="32"/>
    </row>
    <row r="20" spans="2:46" ht="22.5" customHeight="1" x14ac:dyDescent="0.15">
      <c r="AI20" s="17"/>
    </row>
    <row r="23" spans="2:46" ht="15" customHeight="1" x14ac:dyDescent="0.15">
      <c r="AH23" s="174"/>
      <c r="AJ23" s="174"/>
    </row>
    <row r="24" spans="2:46" ht="15" customHeight="1" x14ac:dyDescent="0.15">
      <c r="AH24" s="174"/>
    </row>
  </sheetData>
  <sheetProtection selectLockedCells="1"/>
  <mergeCells count="26">
    <mergeCell ref="AK5:AK8"/>
    <mergeCell ref="B5:H8"/>
    <mergeCell ref="I5:AG8"/>
    <mergeCell ref="AH5:AH8"/>
    <mergeCell ref="AI5:AI8"/>
    <mergeCell ref="AJ5:AJ8"/>
    <mergeCell ref="B9:H9"/>
    <mergeCell ref="I9:AG9"/>
    <mergeCell ref="B10:H10"/>
    <mergeCell ref="I10:AG10"/>
    <mergeCell ref="B11:H11"/>
    <mergeCell ref="I11:AG11"/>
    <mergeCell ref="B12:H12"/>
    <mergeCell ref="I12:AG12"/>
    <mergeCell ref="B13:H13"/>
    <mergeCell ref="I13:AG13"/>
    <mergeCell ref="B14:H14"/>
    <mergeCell ref="I14:AG14"/>
    <mergeCell ref="B18:AG18"/>
    <mergeCell ref="B19:AG19"/>
    <mergeCell ref="B15:H15"/>
    <mergeCell ref="I15:AG15"/>
    <mergeCell ref="B16:H16"/>
    <mergeCell ref="I16:AG16"/>
    <mergeCell ref="B17:H17"/>
    <mergeCell ref="I17:AG17"/>
  </mergeCells>
  <phoneticPr fontId="1"/>
  <pageMargins left="0.39370078740157483" right="0.39370078740157483" top="0.70866141732283472" bottom="0.51181102362204722" header="0.31496062992125984" footer="0.31496062992125984"/>
  <pageSetup paperSize="9" scale="60" firstPageNumber="2" fitToHeight="0" orientation="portrait" useFirstPageNumber="1"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AQ479"/>
  <sheetViews>
    <sheetView view="pageBreakPreview" topLeftCell="A464" zoomScale="80" zoomScaleNormal="80" zoomScaleSheetLayoutView="80" workbookViewId="0">
      <selection activeCell="P483" sqref="P483"/>
    </sheetView>
  </sheetViews>
  <sheetFormatPr defaultColWidth="2.75" defaultRowHeight="15" customHeight="1" x14ac:dyDescent="0.15"/>
  <cols>
    <col min="1" max="1" width="2.75" style="13" customWidth="1"/>
    <col min="2" max="6" width="2.75" style="13"/>
    <col min="7" max="7" width="2.75" style="13" customWidth="1"/>
    <col min="8" max="8" width="2.75" style="33" customWidth="1"/>
    <col min="9" max="10" width="2.75" style="33"/>
    <col min="11" max="11" width="2.75" style="33" customWidth="1"/>
    <col min="12" max="26" width="2.75" style="33"/>
    <col min="27" max="31" width="2.5" style="34" customWidth="1"/>
    <col min="32" max="34" width="2.75" style="34"/>
    <col min="35" max="37" width="3" style="35" customWidth="1"/>
    <col min="38" max="41" width="14" style="35" customWidth="1"/>
    <col min="42" max="42" width="2.75" style="13"/>
    <col min="43" max="43" width="21.625" style="13" bestFit="1" customWidth="1"/>
    <col min="44" max="16384" width="2.75" style="13"/>
  </cols>
  <sheetData>
    <row r="1" spans="1:43" ht="15" customHeight="1" x14ac:dyDescent="0.15">
      <c r="A1" s="12"/>
    </row>
    <row r="2" spans="1:43" ht="15" customHeight="1" x14ac:dyDescent="0.15">
      <c r="B2" s="15" t="s">
        <v>65</v>
      </c>
      <c r="G2" s="15" t="s">
        <v>66</v>
      </c>
      <c r="AQ2" s="259"/>
    </row>
    <row r="3" spans="1:43" ht="15" customHeight="1" x14ac:dyDescent="0.15">
      <c r="B3" s="15" t="s">
        <v>67</v>
      </c>
      <c r="G3" s="15" t="s">
        <v>68</v>
      </c>
      <c r="AQ3" s="259"/>
    </row>
    <row r="4" spans="1:43" ht="15" customHeight="1" thickBot="1" x14ac:dyDescent="0.2">
      <c r="Z4" s="36"/>
      <c r="AO4" s="37"/>
    </row>
    <row r="5" spans="1:43" ht="15" customHeight="1" x14ac:dyDescent="0.15">
      <c r="B5" s="488" t="s">
        <v>69</v>
      </c>
      <c r="C5" s="489"/>
      <c r="D5" s="489"/>
      <c r="E5" s="489"/>
      <c r="F5" s="489"/>
      <c r="G5" s="489"/>
      <c r="H5" s="489"/>
      <c r="I5" s="489"/>
      <c r="J5" s="489"/>
      <c r="K5" s="489"/>
      <c r="L5" s="489"/>
      <c r="M5" s="489"/>
      <c r="N5" s="489"/>
      <c r="O5" s="489"/>
      <c r="P5" s="489"/>
      <c r="Q5" s="489"/>
      <c r="R5" s="489"/>
      <c r="S5" s="489"/>
      <c r="T5" s="489"/>
      <c r="U5" s="489"/>
      <c r="V5" s="489"/>
      <c r="W5" s="489"/>
      <c r="X5" s="489"/>
      <c r="Y5" s="489"/>
      <c r="Z5" s="490"/>
      <c r="AA5" s="468" t="s">
        <v>70</v>
      </c>
      <c r="AB5" s="497"/>
      <c r="AC5" s="497"/>
      <c r="AD5" s="497"/>
      <c r="AE5" s="498"/>
      <c r="AF5" s="468" t="s">
        <v>71</v>
      </c>
      <c r="AG5" s="497"/>
      <c r="AH5" s="498"/>
      <c r="AI5" s="505" t="s">
        <v>72</v>
      </c>
      <c r="AJ5" s="506"/>
      <c r="AK5" s="507"/>
      <c r="AL5" s="465" t="s">
        <v>73</v>
      </c>
      <c r="AM5" s="465" t="s">
        <v>74</v>
      </c>
      <c r="AN5" s="468" t="s">
        <v>75</v>
      </c>
      <c r="AO5" s="469"/>
    </row>
    <row r="6" spans="1:43" ht="15" customHeight="1" x14ac:dyDescent="0.15">
      <c r="B6" s="491"/>
      <c r="C6" s="492"/>
      <c r="D6" s="492"/>
      <c r="E6" s="492"/>
      <c r="F6" s="492"/>
      <c r="G6" s="492"/>
      <c r="H6" s="492"/>
      <c r="I6" s="492"/>
      <c r="J6" s="492"/>
      <c r="K6" s="492"/>
      <c r="L6" s="492"/>
      <c r="M6" s="492"/>
      <c r="N6" s="492"/>
      <c r="O6" s="492"/>
      <c r="P6" s="492"/>
      <c r="Q6" s="492"/>
      <c r="R6" s="492"/>
      <c r="S6" s="492"/>
      <c r="T6" s="492"/>
      <c r="U6" s="492"/>
      <c r="V6" s="492"/>
      <c r="W6" s="492"/>
      <c r="X6" s="492"/>
      <c r="Y6" s="492"/>
      <c r="Z6" s="493"/>
      <c r="AA6" s="499"/>
      <c r="AB6" s="500"/>
      <c r="AC6" s="500"/>
      <c r="AD6" s="500"/>
      <c r="AE6" s="501"/>
      <c r="AF6" s="499"/>
      <c r="AG6" s="500"/>
      <c r="AH6" s="501"/>
      <c r="AI6" s="508"/>
      <c r="AJ6" s="509"/>
      <c r="AK6" s="510"/>
      <c r="AL6" s="466"/>
      <c r="AM6" s="466"/>
      <c r="AN6" s="470"/>
      <c r="AO6" s="471"/>
    </row>
    <row r="7" spans="1:43" ht="15" customHeight="1" x14ac:dyDescent="0.15">
      <c r="B7" s="491"/>
      <c r="C7" s="492"/>
      <c r="D7" s="492"/>
      <c r="E7" s="492"/>
      <c r="F7" s="492"/>
      <c r="G7" s="492"/>
      <c r="H7" s="492"/>
      <c r="I7" s="492"/>
      <c r="J7" s="492"/>
      <c r="K7" s="492"/>
      <c r="L7" s="492"/>
      <c r="M7" s="492"/>
      <c r="N7" s="492"/>
      <c r="O7" s="492"/>
      <c r="P7" s="492"/>
      <c r="Q7" s="492"/>
      <c r="R7" s="492"/>
      <c r="S7" s="492"/>
      <c r="T7" s="492"/>
      <c r="U7" s="492"/>
      <c r="V7" s="492"/>
      <c r="W7" s="492"/>
      <c r="X7" s="492"/>
      <c r="Y7" s="492"/>
      <c r="Z7" s="493"/>
      <c r="AA7" s="499"/>
      <c r="AB7" s="500"/>
      <c r="AC7" s="500"/>
      <c r="AD7" s="500"/>
      <c r="AE7" s="501"/>
      <c r="AF7" s="499"/>
      <c r="AG7" s="500"/>
      <c r="AH7" s="501"/>
      <c r="AI7" s="508"/>
      <c r="AJ7" s="509"/>
      <c r="AK7" s="510"/>
      <c r="AL7" s="466"/>
      <c r="AM7" s="466"/>
      <c r="AN7" s="472" t="s">
        <v>76</v>
      </c>
      <c r="AO7" s="473" t="s">
        <v>77</v>
      </c>
    </row>
    <row r="8" spans="1:43" ht="15" customHeight="1" thickBot="1" x14ac:dyDescent="0.2">
      <c r="B8" s="494"/>
      <c r="C8" s="495"/>
      <c r="D8" s="495"/>
      <c r="E8" s="495"/>
      <c r="F8" s="495"/>
      <c r="G8" s="495"/>
      <c r="H8" s="495"/>
      <c r="I8" s="495"/>
      <c r="J8" s="495"/>
      <c r="K8" s="495"/>
      <c r="L8" s="495"/>
      <c r="M8" s="495"/>
      <c r="N8" s="495"/>
      <c r="O8" s="495"/>
      <c r="P8" s="495"/>
      <c r="Q8" s="495"/>
      <c r="R8" s="495"/>
      <c r="S8" s="495"/>
      <c r="T8" s="495"/>
      <c r="U8" s="495"/>
      <c r="V8" s="495"/>
      <c r="W8" s="495"/>
      <c r="X8" s="495"/>
      <c r="Y8" s="495"/>
      <c r="Z8" s="496"/>
      <c r="AA8" s="502"/>
      <c r="AB8" s="503"/>
      <c r="AC8" s="503"/>
      <c r="AD8" s="503"/>
      <c r="AE8" s="504"/>
      <c r="AF8" s="502"/>
      <c r="AG8" s="503"/>
      <c r="AH8" s="504"/>
      <c r="AI8" s="511"/>
      <c r="AJ8" s="512"/>
      <c r="AK8" s="513"/>
      <c r="AL8" s="467"/>
      <c r="AM8" s="467"/>
      <c r="AN8" s="467"/>
      <c r="AO8" s="474"/>
    </row>
    <row r="9" spans="1:43" ht="29.25" customHeight="1" x14ac:dyDescent="0.15">
      <c r="B9" s="475" t="s">
        <v>78</v>
      </c>
      <c r="C9" s="476"/>
      <c r="D9" s="476"/>
      <c r="E9" s="476"/>
      <c r="F9" s="477"/>
      <c r="G9" s="38"/>
      <c r="H9" s="481" t="s">
        <v>79</v>
      </c>
      <c r="I9" s="476"/>
      <c r="J9" s="476"/>
      <c r="K9" s="476"/>
      <c r="L9" s="476"/>
      <c r="M9" s="476"/>
      <c r="N9" s="476"/>
      <c r="O9" s="476"/>
      <c r="P9" s="476"/>
      <c r="Q9" s="476"/>
      <c r="R9" s="476"/>
      <c r="S9" s="476"/>
      <c r="T9" s="476"/>
      <c r="U9" s="476"/>
      <c r="V9" s="476"/>
      <c r="W9" s="476"/>
      <c r="X9" s="476"/>
      <c r="Y9" s="476"/>
      <c r="Z9" s="477"/>
      <c r="AA9" s="482" t="s">
        <v>80</v>
      </c>
      <c r="AB9" s="483"/>
      <c r="AC9" s="483"/>
      <c r="AD9" s="483"/>
      <c r="AE9" s="484"/>
      <c r="AF9" s="482" t="s">
        <v>81</v>
      </c>
      <c r="AG9" s="483"/>
      <c r="AH9" s="484"/>
      <c r="AI9" s="485">
        <v>1</v>
      </c>
      <c r="AJ9" s="486"/>
      <c r="AK9" s="487"/>
      <c r="AL9" s="218">
        <v>906</v>
      </c>
      <c r="AM9" s="217">
        <v>0</v>
      </c>
      <c r="AN9" s="217">
        <v>1.3</v>
      </c>
      <c r="AO9" s="39">
        <v>27</v>
      </c>
    </row>
    <row r="10" spans="1:43" ht="29.25" customHeight="1" x14ac:dyDescent="0.15">
      <c r="B10" s="478"/>
      <c r="C10" s="430"/>
      <c r="D10" s="430"/>
      <c r="E10" s="430"/>
      <c r="F10" s="431"/>
      <c r="G10" s="40"/>
      <c r="H10" s="450"/>
      <c r="I10" s="451"/>
      <c r="J10" s="451"/>
      <c r="K10" s="451"/>
      <c r="L10" s="451"/>
      <c r="M10" s="451"/>
      <c r="N10" s="451"/>
      <c r="O10" s="451"/>
      <c r="P10" s="451"/>
      <c r="Q10" s="451"/>
      <c r="R10" s="451"/>
      <c r="S10" s="451"/>
      <c r="T10" s="451"/>
      <c r="U10" s="451"/>
      <c r="V10" s="451"/>
      <c r="W10" s="451"/>
      <c r="X10" s="451"/>
      <c r="Y10" s="451"/>
      <c r="Z10" s="452"/>
      <c r="AA10" s="420" t="s">
        <v>82</v>
      </c>
      <c r="AB10" s="421"/>
      <c r="AC10" s="421"/>
      <c r="AD10" s="421"/>
      <c r="AE10" s="422"/>
      <c r="AF10" s="439" t="s">
        <v>81</v>
      </c>
      <c r="AG10" s="439"/>
      <c r="AH10" s="440"/>
      <c r="AI10" s="462">
        <v>1</v>
      </c>
      <c r="AJ10" s="463"/>
      <c r="AK10" s="464"/>
      <c r="AL10" s="221">
        <v>0</v>
      </c>
      <c r="AM10" s="226">
        <v>2791.5</v>
      </c>
      <c r="AN10" s="220">
        <v>5039.25</v>
      </c>
      <c r="AO10" s="41">
        <v>134044</v>
      </c>
    </row>
    <row r="11" spans="1:43" ht="29.25" customHeight="1" x14ac:dyDescent="0.15">
      <c r="B11" s="478"/>
      <c r="C11" s="430"/>
      <c r="D11" s="430"/>
      <c r="E11" s="430"/>
      <c r="F11" s="431"/>
      <c r="G11" s="40"/>
      <c r="H11" s="426" t="s">
        <v>83</v>
      </c>
      <c r="I11" s="427"/>
      <c r="J11" s="427"/>
      <c r="K11" s="427"/>
      <c r="L11" s="427"/>
      <c r="M11" s="427"/>
      <c r="N11" s="427"/>
      <c r="O11" s="427"/>
      <c r="P11" s="427"/>
      <c r="Q11" s="427"/>
      <c r="R11" s="427"/>
      <c r="S11" s="427"/>
      <c r="T11" s="427"/>
      <c r="U11" s="427"/>
      <c r="V11" s="427"/>
      <c r="W11" s="427"/>
      <c r="X11" s="427"/>
      <c r="Y11" s="427"/>
      <c r="Z11" s="428"/>
      <c r="AA11" s="420" t="s">
        <v>80</v>
      </c>
      <c r="AB11" s="421"/>
      <c r="AC11" s="421"/>
      <c r="AD11" s="421"/>
      <c r="AE11" s="422"/>
      <c r="AF11" s="421" t="s">
        <v>81</v>
      </c>
      <c r="AG11" s="421"/>
      <c r="AH11" s="422"/>
      <c r="AI11" s="423">
        <v>2</v>
      </c>
      <c r="AJ11" s="424"/>
      <c r="AK11" s="425"/>
      <c r="AL11" s="213">
        <v>828</v>
      </c>
      <c r="AM11" s="212">
        <v>4654.25</v>
      </c>
      <c r="AN11" s="212">
        <v>5496.65</v>
      </c>
      <c r="AO11" s="42">
        <v>115048</v>
      </c>
    </row>
    <row r="12" spans="1:43" ht="29.25" customHeight="1" x14ac:dyDescent="0.15">
      <c r="B12" s="478"/>
      <c r="C12" s="430"/>
      <c r="D12" s="430"/>
      <c r="E12" s="430"/>
      <c r="F12" s="431"/>
      <c r="G12" s="40"/>
      <c r="H12" s="429"/>
      <c r="I12" s="430"/>
      <c r="J12" s="430"/>
      <c r="K12" s="430"/>
      <c r="L12" s="430"/>
      <c r="M12" s="430"/>
      <c r="N12" s="430"/>
      <c r="O12" s="430"/>
      <c r="P12" s="430"/>
      <c r="Q12" s="430"/>
      <c r="R12" s="430"/>
      <c r="S12" s="430"/>
      <c r="T12" s="430"/>
      <c r="U12" s="430"/>
      <c r="V12" s="430"/>
      <c r="W12" s="430"/>
      <c r="X12" s="430"/>
      <c r="Y12" s="430"/>
      <c r="Z12" s="431"/>
      <c r="AA12" s="420" t="s">
        <v>84</v>
      </c>
      <c r="AB12" s="421"/>
      <c r="AC12" s="421"/>
      <c r="AD12" s="421"/>
      <c r="AE12" s="422"/>
      <c r="AF12" s="421" t="s">
        <v>81</v>
      </c>
      <c r="AG12" s="421"/>
      <c r="AH12" s="422"/>
      <c r="AI12" s="423">
        <v>5</v>
      </c>
      <c r="AJ12" s="424"/>
      <c r="AK12" s="425"/>
      <c r="AL12" s="213">
        <v>184</v>
      </c>
      <c r="AM12" s="212">
        <v>3677.63</v>
      </c>
      <c r="AN12" s="212">
        <v>3489.59</v>
      </c>
      <c r="AO12" s="42">
        <v>220030</v>
      </c>
    </row>
    <row r="13" spans="1:43" ht="29.25" customHeight="1" x14ac:dyDescent="0.15">
      <c r="B13" s="478"/>
      <c r="C13" s="430"/>
      <c r="D13" s="430"/>
      <c r="E13" s="430"/>
      <c r="F13" s="431"/>
      <c r="G13" s="40"/>
      <c r="H13" s="450"/>
      <c r="I13" s="451"/>
      <c r="J13" s="451"/>
      <c r="K13" s="451"/>
      <c r="L13" s="451"/>
      <c r="M13" s="451"/>
      <c r="N13" s="451"/>
      <c r="O13" s="451"/>
      <c r="P13" s="451"/>
      <c r="Q13" s="451"/>
      <c r="R13" s="451"/>
      <c r="S13" s="451"/>
      <c r="T13" s="451"/>
      <c r="U13" s="451"/>
      <c r="V13" s="451"/>
      <c r="W13" s="451"/>
      <c r="X13" s="451"/>
      <c r="Y13" s="451"/>
      <c r="Z13" s="452"/>
      <c r="AA13" s="420" t="s">
        <v>82</v>
      </c>
      <c r="AB13" s="421"/>
      <c r="AC13" s="421"/>
      <c r="AD13" s="421"/>
      <c r="AE13" s="422"/>
      <c r="AF13" s="421" t="s">
        <v>85</v>
      </c>
      <c r="AG13" s="421"/>
      <c r="AH13" s="422"/>
      <c r="AI13" s="423">
        <v>1</v>
      </c>
      <c r="AJ13" s="424"/>
      <c r="AK13" s="425"/>
      <c r="AL13" s="213">
        <v>501</v>
      </c>
      <c r="AM13" s="212">
        <v>0</v>
      </c>
      <c r="AN13" s="212">
        <v>501</v>
      </c>
      <c r="AO13" s="42">
        <v>9018</v>
      </c>
    </row>
    <row r="14" spans="1:43" s="245" customFormat="1" ht="29.25" customHeight="1" x14ac:dyDescent="0.15">
      <c r="B14" s="478"/>
      <c r="C14" s="430"/>
      <c r="D14" s="430"/>
      <c r="E14" s="430"/>
      <c r="F14" s="431"/>
      <c r="G14" s="444" t="s">
        <v>86</v>
      </c>
      <c r="H14" s="445"/>
      <c r="I14" s="445"/>
      <c r="J14" s="445"/>
      <c r="K14" s="445"/>
      <c r="L14" s="445"/>
      <c r="M14" s="445"/>
      <c r="N14" s="445"/>
      <c r="O14" s="445"/>
      <c r="P14" s="445"/>
      <c r="Q14" s="445"/>
      <c r="R14" s="445"/>
      <c r="S14" s="445"/>
      <c r="T14" s="445"/>
      <c r="U14" s="445"/>
      <c r="V14" s="445"/>
      <c r="W14" s="445"/>
      <c r="X14" s="445"/>
      <c r="Y14" s="445"/>
      <c r="Z14" s="445"/>
      <c r="AA14" s="445"/>
      <c r="AB14" s="445"/>
      <c r="AC14" s="445"/>
      <c r="AD14" s="445"/>
      <c r="AE14" s="445"/>
      <c r="AF14" s="445"/>
      <c r="AG14" s="445"/>
      <c r="AH14" s="446"/>
      <c r="AI14" s="448">
        <f>SUM(AI9:AK13)</f>
        <v>10</v>
      </c>
      <c r="AJ14" s="448"/>
      <c r="AK14" s="449"/>
      <c r="AL14" s="43"/>
      <c r="AM14" s="43"/>
      <c r="AN14" s="43"/>
      <c r="AO14" s="44">
        <f>SUM(AO9:AO13)</f>
        <v>478167</v>
      </c>
    </row>
    <row r="15" spans="1:43" ht="29.25" customHeight="1" x14ac:dyDescent="0.15">
      <c r="B15" s="478"/>
      <c r="C15" s="430"/>
      <c r="D15" s="430"/>
      <c r="E15" s="430"/>
      <c r="F15" s="431"/>
      <c r="G15" s="40"/>
      <c r="H15" s="459" t="s">
        <v>87</v>
      </c>
      <c r="I15" s="460"/>
      <c r="J15" s="460"/>
      <c r="K15" s="460"/>
      <c r="L15" s="460"/>
      <c r="M15" s="460"/>
      <c r="N15" s="460"/>
      <c r="O15" s="460"/>
      <c r="P15" s="460"/>
      <c r="Q15" s="460"/>
      <c r="R15" s="460"/>
      <c r="S15" s="460"/>
      <c r="T15" s="460"/>
      <c r="U15" s="460"/>
      <c r="V15" s="460"/>
      <c r="W15" s="460"/>
      <c r="X15" s="460"/>
      <c r="Y15" s="460"/>
      <c r="Z15" s="461"/>
      <c r="AA15" s="438" t="s">
        <v>84</v>
      </c>
      <c r="AB15" s="439"/>
      <c r="AC15" s="439"/>
      <c r="AD15" s="439"/>
      <c r="AE15" s="440"/>
      <c r="AF15" s="439" t="s">
        <v>81</v>
      </c>
      <c r="AG15" s="439"/>
      <c r="AH15" s="440"/>
      <c r="AI15" s="423">
        <v>1</v>
      </c>
      <c r="AJ15" s="424"/>
      <c r="AK15" s="425"/>
      <c r="AL15" s="213">
        <v>0</v>
      </c>
      <c r="AM15" s="212">
        <v>0</v>
      </c>
      <c r="AN15" s="212">
        <v>0</v>
      </c>
      <c r="AO15" s="42">
        <v>0</v>
      </c>
    </row>
    <row r="16" spans="1:43" ht="29.25" customHeight="1" x14ac:dyDescent="0.15">
      <c r="B16" s="478"/>
      <c r="C16" s="430"/>
      <c r="D16" s="430"/>
      <c r="E16" s="430"/>
      <c r="F16" s="431"/>
      <c r="G16" s="45"/>
      <c r="H16" s="459" t="s">
        <v>88</v>
      </c>
      <c r="I16" s="460"/>
      <c r="J16" s="460"/>
      <c r="K16" s="460"/>
      <c r="L16" s="460"/>
      <c r="M16" s="460"/>
      <c r="N16" s="460"/>
      <c r="O16" s="460"/>
      <c r="P16" s="460"/>
      <c r="Q16" s="460"/>
      <c r="R16" s="460"/>
      <c r="S16" s="460"/>
      <c r="T16" s="460"/>
      <c r="U16" s="460"/>
      <c r="V16" s="460"/>
      <c r="W16" s="460"/>
      <c r="X16" s="460"/>
      <c r="Y16" s="460"/>
      <c r="Z16" s="461"/>
      <c r="AA16" s="420" t="s">
        <v>84</v>
      </c>
      <c r="AB16" s="421"/>
      <c r="AC16" s="421"/>
      <c r="AD16" s="421"/>
      <c r="AE16" s="422"/>
      <c r="AF16" s="421" t="s">
        <v>81</v>
      </c>
      <c r="AG16" s="421"/>
      <c r="AH16" s="422"/>
      <c r="AI16" s="423">
        <v>11</v>
      </c>
      <c r="AJ16" s="424"/>
      <c r="AK16" s="425"/>
      <c r="AL16" s="213">
        <v>814</v>
      </c>
      <c r="AM16" s="212">
        <v>878.42</v>
      </c>
      <c r="AN16" s="212">
        <v>1622.33</v>
      </c>
      <c r="AO16" s="42">
        <v>300312</v>
      </c>
    </row>
    <row r="17" spans="2:43" s="245" customFormat="1" ht="29.25" customHeight="1" x14ac:dyDescent="0.15">
      <c r="B17" s="478"/>
      <c r="C17" s="430"/>
      <c r="D17" s="430"/>
      <c r="E17" s="430"/>
      <c r="F17" s="431"/>
      <c r="G17" s="444" t="s">
        <v>89</v>
      </c>
      <c r="H17" s="445"/>
      <c r="I17" s="445"/>
      <c r="J17" s="445"/>
      <c r="K17" s="445"/>
      <c r="L17" s="445"/>
      <c r="M17" s="445"/>
      <c r="N17" s="445"/>
      <c r="O17" s="445"/>
      <c r="P17" s="445"/>
      <c r="Q17" s="445"/>
      <c r="R17" s="445"/>
      <c r="S17" s="445"/>
      <c r="T17" s="445"/>
      <c r="U17" s="445"/>
      <c r="V17" s="445"/>
      <c r="W17" s="445"/>
      <c r="X17" s="445"/>
      <c r="Y17" s="445"/>
      <c r="Z17" s="445"/>
      <c r="AA17" s="445"/>
      <c r="AB17" s="445"/>
      <c r="AC17" s="445"/>
      <c r="AD17" s="445"/>
      <c r="AE17" s="445"/>
      <c r="AF17" s="445"/>
      <c r="AG17" s="445"/>
      <c r="AH17" s="446"/>
      <c r="AI17" s="448">
        <f>SUM(AI15:AI16)</f>
        <v>12</v>
      </c>
      <c r="AJ17" s="448">
        <f>SUM(AJ15:AJ16)</f>
        <v>0</v>
      </c>
      <c r="AK17" s="449">
        <f>SUM(AK15:AK16)</f>
        <v>0</v>
      </c>
      <c r="AL17" s="43"/>
      <c r="AM17" s="43"/>
      <c r="AN17" s="43"/>
      <c r="AO17" s="44">
        <f>SUM(AO15:AO16)</f>
        <v>300312</v>
      </c>
    </row>
    <row r="18" spans="2:43" ht="29.25" customHeight="1" x14ac:dyDescent="0.15">
      <c r="B18" s="478"/>
      <c r="C18" s="430"/>
      <c r="D18" s="430"/>
      <c r="E18" s="430"/>
      <c r="F18" s="431"/>
      <c r="G18" s="40"/>
      <c r="H18" s="429" t="s">
        <v>90</v>
      </c>
      <c r="I18" s="430"/>
      <c r="J18" s="430"/>
      <c r="K18" s="430"/>
      <c r="L18" s="430"/>
      <c r="M18" s="430"/>
      <c r="N18" s="430"/>
      <c r="O18" s="430"/>
      <c r="P18" s="430"/>
      <c r="Q18" s="430"/>
      <c r="R18" s="430"/>
      <c r="S18" s="430"/>
      <c r="T18" s="430"/>
      <c r="U18" s="430"/>
      <c r="V18" s="430"/>
      <c r="W18" s="430"/>
      <c r="X18" s="430"/>
      <c r="Y18" s="430"/>
      <c r="Z18" s="431"/>
      <c r="AA18" s="420" t="s">
        <v>91</v>
      </c>
      <c r="AB18" s="421"/>
      <c r="AC18" s="421"/>
      <c r="AD18" s="421"/>
      <c r="AE18" s="422"/>
      <c r="AF18" s="421" t="s">
        <v>92</v>
      </c>
      <c r="AG18" s="421"/>
      <c r="AH18" s="422"/>
      <c r="AI18" s="423">
        <v>2</v>
      </c>
      <c r="AJ18" s="424"/>
      <c r="AK18" s="425"/>
      <c r="AL18" s="213">
        <v>29</v>
      </c>
      <c r="AM18" s="212">
        <v>0</v>
      </c>
      <c r="AN18" s="212">
        <v>30.232800000000001</v>
      </c>
      <c r="AO18" s="42">
        <v>941</v>
      </c>
    </row>
    <row r="19" spans="2:43" ht="29.25" customHeight="1" x14ac:dyDescent="0.15">
      <c r="B19" s="478"/>
      <c r="C19" s="430"/>
      <c r="D19" s="430"/>
      <c r="E19" s="430"/>
      <c r="F19" s="431"/>
      <c r="G19" s="40"/>
      <c r="H19" s="450"/>
      <c r="I19" s="451"/>
      <c r="J19" s="451"/>
      <c r="K19" s="451"/>
      <c r="L19" s="451"/>
      <c r="M19" s="451"/>
      <c r="N19" s="451"/>
      <c r="O19" s="451"/>
      <c r="P19" s="451"/>
      <c r="Q19" s="451"/>
      <c r="R19" s="451"/>
      <c r="S19" s="451"/>
      <c r="T19" s="451"/>
      <c r="U19" s="451"/>
      <c r="V19" s="451"/>
      <c r="W19" s="451"/>
      <c r="X19" s="451"/>
      <c r="Y19" s="451"/>
      <c r="Z19" s="452"/>
      <c r="AA19" s="438" t="s">
        <v>84</v>
      </c>
      <c r="AB19" s="439"/>
      <c r="AC19" s="439"/>
      <c r="AD19" s="439"/>
      <c r="AE19" s="440"/>
      <c r="AF19" s="439" t="s">
        <v>81</v>
      </c>
      <c r="AG19" s="439"/>
      <c r="AH19" s="440"/>
      <c r="AI19" s="423">
        <v>3</v>
      </c>
      <c r="AJ19" s="424"/>
      <c r="AK19" s="425"/>
      <c r="AL19" s="213">
        <v>6135</v>
      </c>
      <c r="AM19" s="212">
        <v>0</v>
      </c>
      <c r="AN19" s="212">
        <v>5276</v>
      </c>
      <c r="AO19" s="42">
        <v>12399</v>
      </c>
    </row>
    <row r="20" spans="2:43" ht="29.25" customHeight="1" x14ac:dyDescent="0.15">
      <c r="B20" s="478"/>
      <c r="C20" s="430"/>
      <c r="D20" s="430"/>
      <c r="E20" s="430"/>
      <c r="F20" s="431"/>
      <c r="G20" s="40"/>
      <c r="H20" s="459" t="s">
        <v>93</v>
      </c>
      <c r="I20" s="460"/>
      <c r="J20" s="460"/>
      <c r="K20" s="460"/>
      <c r="L20" s="460"/>
      <c r="M20" s="460"/>
      <c r="N20" s="460"/>
      <c r="O20" s="460"/>
      <c r="P20" s="460"/>
      <c r="Q20" s="460"/>
      <c r="R20" s="460"/>
      <c r="S20" s="460"/>
      <c r="T20" s="460"/>
      <c r="U20" s="460"/>
      <c r="V20" s="460"/>
      <c r="W20" s="460"/>
      <c r="X20" s="460"/>
      <c r="Y20" s="460"/>
      <c r="Z20" s="461"/>
      <c r="AA20" s="420" t="s">
        <v>84</v>
      </c>
      <c r="AB20" s="421"/>
      <c r="AC20" s="421"/>
      <c r="AD20" s="421"/>
      <c r="AE20" s="422"/>
      <c r="AF20" s="421" t="s">
        <v>81</v>
      </c>
      <c r="AG20" s="421"/>
      <c r="AH20" s="422"/>
      <c r="AI20" s="423">
        <v>2</v>
      </c>
      <c r="AJ20" s="424"/>
      <c r="AK20" s="425"/>
      <c r="AL20" s="213">
        <v>9934</v>
      </c>
      <c r="AM20" s="212">
        <v>0</v>
      </c>
      <c r="AN20" s="212">
        <v>9071.75</v>
      </c>
      <c r="AO20" s="42">
        <v>47128</v>
      </c>
    </row>
    <row r="21" spans="2:43" ht="29.25" customHeight="1" x14ac:dyDescent="0.15">
      <c r="B21" s="478"/>
      <c r="C21" s="430"/>
      <c r="D21" s="430"/>
      <c r="E21" s="430"/>
      <c r="F21" s="431"/>
      <c r="G21" s="40"/>
      <c r="H21" s="429" t="s">
        <v>94</v>
      </c>
      <c r="I21" s="430"/>
      <c r="J21" s="430"/>
      <c r="K21" s="430"/>
      <c r="L21" s="430"/>
      <c r="M21" s="430"/>
      <c r="N21" s="430"/>
      <c r="O21" s="430"/>
      <c r="P21" s="430"/>
      <c r="Q21" s="430"/>
      <c r="R21" s="430"/>
      <c r="S21" s="430"/>
      <c r="T21" s="430"/>
      <c r="U21" s="430"/>
      <c r="V21" s="430"/>
      <c r="W21" s="430"/>
      <c r="X21" s="430"/>
      <c r="Y21" s="430"/>
      <c r="Z21" s="431"/>
      <c r="AA21" s="420" t="s">
        <v>95</v>
      </c>
      <c r="AB21" s="421"/>
      <c r="AC21" s="421"/>
      <c r="AD21" s="421"/>
      <c r="AE21" s="422"/>
      <c r="AF21" s="421" t="s">
        <v>92</v>
      </c>
      <c r="AG21" s="421"/>
      <c r="AH21" s="422"/>
      <c r="AI21" s="423">
        <v>2</v>
      </c>
      <c r="AJ21" s="424"/>
      <c r="AK21" s="425"/>
      <c r="AL21" s="213">
        <v>9110</v>
      </c>
      <c r="AM21" s="222">
        <v>29975</v>
      </c>
      <c r="AN21" s="222">
        <v>19915</v>
      </c>
      <c r="AO21" s="46">
        <v>40518</v>
      </c>
      <c r="AQ21" s="258"/>
    </row>
    <row r="22" spans="2:43" ht="29.25" customHeight="1" x14ac:dyDescent="0.15">
      <c r="B22" s="478"/>
      <c r="C22" s="430"/>
      <c r="D22" s="430"/>
      <c r="E22" s="430"/>
      <c r="F22" s="431"/>
      <c r="G22" s="40"/>
      <c r="H22" s="429"/>
      <c r="I22" s="430"/>
      <c r="J22" s="430"/>
      <c r="K22" s="430"/>
      <c r="L22" s="430"/>
      <c r="M22" s="430"/>
      <c r="N22" s="430"/>
      <c r="O22" s="430"/>
      <c r="P22" s="430"/>
      <c r="Q22" s="430"/>
      <c r="R22" s="430"/>
      <c r="S22" s="430"/>
      <c r="T22" s="430"/>
      <c r="U22" s="430"/>
      <c r="V22" s="430"/>
      <c r="W22" s="430"/>
      <c r="X22" s="430"/>
      <c r="Y22" s="430"/>
      <c r="Z22" s="431"/>
      <c r="AA22" s="432" t="s">
        <v>96</v>
      </c>
      <c r="AB22" s="433"/>
      <c r="AC22" s="433"/>
      <c r="AD22" s="433"/>
      <c r="AE22" s="434"/>
      <c r="AF22" s="439" t="s">
        <v>97</v>
      </c>
      <c r="AG22" s="439"/>
      <c r="AH22" s="440"/>
      <c r="AI22" s="453">
        <v>6</v>
      </c>
      <c r="AJ22" s="454"/>
      <c r="AK22" s="455"/>
      <c r="AL22" s="213">
        <v>0</v>
      </c>
      <c r="AM22" s="212">
        <v>0</v>
      </c>
      <c r="AN22" s="212">
        <v>0</v>
      </c>
      <c r="AO22" s="42">
        <v>0</v>
      </c>
      <c r="AP22" s="14"/>
    </row>
    <row r="23" spans="2:43" ht="29.25" customHeight="1" x14ac:dyDescent="0.15">
      <c r="B23" s="478"/>
      <c r="C23" s="430"/>
      <c r="D23" s="430"/>
      <c r="E23" s="430"/>
      <c r="F23" s="431"/>
      <c r="G23" s="40"/>
      <c r="H23" s="429"/>
      <c r="I23" s="430"/>
      <c r="J23" s="430"/>
      <c r="K23" s="430"/>
      <c r="L23" s="430"/>
      <c r="M23" s="430"/>
      <c r="N23" s="430"/>
      <c r="O23" s="430"/>
      <c r="P23" s="430"/>
      <c r="Q23" s="430"/>
      <c r="R23" s="430"/>
      <c r="S23" s="430"/>
      <c r="T23" s="430"/>
      <c r="U23" s="430"/>
      <c r="V23" s="430"/>
      <c r="W23" s="430"/>
      <c r="X23" s="430"/>
      <c r="Y23" s="430"/>
      <c r="Z23" s="431"/>
      <c r="AA23" s="435"/>
      <c r="AB23" s="436"/>
      <c r="AC23" s="436"/>
      <c r="AD23" s="436"/>
      <c r="AE23" s="437"/>
      <c r="AF23" s="421" t="s">
        <v>92</v>
      </c>
      <c r="AG23" s="421"/>
      <c r="AH23" s="422"/>
      <c r="AI23" s="453">
        <v>6</v>
      </c>
      <c r="AJ23" s="454"/>
      <c r="AK23" s="455"/>
      <c r="AL23" s="213">
        <v>77.355199999999996</v>
      </c>
      <c r="AM23" s="212">
        <v>122.11200000000001</v>
      </c>
      <c r="AN23" s="212">
        <v>151.33079999999998</v>
      </c>
      <c r="AO23" s="42">
        <v>28760.010000000002</v>
      </c>
      <c r="AP23" s="14"/>
    </row>
    <row r="24" spans="2:43" ht="29.25" customHeight="1" x14ac:dyDescent="0.15">
      <c r="B24" s="478"/>
      <c r="C24" s="430"/>
      <c r="D24" s="430"/>
      <c r="E24" s="430"/>
      <c r="F24" s="431"/>
      <c r="G24" s="40"/>
      <c r="H24" s="429"/>
      <c r="I24" s="430"/>
      <c r="J24" s="430"/>
      <c r="K24" s="430"/>
      <c r="L24" s="430"/>
      <c r="M24" s="430"/>
      <c r="N24" s="430"/>
      <c r="O24" s="430"/>
      <c r="P24" s="430"/>
      <c r="Q24" s="430"/>
      <c r="R24" s="430"/>
      <c r="S24" s="430"/>
      <c r="T24" s="430"/>
      <c r="U24" s="430"/>
      <c r="V24" s="430"/>
      <c r="W24" s="430"/>
      <c r="X24" s="430"/>
      <c r="Y24" s="430"/>
      <c r="Z24" s="431"/>
      <c r="AA24" s="438"/>
      <c r="AB24" s="439"/>
      <c r="AC24" s="439"/>
      <c r="AD24" s="439"/>
      <c r="AE24" s="440"/>
      <c r="AF24" s="421" t="s">
        <v>98</v>
      </c>
      <c r="AG24" s="421"/>
      <c r="AH24" s="422"/>
      <c r="AI24" s="453">
        <v>19</v>
      </c>
      <c r="AJ24" s="454"/>
      <c r="AK24" s="455"/>
      <c r="AL24" s="213">
        <v>0</v>
      </c>
      <c r="AM24" s="212">
        <v>8374582</v>
      </c>
      <c r="AN24" s="212">
        <v>7557682</v>
      </c>
      <c r="AO24" s="42">
        <v>559332</v>
      </c>
      <c r="AP24" s="14"/>
    </row>
    <row r="25" spans="2:43" ht="29.25" customHeight="1" x14ac:dyDescent="0.15">
      <c r="B25" s="478"/>
      <c r="C25" s="430"/>
      <c r="D25" s="430"/>
      <c r="E25" s="430"/>
      <c r="F25" s="431"/>
      <c r="G25" s="40"/>
      <c r="H25" s="429"/>
      <c r="I25" s="430"/>
      <c r="J25" s="430"/>
      <c r="K25" s="430"/>
      <c r="L25" s="430"/>
      <c r="M25" s="430"/>
      <c r="N25" s="430"/>
      <c r="O25" s="430"/>
      <c r="P25" s="430"/>
      <c r="Q25" s="430"/>
      <c r="R25" s="430"/>
      <c r="S25" s="430"/>
      <c r="T25" s="430"/>
      <c r="U25" s="430"/>
      <c r="V25" s="430"/>
      <c r="W25" s="430"/>
      <c r="X25" s="430"/>
      <c r="Y25" s="430"/>
      <c r="Z25" s="431"/>
      <c r="AA25" s="432" t="s">
        <v>99</v>
      </c>
      <c r="AB25" s="433"/>
      <c r="AC25" s="433"/>
      <c r="AD25" s="433"/>
      <c r="AE25" s="434"/>
      <c r="AF25" s="421" t="s">
        <v>98</v>
      </c>
      <c r="AG25" s="421"/>
      <c r="AH25" s="422"/>
      <c r="AI25" s="423">
        <v>3</v>
      </c>
      <c r="AJ25" s="424"/>
      <c r="AK25" s="425"/>
      <c r="AL25" s="213">
        <v>0</v>
      </c>
      <c r="AM25" s="212">
        <v>447480</v>
      </c>
      <c r="AN25" s="212">
        <v>242340</v>
      </c>
      <c r="AO25" s="42">
        <v>16762</v>
      </c>
    </row>
    <row r="26" spans="2:43" ht="29.25" customHeight="1" x14ac:dyDescent="0.15">
      <c r="B26" s="478"/>
      <c r="C26" s="430"/>
      <c r="D26" s="430"/>
      <c r="E26" s="430"/>
      <c r="F26" s="431"/>
      <c r="G26" s="40"/>
      <c r="H26" s="429"/>
      <c r="I26" s="430"/>
      <c r="J26" s="430"/>
      <c r="K26" s="430"/>
      <c r="L26" s="430"/>
      <c r="M26" s="430"/>
      <c r="N26" s="430"/>
      <c r="O26" s="430"/>
      <c r="P26" s="430"/>
      <c r="Q26" s="430"/>
      <c r="R26" s="430"/>
      <c r="S26" s="430"/>
      <c r="T26" s="430"/>
      <c r="U26" s="430"/>
      <c r="V26" s="430"/>
      <c r="W26" s="430"/>
      <c r="X26" s="430"/>
      <c r="Y26" s="430"/>
      <c r="Z26" s="431"/>
      <c r="AA26" s="420" t="s">
        <v>100</v>
      </c>
      <c r="AB26" s="421"/>
      <c r="AC26" s="421"/>
      <c r="AD26" s="421"/>
      <c r="AE26" s="422"/>
      <c r="AF26" s="421" t="s">
        <v>81</v>
      </c>
      <c r="AG26" s="421"/>
      <c r="AH26" s="422"/>
      <c r="AI26" s="423">
        <v>3</v>
      </c>
      <c r="AJ26" s="424"/>
      <c r="AK26" s="425"/>
      <c r="AL26" s="213">
        <v>0</v>
      </c>
      <c r="AM26" s="212">
        <v>832.49399999999991</v>
      </c>
      <c r="AN26" s="212">
        <v>369.63</v>
      </c>
      <c r="AO26" s="42">
        <v>45245</v>
      </c>
    </row>
    <row r="27" spans="2:43" ht="29.25" customHeight="1" x14ac:dyDescent="0.15">
      <c r="B27" s="478"/>
      <c r="C27" s="430"/>
      <c r="D27" s="430"/>
      <c r="E27" s="430"/>
      <c r="F27" s="431"/>
      <c r="G27" s="40"/>
      <c r="H27" s="429"/>
      <c r="I27" s="430"/>
      <c r="J27" s="430"/>
      <c r="K27" s="430"/>
      <c r="L27" s="430"/>
      <c r="M27" s="430"/>
      <c r="N27" s="430"/>
      <c r="O27" s="430"/>
      <c r="P27" s="430"/>
      <c r="Q27" s="430"/>
      <c r="R27" s="430"/>
      <c r="S27" s="430"/>
      <c r="T27" s="430"/>
      <c r="U27" s="430"/>
      <c r="V27" s="430"/>
      <c r="W27" s="430"/>
      <c r="X27" s="430"/>
      <c r="Y27" s="430"/>
      <c r="Z27" s="431"/>
      <c r="AA27" s="432" t="s">
        <v>84</v>
      </c>
      <c r="AB27" s="433"/>
      <c r="AC27" s="433"/>
      <c r="AD27" s="433"/>
      <c r="AE27" s="434"/>
      <c r="AF27" s="421" t="s">
        <v>81</v>
      </c>
      <c r="AG27" s="421"/>
      <c r="AH27" s="422"/>
      <c r="AI27" s="423">
        <v>25</v>
      </c>
      <c r="AJ27" s="424"/>
      <c r="AK27" s="425"/>
      <c r="AL27" s="213">
        <v>16255</v>
      </c>
      <c r="AM27" s="212">
        <v>6482.39</v>
      </c>
      <c r="AN27" s="212">
        <v>22365.920000000002</v>
      </c>
      <c r="AO27" s="42">
        <v>1175212</v>
      </c>
    </row>
    <row r="28" spans="2:43" ht="29.25" customHeight="1" x14ac:dyDescent="0.15">
      <c r="B28" s="478"/>
      <c r="C28" s="430"/>
      <c r="D28" s="430"/>
      <c r="E28" s="430"/>
      <c r="F28" s="431"/>
      <c r="G28" s="40"/>
      <c r="H28" s="429"/>
      <c r="I28" s="430"/>
      <c r="J28" s="430"/>
      <c r="K28" s="430"/>
      <c r="L28" s="430"/>
      <c r="M28" s="430"/>
      <c r="N28" s="430"/>
      <c r="O28" s="430"/>
      <c r="P28" s="430"/>
      <c r="Q28" s="430"/>
      <c r="R28" s="430"/>
      <c r="S28" s="430"/>
      <c r="T28" s="430"/>
      <c r="U28" s="430"/>
      <c r="V28" s="430"/>
      <c r="W28" s="430"/>
      <c r="X28" s="430"/>
      <c r="Y28" s="430"/>
      <c r="Z28" s="431"/>
      <c r="AA28" s="420" t="s">
        <v>101</v>
      </c>
      <c r="AB28" s="421"/>
      <c r="AC28" s="421"/>
      <c r="AD28" s="421"/>
      <c r="AE28" s="422"/>
      <c r="AF28" s="421" t="s">
        <v>92</v>
      </c>
      <c r="AG28" s="421"/>
      <c r="AH28" s="422"/>
      <c r="AI28" s="423">
        <v>1</v>
      </c>
      <c r="AJ28" s="424"/>
      <c r="AK28" s="425"/>
      <c r="AL28" s="213">
        <v>0</v>
      </c>
      <c r="AM28" s="212">
        <v>57.12</v>
      </c>
      <c r="AN28" s="212">
        <v>57.12</v>
      </c>
      <c r="AO28" s="42">
        <v>3427</v>
      </c>
    </row>
    <row r="29" spans="2:43" s="245" customFormat="1" ht="29.25" customHeight="1" x14ac:dyDescent="0.15">
      <c r="B29" s="478"/>
      <c r="C29" s="430"/>
      <c r="D29" s="430"/>
      <c r="E29" s="430"/>
      <c r="F29" s="431"/>
      <c r="G29" s="444" t="s">
        <v>102</v>
      </c>
      <c r="H29" s="445"/>
      <c r="I29" s="445"/>
      <c r="J29" s="445"/>
      <c r="K29" s="445"/>
      <c r="L29" s="445"/>
      <c r="M29" s="445"/>
      <c r="N29" s="445"/>
      <c r="O29" s="445"/>
      <c r="P29" s="445"/>
      <c r="Q29" s="445"/>
      <c r="R29" s="445"/>
      <c r="S29" s="445"/>
      <c r="T29" s="445"/>
      <c r="U29" s="445"/>
      <c r="V29" s="445"/>
      <c r="W29" s="445"/>
      <c r="X29" s="445"/>
      <c r="Y29" s="445"/>
      <c r="Z29" s="445"/>
      <c r="AA29" s="445"/>
      <c r="AB29" s="445"/>
      <c r="AC29" s="445"/>
      <c r="AD29" s="445"/>
      <c r="AE29" s="445"/>
      <c r="AF29" s="445"/>
      <c r="AG29" s="445"/>
      <c r="AH29" s="446"/>
      <c r="AI29" s="448">
        <f>SUM(AI18:AK28)</f>
        <v>72</v>
      </c>
      <c r="AJ29" s="448"/>
      <c r="AK29" s="449"/>
      <c r="AL29" s="43"/>
      <c r="AM29" s="43"/>
      <c r="AN29" s="43"/>
      <c r="AO29" s="44">
        <f>SUM(AO18:AO28)</f>
        <v>1929724.01</v>
      </c>
      <c r="AQ29" s="257"/>
    </row>
    <row r="30" spans="2:43" ht="29.25" customHeight="1" x14ac:dyDescent="0.15">
      <c r="B30" s="478"/>
      <c r="C30" s="430"/>
      <c r="D30" s="430"/>
      <c r="E30" s="430"/>
      <c r="F30" s="431"/>
      <c r="G30" s="47"/>
      <c r="H30" s="459" t="s">
        <v>103</v>
      </c>
      <c r="I30" s="460"/>
      <c r="J30" s="460"/>
      <c r="K30" s="460"/>
      <c r="L30" s="460"/>
      <c r="M30" s="460"/>
      <c r="N30" s="460"/>
      <c r="O30" s="460"/>
      <c r="P30" s="460"/>
      <c r="Q30" s="460"/>
      <c r="R30" s="460"/>
      <c r="S30" s="460"/>
      <c r="T30" s="460"/>
      <c r="U30" s="460"/>
      <c r="V30" s="460"/>
      <c r="W30" s="460"/>
      <c r="X30" s="460"/>
      <c r="Y30" s="460"/>
      <c r="Z30" s="461"/>
      <c r="AA30" s="420" t="s">
        <v>84</v>
      </c>
      <c r="AB30" s="421"/>
      <c r="AC30" s="421"/>
      <c r="AD30" s="421"/>
      <c r="AE30" s="422"/>
      <c r="AF30" s="421" t="s">
        <v>81</v>
      </c>
      <c r="AG30" s="421"/>
      <c r="AH30" s="422"/>
      <c r="AI30" s="423">
        <v>1</v>
      </c>
      <c r="AJ30" s="424"/>
      <c r="AK30" s="425"/>
      <c r="AL30" s="213">
        <v>2634</v>
      </c>
      <c r="AM30" s="212">
        <v>0</v>
      </c>
      <c r="AN30" s="212">
        <v>1915</v>
      </c>
      <c r="AO30" s="42">
        <v>3447</v>
      </c>
    </row>
    <row r="31" spans="2:43" ht="29.25" customHeight="1" x14ac:dyDescent="0.15">
      <c r="B31" s="478"/>
      <c r="C31" s="430"/>
      <c r="D31" s="430"/>
      <c r="E31" s="430"/>
      <c r="F31" s="431"/>
      <c r="G31" s="47"/>
      <c r="H31" s="459" t="s">
        <v>862</v>
      </c>
      <c r="I31" s="460"/>
      <c r="J31" s="460"/>
      <c r="K31" s="460"/>
      <c r="L31" s="460"/>
      <c r="M31" s="460"/>
      <c r="N31" s="460"/>
      <c r="O31" s="460"/>
      <c r="P31" s="460"/>
      <c r="Q31" s="460"/>
      <c r="R31" s="460"/>
      <c r="S31" s="460"/>
      <c r="T31" s="460"/>
      <c r="U31" s="460"/>
      <c r="V31" s="460"/>
      <c r="W31" s="460"/>
      <c r="X31" s="460"/>
      <c r="Y31" s="460"/>
      <c r="Z31" s="461"/>
      <c r="AA31" s="420" t="s">
        <v>84</v>
      </c>
      <c r="AB31" s="421"/>
      <c r="AC31" s="421"/>
      <c r="AD31" s="421"/>
      <c r="AE31" s="422"/>
      <c r="AF31" s="421" t="s">
        <v>81</v>
      </c>
      <c r="AG31" s="421"/>
      <c r="AH31" s="422"/>
      <c r="AI31" s="423">
        <v>1</v>
      </c>
      <c r="AJ31" s="424"/>
      <c r="AK31" s="425"/>
      <c r="AL31" s="213">
        <v>490</v>
      </c>
      <c r="AM31" s="212">
        <v>0</v>
      </c>
      <c r="AN31" s="212">
        <v>345</v>
      </c>
      <c r="AO31" s="42">
        <v>15527</v>
      </c>
    </row>
    <row r="32" spans="2:43" s="245" customFormat="1" ht="29.25" customHeight="1" x14ac:dyDescent="0.15">
      <c r="B32" s="478"/>
      <c r="C32" s="430"/>
      <c r="D32" s="430"/>
      <c r="E32" s="430"/>
      <c r="F32" s="431"/>
      <c r="G32" s="444" t="s">
        <v>104</v>
      </c>
      <c r="H32" s="445"/>
      <c r="I32" s="445"/>
      <c r="J32" s="445"/>
      <c r="K32" s="445"/>
      <c r="L32" s="445"/>
      <c r="M32" s="445"/>
      <c r="N32" s="445"/>
      <c r="O32" s="445"/>
      <c r="P32" s="445"/>
      <c r="Q32" s="445"/>
      <c r="R32" s="445"/>
      <c r="S32" s="445"/>
      <c r="T32" s="445"/>
      <c r="U32" s="445"/>
      <c r="V32" s="445"/>
      <c r="W32" s="445"/>
      <c r="X32" s="445"/>
      <c r="Y32" s="445"/>
      <c r="Z32" s="445"/>
      <c r="AA32" s="445"/>
      <c r="AB32" s="445"/>
      <c r="AC32" s="445"/>
      <c r="AD32" s="445"/>
      <c r="AE32" s="445"/>
      <c r="AF32" s="445"/>
      <c r="AG32" s="445"/>
      <c r="AH32" s="446"/>
      <c r="AI32" s="448">
        <f>SUM(AI30:AK31)</f>
        <v>2</v>
      </c>
      <c r="AJ32" s="448"/>
      <c r="AK32" s="449"/>
      <c r="AL32" s="219"/>
      <c r="AM32" s="224"/>
      <c r="AN32" s="224"/>
      <c r="AO32" s="44">
        <f>SUM(AO30:AO31)</f>
        <v>18974</v>
      </c>
    </row>
    <row r="33" spans="2:43" ht="29.25" customHeight="1" x14ac:dyDescent="0.15">
      <c r="B33" s="478"/>
      <c r="C33" s="430"/>
      <c r="D33" s="430"/>
      <c r="E33" s="430"/>
      <c r="F33" s="431"/>
      <c r="G33" s="40"/>
      <c r="H33" s="459" t="s">
        <v>105</v>
      </c>
      <c r="I33" s="460"/>
      <c r="J33" s="460"/>
      <c r="K33" s="460"/>
      <c r="L33" s="460"/>
      <c r="M33" s="460"/>
      <c r="N33" s="460"/>
      <c r="O33" s="460"/>
      <c r="P33" s="460"/>
      <c r="Q33" s="460"/>
      <c r="R33" s="460"/>
      <c r="S33" s="460"/>
      <c r="T33" s="460"/>
      <c r="U33" s="460"/>
      <c r="V33" s="460"/>
      <c r="W33" s="460"/>
      <c r="X33" s="460"/>
      <c r="Y33" s="460"/>
      <c r="Z33" s="461"/>
      <c r="AA33" s="438" t="s">
        <v>84</v>
      </c>
      <c r="AB33" s="439"/>
      <c r="AC33" s="439"/>
      <c r="AD33" s="439"/>
      <c r="AE33" s="440"/>
      <c r="AF33" s="439" t="s">
        <v>81</v>
      </c>
      <c r="AG33" s="439"/>
      <c r="AH33" s="440"/>
      <c r="AI33" s="423">
        <v>1</v>
      </c>
      <c r="AJ33" s="424"/>
      <c r="AK33" s="425"/>
      <c r="AL33" s="213">
        <v>237</v>
      </c>
      <c r="AM33" s="212">
        <v>0</v>
      </c>
      <c r="AN33" s="212">
        <v>250</v>
      </c>
      <c r="AO33" s="42">
        <v>2346</v>
      </c>
    </row>
    <row r="34" spans="2:43" ht="29.25" customHeight="1" x14ac:dyDescent="0.15">
      <c r="B34" s="478"/>
      <c r="C34" s="430"/>
      <c r="D34" s="430"/>
      <c r="E34" s="430"/>
      <c r="F34" s="431"/>
      <c r="G34" s="45"/>
      <c r="H34" s="459" t="s">
        <v>106</v>
      </c>
      <c r="I34" s="460"/>
      <c r="J34" s="460"/>
      <c r="K34" s="460"/>
      <c r="L34" s="460"/>
      <c r="M34" s="460"/>
      <c r="N34" s="460"/>
      <c r="O34" s="460"/>
      <c r="P34" s="460"/>
      <c r="Q34" s="460"/>
      <c r="R34" s="460"/>
      <c r="S34" s="460"/>
      <c r="T34" s="460"/>
      <c r="U34" s="460"/>
      <c r="V34" s="460"/>
      <c r="W34" s="460"/>
      <c r="X34" s="460"/>
      <c r="Y34" s="460"/>
      <c r="Z34" s="461"/>
      <c r="AA34" s="420" t="s">
        <v>84</v>
      </c>
      <c r="AB34" s="421"/>
      <c r="AC34" s="421"/>
      <c r="AD34" s="421"/>
      <c r="AE34" s="422"/>
      <c r="AF34" s="421" t="s">
        <v>81</v>
      </c>
      <c r="AG34" s="421"/>
      <c r="AH34" s="422"/>
      <c r="AI34" s="423">
        <v>1</v>
      </c>
      <c r="AJ34" s="424"/>
      <c r="AK34" s="425"/>
      <c r="AL34" s="213">
        <v>1902</v>
      </c>
      <c r="AM34" s="212">
        <v>0</v>
      </c>
      <c r="AN34" s="212">
        <v>2096</v>
      </c>
      <c r="AO34" s="42">
        <v>22702</v>
      </c>
    </row>
    <row r="35" spans="2:43" s="245" customFormat="1" ht="29.25" customHeight="1" x14ac:dyDescent="0.15">
      <c r="B35" s="478"/>
      <c r="C35" s="430"/>
      <c r="D35" s="430"/>
      <c r="E35" s="430"/>
      <c r="F35" s="431"/>
      <c r="G35" s="444" t="s">
        <v>107</v>
      </c>
      <c r="H35" s="445"/>
      <c r="I35" s="445"/>
      <c r="J35" s="445"/>
      <c r="K35" s="445"/>
      <c r="L35" s="445"/>
      <c r="M35" s="445"/>
      <c r="N35" s="445"/>
      <c r="O35" s="445"/>
      <c r="P35" s="445"/>
      <c r="Q35" s="445"/>
      <c r="R35" s="445"/>
      <c r="S35" s="445"/>
      <c r="T35" s="445"/>
      <c r="U35" s="445"/>
      <c r="V35" s="445"/>
      <c r="W35" s="445"/>
      <c r="X35" s="445"/>
      <c r="Y35" s="445"/>
      <c r="Z35" s="445"/>
      <c r="AA35" s="445"/>
      <c r="AB35" s="445"/>
      <c r="AC35" s="445"/>
      <c r="AD35" s="445"/>
      <c r="AE35" s="445"/>
      <c r="AF35" s="445"/>
      <c r="AG35" s="445"/>
      <c r="AH35" s="446"/>
      <c r="AI35" s="448">
        <f>SUM(AI33:AK34)</f>
        <v>2</v>
      </c>
      <c r="AJ35" s="448"/>
      <c r="AK35" s="449"/>
      <c r="AL35" s="43"/>
      <c r="AM35" s="43"/>
      <c r="AN35" s="43"/>
      <c r="AO35" s="44">
        <f>SUM(AO33:AO34)</f>
        <v>25048</v>
      </c>
    </row>
    <row r="36" spans="2:43" ht="29.25" customHeight="1" x14ac:dyDescent="0.15">
      <c r="B36" s="478"/>
      <c r="C36" s="430"/>
      <c r="D36" s="430"/>
      <c r="E36" s="430"/>
      <c r="F36" s="431"/>
      <c r="G36" s="40"/>
      <c r="H36" s="459" t="s">
        <v>108</v>
      </c>
      <c r="I36" s="460"/>
      <c r="J36" s="460"/>
      <c r="K36" s="460"/>
      <c r="L36" s="460"/>
      <c r="M36" s="460"/>
      <c r="N36" s="460"/>
      <c r="O36" s="460"/>
      <c r="P36" s="460"/>
      <c r="Q36" s="460"/>
      <c r="R36" s="460"/>
      <c r="S36" s="460"/>
      <c r="T36" s="460"/>
      <c r="U36" s="460"/>
      <c r="V36" s="460"/>
      <c r="W36" s="460"/>
      <c r="X36" s="460"/>
      <c r="Y36" s="460"/>
      <c r="Z36" s="461"/>
      <c r="AA36" s="438" t="s">
        <v>84</v>
      </c>
      <c r="AB36" s="439"/>
      <c r="AC36" s="439"/>
      <c r="AD36" s="439"/>
      <c r="AE36" s="440"/>
      <c r="AF36" s="439" t="s">
        <v>81</v>
      </c>
      <c r="AG36" s="439"/>
      <c r="AH36" s="440"/>
      <c r="AI36" s="423">
        <v>1</v>
      </c>
      <c r="AJ36" s="424"/>
      <c r="AK36" s="425"/>
      <c r="AL36" s="213">
        <v>1013</v>
      </c>
      <c r="AM36" s="212">
        <v>0</v>
      </c>
      <c r="AN36" s="212">
        <v>989</v>
      </c>
      <c r="AO36" s="42">
        <v>5766</v>
      </c>
    </row>
    <row r="37" spans="2:43" ht="29.25" customHeight="1" x14ac:dyDescent="0.15">
      <c r="B37" s="478"/>
      <c r="C37" s="430"/>
      <c r="D37" s="430"/>
      <c r="E37" s="430"/>
      <c r="F37" s="431"/>
      <c r="G37" s="40"/>
      <c r="H37" s="459" t="s">
        <v>109</v>
      </c>
      <c r="I37" s="460"/>
      <c r="J37" s="460"/>
      <c r="K37" s="460"/>
      <c r="L37" s="460"/>
      <c r="M37" s="460"/>
      <c r="N37" s="460"/>
      <c r="O37" s="460"/>
      <c r="P37" s="460"/>
      <c r="Q37" s="460"/>
      <c r="R37" s="460"/>
      <c r="S37" s="460"/>
      <c r="T37" s="460"/>
      <c r="U37" s="460"/>
      <c r="V37" s="460"/>
      <c r="W37" s="460"/>
      <c r="X37" s="460"/>
      <c r="Y37" s="460"/>
      <c r="Z37" s="461"/>
      <c r="AA37" s="420" t="s">
        <v>84</v>
      </c>
      <c r="AB37" s="421"/>
      <c r="AC37" s="421"/>
      <c r="AD37" s="421"/>
      <c r="AE37" s="422"/>
      <c r="AF37" s="421" t="s">
        <v>81</v>
      </c>
      <c r="AG37" s="421"/>
      <c r="AH37" s="422"/>
      <c r="AI37" s="423">
        <v>1</v>
      </c>
      <c r="AJ37" s="424"/>
      <c r="AK37" s="425"/>
      <c r="AL37" s="213">
        <v>504</v>
      </c>
      <c r="AM37" s="212">
        <v>0</v>
      </c>
      <c r="AN37" s="212">
        <v>321.89999999999998</v>
      </c>
      <c r="AO37" s="42">
        <v>1931</v>
      </c>
    </row>
    <row r="38" spans="2:43" ht="29.25" customHeight="1" x14ac:dyDescent="0.15">
      <c r="B38" s="478"/>
      <c r="C38" s="430"/>
      <c r="D38" s="430"/>
      <c r="E38" s="430"/>
      <c r="F38" s="431"/>
      <c r="G38" s="40"/>
      <c r="H38" s="426" t="s">
        <v>110</v>
      </c>
      <c r="I38" s="427"/>
      <c r="J38" s="427"/>
      <c r="K38" s="427"/>
      <c r="L38" s="427"/>
      <c r="M38" s="427"/>
      <c r="N38" s="427"/>
      <c r="O38" s="427"/>
      <c r="P38" s="427"/>
      <c r="Q38" s="427"/>
      <c r="R38" s="427"/>
      <c r="S38" s="427"/>
      <c r="T38" s="427"/>
      <c r="U38" s="427"/>
      <c r="V38" s="427"/>
      <c r="W38" s="427"/>
      <c r="X38" s="427"/>
      <c r="Y38" s="427"/>
      <c r="Z38" s="428"/>
      <c r="AA38" s="420" t="s">
        <v>96</v>
      </c>
      <c r="AB38" s="421"/>
      <c r="AC38" s="421"/>
      <c r="AD38" s="421"/>
      <c r="AE38" s="422"/>
      <c r="AF38" s="421" t="s">
        <v>98</v>
      </c>
      <c r="AG38" s="421"/>
      <c r="AH38" s="422"/>
      <c r="AI38" s="423">
        <v>6</v>
      </c>
      <c r="AJ38" s="424"/>
      <c r="AK38" s="425"/>
      <c r="AL38" s="213">
        <v>0</v>
      </c>
      <c r="AM38" s="212">
        <v>129600</v>
      </c>
      <c r="AN38" s="212">
        <v>66360</v>
      </c>
      <c r="AO38" s="42">
        <v>3977</v>
      </c>
    </row>
    <row r="39" spans="2:43" ht="29.25" customHeight="1" x14ac:dyDescent="0.15">
      <c r="B39" s="478"/>
      <c r="C39" s="430"/>
      <c r="D39" s="430"/>
      <c r="E39" s="430"/>
      <c r="F39" s="431"/>
      <c r="G39" s="48"/>
      <c r="H39" s="429"/>
      <c r="I39" s="430"/>
      <c r="J39" s="430"/>
      <c r="K39" s="430"/>
      <c r="L39" s="430"/>
      <c r="M39" s="430"/>
      <c r="N39" s="430"/>
      <c r="O39" s="430"/>
      <c r="P39" s="430"/>
      <c r="Q39" s="430"/>
      <c r="R39" s="430"/>
      <c r="S39" s="430"/>
      <c r="T39" s="430"/>
      <c r="U39" s="430"/>
      <c r="V39" s="430"/>
      <c r="W39" s="430"/>
      <c r="X39" s="430"/>
      <c r="Y39" s="430"/>
      <c r="Z39" s="431"/>
      <c r="AA39" s="432" t="s">
        <v>84</v>
      </c>
      <c r="AB39" s="433"/>
      <c r="AC39" s="433"/>
      <c r="AD39" s="433"/>
      <c r="AE39" s="434"/>
      <c r="AF39" s="433" t="s">
        <v>81</v>
      </c>
      <c r="AG39" s="433"/>
      <c r="AH39" s="434"/>
      <c r="AI39" s="423">
        <v>2</v>
      </c>
      <c r="AJ39" s="424"/>
      <c r="AK39" s="425"/>
      <c r="AL39" s="213">
        <v>189</v>
      </c>
      <c r="AM39" s="212">
        <v>0</v>
      </c>
      <c r="AN39" s="212">
        <v>91.96</v>
      </c>
      <c r="AO39" s="42">
        <v>46348</v>
      </c>
    </row>
    <row r="40" spans="2:43" s="245" customFormat="1" ht="29.25" customHeight="1" x14ac:dyDescent="0.15">
      <c r="B40" s="478"/>
      <c r="C40" s="430"/>
      <c r="D40" s="430"/>
      <c r="E40" s="430"/>
      <c r="F40" s="431"/>
      <c r="G40" s="514" t="s">
        <v>111</v>
      </c>
      <c r="H40" s="515"/>
      <c r="I40" s="515"/>
      <c r="J40" s="515"/>
      <c r="K40" s="515"/>
      <c r="L40" s="515"/>
      <c r="M40" s="515"/>
      <c r="N40" s="515"/>
      <c r="O40" s="515"/>
      <c r="P40" s="515"/>
      <c r="Q40" s="515"/>
      <c r="R40" s="515"/>
      <c r="S40" s="515"/>
      <c r="T40" s="515"/>
      <c r="U40" s="515"/>
      <c r="V40" s="515"/>
      <c r="W40" s="515"/>
      <c r="X40" s="515"/>
      <c r="Y40" s="515"/>
      <c r="Z40" s="515"/>
      <c r="AA40" s="515"/>
      <c r="AB40" s="515"/>
      <c r="AC40" s="515"/>
      <c r="AD40" s="515"/>
      <c r="AE40" s="515"/>
      <c r="AF40" s="515"/>
      <c r="AG40" s="515"/>
      <c r="AH40" s="515"/>
      <c r="AI40" s="448">
        <f>SUM(AI36:AK39)</f>
        <v>10</v>
      </c>
      <c r="AJ40" s="448"/>
      <c r="AK40" s="449"/>
      <c r="AL40" s="43"/>
      <c r="AM40" s="43"/>
      <c r="AN40" s="43"/>
      <c r="AO40" s="44">
        <f>SUM(AO36:AO39)</f>
        <v>58022</v>
      </c>
    </row>
    <row r="41" spans="2:43" ht="29.25" customHeight="1" x14ac:dyDescent="0.15">
      <c r="B41" s="478"/>
      <c r="C41" s="430"/>
      <c r="D41" s="430"/>
      <c r="E41" s="430"/>
      <c r="F41" s="431"/>
      <c r="G41" s="40"/>
      <c r="H41" s="426" t="s">
        <v>112</v>
      </c>
      <c r="I41" s="427"/>
      <c r="J41" s="427"/>
      <c r="K41" s="427"/>
      <c r="L41" s="427"/>
      <c r="M41" s="427"/>
      <c r="N41" s="427"/>
      <c r="O41" s="427"/>
      <c r="P41" s="427"/>
      <c r="Q41" s="427"/>
      <c r="R41" s="427"/>
      <c r="S41" s="427"/>
      <c r="T41" s="427"/>
      <c r="U41" s="427"/>
      <c r="V41" s="427"/>
      <c r="W41" s="427"/>
      <c r="X41" s="427"/>
      <c r="Y41" s="427"/>
      <c r="Z41" s="428"/>
      <c r="AA41" s="435" t="s">
        <v>96</v>
      </c>
      <c r="AB41" s="436"/>
      <c r="AC41" s="436"/>
      <c r="AD41" s="436"/>
      <c r="AE41" s="437"/>
      <c r="AF41" s="421" t="s">
        <v>92</v>
      </c>
      <c r="AG41" s="421"/>
      <c r="AH41" s="422"/>
      <c r="AI41" s="423">
        <v>6</v>
      </c>
      <c r="AJ41" s="424"/>
      <c r="AK41" s="425"/>
      <c r="AL41" s="213">
        <v>2982</v>
      </c>
      <c r="AM41" s="212">
        <v>0</v>
      </c>
      <c r="AN41" s="212">
        <v>3135.4920000000002</v>
      </c>
      <c r="AO41" s="42">
        <v>404228</v>
      </c>
    </row>
    <row r="42" spans="2:43" ht="29.25" customHeight="1" x14ac:dyDescent="0.15">
      <c r="B42" s="478"/>
      <c r="C42" s="430"/>
      <c r="D42" s="430"/>
      <c r="E42" s="430"/>
      <c r="F42" s="431"/>
      <c r="G42" s="40"/>
      <c r="H42" s="429"/>
      <c r="I42" s="430"/>
      <c r="J42" s="430"/>
      <c r="K42" s="430"/>
      <c r="L42" s="430"/>
      <c r="M42" s="430"/>
      <c r="N42" s="430"/>
      <c r="O42" s="430"/>
      <c r="P42" s="430"/>
      <c r="Q42" s="430"/>
      <c r="R42" s="430"/>
      <c r="S42" s="430"/>
      <c r="T42" s="430"/>
      <c r="U42" s="430"/>
      <c r="V42" s="430"/>
      <c r="W42" s="430"/>
      <c r="X42" s="430"/>
      <c r="Y42" s="430"/>
      <c r="Z42" s="431"/>
      <c r="AA42" s="435"/>
      <c r="AB42" s="436"/>
      <c r="AC42" s="436"/>
      <c r="AD42" s="436"/>
      <c r="AE42" s="437"/>
      <c r="AF42" s="421" t="s">
        <v>113</v>
      </c>
      <c r="AG42" s="421"/>
      <c r="AH42" s="422"/>
      <c r="AI42" s="423">
        <v>3</v>
      </c>
      <c r="AJ42" s="424"/>
      <c r="AK42" s="425"/>
      <c r="AL42" s="213">
        <v>0</v>
      </c>
      <c r="AM42" s="212">
        <v>0</v>
      </c>
      <c r="AN42" s="212">
        <v>0</v>
      </c>
      <c r="AO42" s="42">
        <v>0</v>
      </c>
    </row>
    <row r="43" spans="2:43" ht="29.25" customHeight="1" x14ac:dyDescent="0.15">
      <c r="B43" s="478"/>
      <c r="C43" s="430"/>
      <c r="D43" s="430"/>
      <c r="E43" s="430"/>
      <c r="F43" s="431"/>
      <c r="G43" s="40"/>
      <c r="H43" s="450"/>
      <c r="I43" s="451"/>
      <c r="J43" s="451"/>
      <c r="K43" s="451"/>
      <c r="L43" s="451"/>
      <c r="M43" s="451"/>
      <c r="N43" s="451"/>
      <c r="O43" s="451"/>
      <c r="P43" s="451"/>
      <c r="Q43" s="451"/>
      <c r="R43" s="451"/>
      <c r="S43" s="451"/>
      <c r="T43" s="451"/>
      <c r="U43" s="451"/>
      <c r="V43" s="451"/>
      <c r="W43" s="451"/>
      <c r="X43" s="451"/>
      <c r="Y43" s="451"/>
      <c r="Z43" s="452"/>
      <c r="AA43" s="420" t="s">
        <v>84</v>
      </c>
      <c r="AB43" s="421"/>
      <c r="AC43" s="421"/>
      <c r="AD43" s="421"/>
      <c r="AE43" s="422"/>
      <c r="AF43" s="421" t="s">
        <v>81</v>
      </c>
      <c r="AG43" s="421"/>
      <c r="AH43" s="422"/>
      <c r="AI43" s="423">
        <v>5</v>
      </c>
      <c r="AJ43" s="424"/>
      <c r="AK43" s="425"/>
      <c r="AL43" s="213">
        <v>56</v>
      </c>
      <c r="AM43" s="212">
        <v>174.31</v>
      </c>
      <c r="AN43" s="212">
        <v>259.7</v>
      </c>
      <c r="AO43" s="42">
        <v>96534</v>
      </c>
    </row>
    <row r="44" spans="2:43" s="245" customFormat="1" ht="29.25" customHeight="1" x14ac:dyDescent="0.15">
      <c r="B44" s="478"/>
      <c r="C44" s="430"/>
      <c r="D44" s="430"/>
      <c r="E44" s="430"/>
      <c r="F44" s="431"/>
      <c r="G44" s="444" t="s">
        <v>114</v>
      </c>
      <c r="H44" s="445"/>
      <c r="I44" s="445"/>
      <c r="J44" s="445"/>
      <c r="K44" s="445"/>
      <c r="L44" s="445"/>
      <c r="M44" s="445"/>
      <c r="N44" s="445"/>
      <c r="O44" s="445"/>
      <c r="P44" s="445"/>
      <c r="Q44" s="445"/>
      <c r="R44" s="445"/>
      <c r="S44" s="445"/>
      <c r="T44" s="445"/>
      <c r="U44" s="445"/>
      <c r="V44" s="445"/>
      <c r="W44" s="445"/>
      <c r="X44" s="445"/>
      <c r="Y44" s="445"/>
      <c r="Z44" s="445"/>
      <c r="AA44" s="445"/>
      <c r="AB44" s="445"/>
      <c r="AC44" s="445"/>
      <c r="AD44" s="445"/>
      <c r="AE44" s="445"/>
      <c r="AF44" s="445"/>
      <c r="AG44" s="445"/>
      <c r="AH44" s="446"/>
      <c r="AI44" s="448">
        <f>SUM(AI41:AK43)</f>
        <v>14</v>
      </c>
      <c r="AJ44" s="448"/>
      <c r="AK44" s="449"/>
      <c r="AL44" s="43"/>
      <c r="AM44" s="43"/>
      <c r="AN44" s="43"/>
      <c r="AO44" s="44">
        <f>SUM(AO41:AO43)</f>
        <v>500762</v>
      </c>
    </row>
    <row r="45" spans="2:43" s="243" customFormat="1" ht="29.25" customHeight="1" thickBot="1" x14ac:dyDescent="0.2">
      <c r="B45" s="479"/>
      <c r="C45" s="480"/>
      <c r="D45" s="480"/>
      <c r="E45" s="480"/>
      <c r="F45" s="480"/>
      <c r="G45" s="516" t="s">
        <v>115</v>
      </c>
      <c r="H45" s="516"/>
      <c r="I45" s="516"/>
      <c r="J45" s="516"/>
      <c r="K45" s="516"/>
      <c r="L45" s="516"/>
      <c r="M45" s="516"/>
      <c r="N45" s="516"/>
      <c r="O45" s="516"/>
      <c r="P45" s="516"/>
      <c r="Q45" s="516"/>
      <c r="R45" s="516"/>
      <c r="S45" s="516"/>
      <c r="T45" s="516"/>
      <c r="U45" s="516"/>
      <c r="V45" s="516"/>
      <c r="W45" s="516"/>
      <c r="X45" s="516"/>
      <c r="Y45" s="516"/>
      <c r="Z45" s="516"/>
      <c r="AA45" s="516"/>
      <c r="AB45" s="516"/>
      <c r="AC45" s="516"/>
      <c r="AD45" s="516"/>
      <c r="AE45" s="516"/>
      <c r="AF45" s="516"/>
      <c r="AG45" s="516"/>
      <c r="AH45" s="517"/>
      <c r="AI45" s="518">
        <f>AI44+AI40+AI35+AI32+AI29+AI17+AI14</f>
        <v>122</v>
      </c>
      <c r="AJ45" s="518"/>
      <c r="AK45" s="519"/>
      <c r="AL45" s="49"/>
      <c r="AM45" s="49"/>
      <c r="AN45" s="49"/>
      <c r="AO45" s="50">
        <f>AO44+AO40+AO35+AO32+AO29+AO17+AO14</f>
        <v>3311009.01</v>
      </c>
      <c r="AQ45" s="256"/>
    </row>
    <row r="46" spans="2:43" ht="30.75" customHeight="1" x14ac:dyDescent="0.15">
      <c r="B46" s="475" t="s">
        <v>116</v>
      </c>
      <c r="C46" s="476"/>
      <c r="D46" s="476"/>
      <c r="E46" s="476"/>
      <c r="F46" s="477"/>
      <c r="G46" s="264"/>
      <c r="H46" s="520" t="s">
        <v>117</v>
      </c>
      <c r="I46" s="521"/>
      <c r="J46" s="521"/>
      <c r="K46" s="521"/>
      <c r="L46" s="521"/>
      <c r="M46" s="521"/>
      <c r="N46" s="521"/>
      <c r="O46" s="521"/>
      <c r="P46" s="521"/>
      <c r="Q46" s="521"/>
      <c r="R46" s="521"/>
      <c r="S46" s="521"/>
      <c r="T46" s="521"/>
      <c r="U46" s="521"/>
      <c r="V46" s="521"/>
      <c r="W46" s="521"/>
      <c r="X46" s="521"/>
      <c r="Y46" s="521"/>
      <c r="Z46" s="522"/>
      <c r="AA46" s="523" t="s">
        <v>84</v>
      </c>
      <c r="AB46" s="523"/>
      <c r="AC46" s="523"/>
      <c r="AD46" s="523"/>
      <c r="AE46" s="523"/>
      <c r="AF46" s="523" t="s">
        <v>81</v>
      </c>
      <c r="AG46" s="523"/>
      <c r="AH46" s="523"/>
      <c r="AI46" s="524">
        <v>1</v>
      </c>
      <c r="AJ46" s="524"/>
      <c r="AK46" s="524"/>
      <c r="AL46" s="270">
        <v>0</v>
      </c>
      <c r="AM46" s="270">
        <v>0</v>
      </c>
      <c r="AN46" s="270">
        <v>24.9</v>
      </c>
      <c r="AO46" s="39">
        <v>174</v>
      </c>
    </row>
    <row r="47" spans="2:43" ht="29.25" customHeight="1" x14ac:dyDescent="0.15">
      <c r="B47" s="478"/>
      <c r="C47" s="430"/>
      <c r="D47" s="430"/>
      <c r="E47" s="430"/>
      <c r="F47" s="431"/>
      <c r="G47" s="40"/>
      <c r="H47" s="426" t="s">
        <v>118</v>
      </c>
      <c r="I47" s="427"/>
      <c r="J47" s="427"/>
      <c r="K47" s="427"/>
      <c r="L47" s="427"/>
      <c r="M47" s="427"/>
      <c r="N47" s="427"/>
      <c r="O47" s="427"/>
      <c r="P47" s="427"/>
      <c r="Q47" s="427"/>
      <c r="R47" s="427"/>
      <c r="S47" s="427"/>
      <c r="T47" s="427"/>
      <c r="U47" s="427"/>
      <c r="V47" s="427"/>
      <c r="W47" s="427"/>
      <c r="X47" s="427"/>
      <c r="Y47" s="427"/>
      <c r="Z47" s="428"/>
      <c r="AA47" s="432" t="s">
        <v>96</v>
      </c>
      <c r="AB47" s="433"/>
      <c r="AC47" s="433"/>
      <c r="AD47" s="433"/>
      <c r="AE47" s="434"/>
      <c r="AF47" s="421" t="s">
        <v>92</v>
      </c>
      <c r="AG47" s="421"/>
      <c r="AH47" s="422"/>
      <c r="AI47" s="423">
        <v>9</v>
      </c>
      <c r="AJ47" s="424"/>
      <c r="AK47" s="425"/>
      <c r="AL47" s="213">
        <v>7450</v>
      </c>
      <c r="AM47" s="212">
        <v>0</v>
      </c>
      <c r="AN47" s="212">
        <v>7006.4889999999987</v>
      </c>
      <c r="AO47" s="42">
        <v>1564876</v>
      </c>
    </row>
    <row r="48" spans="2:43" ht="29.25" customHeight="1" x14ac:dyDescent="0.15">
      <c r="B48" s="478"/>
      <c r="C48" s="430"/>
      <c r="D48" s="430"/>
      <c r="E48" s="430"/>
      <c r="F48" s="431"/>
      <c r="G48" s="40"/>
      <c r="H48" s="429"/>
      <c r="I48" s="430"/>
      <c r="J48" s="430"/>
      <c r="K48" s="430"/>
      <c r="L48" s="430"/>
      <c r="M48" s="430"/>
      <c r="N48" s="430"/>
      <c r="O48" s="430"/>
      <c r="P48" s="430"/>
      <c r="Q48" s="430"/>
      <c r="R48" s="430"/>
      <c r="S48" s="430"/>
      <c r="T48" s="430"/>
      <c r="U48" s="430"/>
      <c r="V48" s="430"/>
      <c r="W48" s="430"/>
      <c r="X48" s="430"/>
      <c r="Y48" s="430"/>
      <c r="Z48" s="431"/>
      <c r="AA48" s="435"/>
      <c r="AB48" s="436"/>
      <c r="AC48" s="436"/>
      <c r="AD48" s="436"/>
      <c r="AE48" s="437"/>
      <c r="AF48" s="421" t="s">
        <v>98</v>
      </c>
      <c r="AG48" s="421"/>
      <c r="AH48" s="422"/>
      <c r="AI48" s="423">
        <v>6</v>
      </c>
      <c r="AJ48" s="424"/>
      <c r="AK48" s="425"/>
      <c r="AL48" s="213">
        <v>0</v>
      </c>
      <c r="AM48" s="212">
        <v>16579950</v>
      </c>
      <c r="AN48" s="212">
        <v>20389000</v>
      </c>
      <c r="AO48" s="42">
        <v>884725</v>
      </c>
    </row>
    <row r="49" spans="2:41" ht="29.25" customHeight="1" x14ac:dyDescent="0.15">
      <c r="B49" s="478"/>
      <c r="C49" s="430"/>
      <c r="D49" s="430"/>
      <c r="E49" s="430"/>
      <c r="F49" s="431"/>
      <c r="G49" s="40"/>
      <c r="H49" s="450"/>
      <c r="I49" s="451"/>
      <c r="J49" s="451"/>
      <c r="K49" s="451"/>
      <c r="L49" s="451"/>
      <c r="M49" s="451"/>
      <c r="N49" s="451"/>
      <c r="O49" s="451"/>
      <c r="P49" s="451"/>
      <c r="Q49" s="451"/>
      <c r="R49" s="451"/>
      <c r="S49" s="451"/>
      <c r="T49" s="451"/>
      <c r="U49" s="451"/>
      <c r="V49" s="451"/>
      <c r="W49" s="451"/>
      <c r="X49" s="451"/>
      <c r="Y49" s="451"/>
      <c r="Z49" s="452"/>
      <c r="AA49" s="420" t="s">
        <v>84</v>
      </c>
      <c r="AB49" s="421"/>
      <c r="AC49" s="421"/>
      <c r="AD49" s="421"/>
      <c r="AE49" s="422"/>
      <c r="AF49" s="439" t="s">
        <v>81</v>
      </c>
      <c r="AG49" s="439"/>
      <c r="AH49" s="440"/>
      <c r="AI49" s="423">
        <v>1</v>
      </c>
      <c r="AJ49" s="424"/>
      <c r="AK49" s="425"/>
      <c r="AL49" s="213">
        <v>0</v>
      </c>
      <c r="AM49" s="212">
        <v>42.21</v>
      </c>
      <c r="AN49" s="212">
        <v>114.19</v>
      </c>
      <c r="AO49" s="42">
        <v>54811</v>
      </c>
    </row>
    <row r="50" spans="2:41" s="245" customFormat="1" ht="29.25" customHeight="1" x14ac:dyDescent="0.15">
      <c r="B50" s="478"/>
      <c r="C50" s="430"/>
      <c r="D50" s="430"/>
      <c r="E50" s="430"/>
      <c r="F50" s="431"/>
      <c r="G50" s="444" t="s">
        <v>119</v>
      </c>
      <c r="H50" s="445"/>
      <c r="I50" s="445"/>
      <c r="J50" s="445"/>
      <c r="K50" s="445"/>
      <c r="L50" s="445"/>
      <c r="M50" s="445"/>
      <c r="N50" s="445"/>
      <c r="O50" s="445"/>
      <c r="P50" s="445"/>
      <c r="Q50" s="445"/>
      <c r="R50" s="445"/>
      <c r="S50" s="445"/>
      <c r="T50" s="445"/>
      <c r="U50" s="445"/>
      <c r="V50" s="445"/>
      <c r="W50" s="445"/>
      <c r="X50" s="445"/>
      <c r="Y50" s="445"/>
      <c r="Z50" s="445"/>
      <c r="AA50" s="445"/>
      <c r="AB50" s="445"/>
      <c r="AC50" s="445"/>
      <c r="AD50" s="445"/>
      <c r="AE50" s="445"/>
      <c r="AF50" s="445"/>
      <c r="AG50" s="445"/>
      <c r="AH50" s="446"/>
      <c r="AI50" s="448">
        <f>SUM(AI46:AK49)</f>
        <v>17</v>
      </c>
      <c r="AJ50" s="448"/>
      <c r="AK50" s="449"/>
      <c r="AL50" s="43"/>
      <c r="AM50" s="43"/>
      <c r="AN50" s="43"/>
      <c r="AO50" s="44">
        <f>SUM(AO46:AO49)</f>
        <v>2504586</v>
      </c>
    </row>
    <row r="51" spans="2:41" ht="29.25" customHeight="1" x14ac:dyDescent="0.15">
      <c r="B51" s="478"/>
      <c r="C51" s="430"/>
      <c r="D51" s="430"/>
      <c r="E51" s="430"/>
      <c r="F51" s="431"/>
      <c r="G51" s="40"/>
      <c r="H51" s="426" t="s">
        <v>120</v>
      </c>
      <c r="I51" s="427"/>
      <c r="J51" s="427"/>
      <c r="K51" s="427"/>
      <c r="L51" s="427"/>
      <c r="M51" s="427"/>
      <c r="N51" s="427"/>
      <c r="O51" s="427"/>
      <c r="P51" s="427"/>
      <c r="Q51" s="427"/>
      <c r="R51" s="427"/>
      <c r="S51" s="427"/>
      <c r="T51" s="427"/>
      <c r="U51" s="427"/>
      <c r="V51" s="427"/>
      <c r="W51" s="427"/>
      <c r="X51" s="427"/>
      <c r="Y51" s="427"/>
      <c r="Z51" s="428"/>
      <c r="AA51" s="420" t="s">
        <v>95</v>
      </c>
      <c r="AB51" s="421"/>
      <c r="AC51" s="421"/>
      <c r="AD51" s="421"/>
      <c r="AE51" s="422"/>
      <c r="AF51" s="439" t="s">
        <v>92</v>
      </c>
      <c r="AG51" s="439"/>
      <c r="AH51" s="440"/>
      <c r="AI51" s="453">
        <v>2</v>
      </c>
      <c r="AJ51" s="454"/>
      <c r="AK51" s="455"/>
      <c r="AL51" s="223">
        <v>5818</v>
      </c>
      <c r="AM51" s="222">
        <v>0</v>
      </c>
      <c r="AN51" s="222">
        <v>2854.8</v>
      </c>
      <c r="AO51" s="46">
        <v>54623</v>
      </c>
    </row>
    <row r="52" spans="2:41" ht="29.25" customHeight="1" x14ac:dyDescent="0.15">
      <c r="B52" s="478"/>
      <c r="C52" s="430"/>
      <c r="D52" s="430"/>
      <c r="E52" s="430"/>
      <c r="F52" s="431"/>
      <c r="G52" s="40"/>
      <c r="H52" s="429"/>
      <c r="I52" s="430"/>
      <c r="J52" s="430"/>
      <c r="K52" s="430"/>
      <c r="L52" s="430"/>
      <c r="M52" s="430"/>
      <c r="N52" s="430"/>
      <c r="O52" s="430"/>
      <c r="P52" s="430"/>
      <c r="Q52" s="430"/>
      <c r="R52" s="430"/>
      <c r="S52" s="430"/>
      <c r="T52" s="430"/>
      <c r="U52" s="430"/>
      <c r="V52" s="430"/>
      <c r="W52" s="430"/>
      <c r="X52" s="430"/>
      <c r="Y52" s="430"/>
      <c r="Z52" s="431"/>
      <c r="AA52" s="435" t="s">
        <v>96</v>
      </c>
      <c r="AB52" s="436"/>
      <c r="AC52" s="436"/>
      <c r="AD52" s="436"/>
      <c r="AE52" s="437"/>
      <c r="AF52" s="439" t="s">
        <v>92</v>
      </c>
      <c r="AG52" s="439"/>
      <c r="AH52" s="440"/>
      <c r="AI52" s="453">
        <v>3</v>
      </c>
      <c r="AJ52" s="454"/>
      <c r="AK52" s="455"/>
      <c r="AL52" s="223">
        <v>0</v>
      </c>
      <c r="AM52" s="222">
        <v>0</v>
      </c>
      <c r="AN52" s="222">
        <v>0</v>
      </c>
      <c r="AO52" s="46">
        <v>0</v>
      </c>
    </row>
    <row r="53" spans="2:41" ht="29.25" customHeight="1" x14ac:dyDescent="0.15">
      <c r="B53" s="478"/>
      <c r="C53" s="430"/>
      <c r="D53" s="430"/>
      <c r="E53" s="430"/>
      <c r="F53" s="431"/>
      <c r="G53" s="40"/>
      <c r="H53" s="429"/>
      <c r="I53" s="430"/>
      <c r="J53" s="430"/>
      <c r="K53" s="430"/>
      <c r="L53" s="430"/>
      <c r="M53" s="430"/>
      <c r="N53" s="430"/>
      <c r="O53" s="430"/>
      <c r="P53" s="430"/>
      <c r="Q53" s="430"/>
      <c r="R53" s="430"/>
      <c r="S53" s="430"/>
      <c r="T53" s="430"/>
      <c r="U53" s="430"/>
      <c r="V53" s="430"/>
      <c r="W53" s="430"/>
      <c r="X53" s="430"/>
      <c r="Y53" s="430"/>
      <c r="Z53" s="431"/>
      <c r="AA53" s="420" t="s">
        <v>121</v>
      </c>
      <c r="AB53" s="421"/>
      <c r="AC53" s="421"/>
      <c r="AD53" s="421"/>
      <c r="AE53" s="422"/>
      <c r="AF53" s="421" t="s">
        <v>92</v>
      </c>
      <c r="AG53" s="421"/>
      <c r="AH53" s="422"/>
      <c r="AI53" s="423">
        <v>1</v>
      </c>
      <c r="AJ53" s="424"/>
      <c r="AK53" s="425"/>
      <c r="AL53" s="213">
        <v>17710</v>
      </c>
      <c r="AM53" s="212">
        <v>0</v>
      </c>
      <c r="AN53" s="212">
        <v>18571</v>
      </c>
      <c r="AO53" s="42">
        <v>14296</v>
      </c>
    </row>
    <row r="54" spans="2:41" ht="29.25" customHeight="1" x14ac:dyDescent="0.15">
      <c r="B54" s="478"/>
      <c r="C54" s="430"/>
      <c r="D54" s="430"/>
      <c r="E54" s="430"/>
      <c r="F54" s="431"/>
      <c r="G54" s="40"/>
      <c r="H54" s="429"/>
      <c r="I54" s="430"/>
      <c r="J54" s="430"/>
      <c r="K54" s="430"/>
      <c r="L54" s="430"/>
      <c r="M54" s="430"/>
      <c r="N54" s="430"/>
      <c r="O54" s="430"/>
      <c r="P54" s="430"/>
      <c r="Q54" s="430"/>
      <c r="R54" s="430"/>
      <c r="S54" s="430"/>
      <c r="T54" s="430"/>
      <c r="U54" s="430"/>
      <c r="V54" s="430"/>
      <c r="W54" s="430"/>
      <c r="X54" s="430"/>
      <c r="Y54" s="430"/>
      <c r="Z54" s="431"/>
      <c r="AA54" s="420" t="s">
        <v>84</v>
      </c>
      <c r="AB54" s="421"/>
      <c r="AC54" s="421"/>
      <c r="AD54" s="421"/>
      <c r="AE54" s="422"/>
      <c r="AF54" s="421" t="s">
        <v>85</v>
      </c>
      <c r="AG54" s="421"/>
      <c r="AH54" s="422"/>
      <c r="AI54" s="423">
        <v>1</v>
      </c>
      <c r="AJ54" s="424"/>
      <c r="AK54" s="425"/>
      <c r="AL54" s="213">
        <v>0</v>
      </c>
      <c r="AM54" s="212">
        <v>0</v>
      </c>
      <c r="AN54" s="212">
        <v>0</v>
      </c>
      <c r="AO54" s="42">
        <v>0</v>
      </c>
    </row>
    <row r="55" spans="2:41" s="245" customFormat="1" ht="29.25" customHeight="1" x14ac:dyDescent="0.15">
      <c r="B55" s="478"/>
      <c r="C55" s="430"/>
      <c r="D55" s="430"/>
      <c r="E55" s="430"/>
      <c r="F55" s="431"/>
      <c r="G55" s="444" t="s">
        <v>122</v>
      </c>
      <c r="H55" s="445"/>
      <c r="I55" s="445"/>
      <c r="J55" s="445"/>
      <c r="K55" s="445"/>
      <c r="L55" s="445"/>
      <c r="M55" s="445"/>
      <c r="N55" s="445"/>
      <c r="O55" s="445"/>
      <c r="P55" s="445"/>
      <c r="Q55" s="445"/>
      <c r="R55" s="445"/>
      <c r="S55" s="445"/>
      <c r="T55" s="445"/>
      <c r="U55" s="445"/>
      <c r="V55" s="445"/>
      <c r="W55" s="445"/>
      <c r="X55" s="445"/>
      <c r="Y55" s="445"/>
      <c r="Z55" s="445"/>
      <c r="AA55" s="445"/>
      <c r="AB55" s="445"/>
      <c r="AC55" s="445"/>
      <c r="AD55" s="445"/>
      <c r="AE55" s="445"/>
      <c r="AF55" s="445"/>
      <c r="AG55" s="445"/>
      <c r="AH55" s="446"/>
      <c r="AI55" s="448">
        <f>SUM(AI51:AK54)</f>
        <v>7</v>
      </c>
      <c r="AJ55" s="448"/>
      <c r="AK55" s="449"/>
      <c r="AL55" s="43"/>
      <c r="AM55" s="43"/>
      <c r="AN55" s="43"/>
      <c r="AO55" s="44">
        <f>SUM(AO51:AO54)</f>
        <v>68919</v>
      </c>
    </row>
    <row r="56" spans="2:41" ht="29.25" customHeight="1" x14ac:dyDescent="0.15">
      <c r="B56" s="478"/>
      <c r="C56" s="430"/>
      <c r="D56" s="430"/>
      <c r="E56" s="430"/>
      <c r="F56" s="431"/>
      <c r="G56" s="40"/>
      <c r="H56" s="459" t="s">
        <v>123</v>
      </c>
      <c r="I56" s="460"/>
      <c r="J56" s="460"/>
      <c r="K56" s="460"/>
      <c r="L56" s="460"/>
      <c r="M56" s="460"/>
      <c r="N56" s="460"/>
      <c r="O56" s="460"/>
      <c r="P56" s="460"/>
      <c r="Q56" s="460"/>
      <c r="R56" s="460"/>
      <c r="S56" s="460"/>
      <c r="T56" s="460"/>
      <c r="U56" s="460"/>
      <c r="V56" s="460"/>
      <c r="W56" s="460"/>
      <c r="X56" s="460"/>
      <c r="Y56" s="460"/>
      <c r="Z56" s="461"/>
      <c r="AA56" s="438" t="s">
        <v>84</v>
      </c>
      <c r="AB56" s="439"/>
      <c r="AC56" s="439"/>
      <c r="AD56" s="439"/>
      <c r="AE56" s="440"/>
      <c r="AF56" s="439" t="s">
        <v>81</v>
      </c>
      <c r="AG56" s="439"/>
      <c r="AH56" s="440"/>
      <c r="AI56" s="423">
        <v>3</v>
      </c>
      <c r="AJ56" s="424"/>
      <c r="AK56" s="425"/>
      <c r="AL56" s="213">
        <v>17394</v>
      </c>
      <c r="AM56" s="212">
        <v>0</v>
      </c>
      <c r="AN56" s="212">
        <v>18010</v>
      </c>
      <c r="AO56" s="42">
        <v>139193</v>
      </c>
    </row>
    <row r="57" spans="2:41" ht="29.25" customHeight="1" x14ac:dyDescent="0.15">
      <c r="B57" s="478"/>
      <c r="C57" s="430"/>
      <c r="D57" s="430"/>
      <c r="E57" s="430"/>
      <c r="F57" s="431"/>
      <c r="G57" s="45"/>
      <c r="H57" s="459" t="s">
        <v>124</v>
      </c>
      <c r="I57" s="460"/>
      <c r="J57" s="460"/>
      <c r="K57" s="460"/>
      <c r="L57" s="460"/>
      <c r="M57" s="460"/>
      <c r="N57" s="460"/>
      <c r="O57" s="460"/>
      <c r="P57" s="460"/>
      <c r="Q57" s="460"/>
      <c r="R57" s="460"/>
      <c r="S57" s="460"/>
      <c r="T57" s="460"/>
      <c r="U57" s="460"/>
      <c r="V57" s="460"/>
      <c r="W57" s="460"/>
      <c r="X57" s="460"/>
      <c r="Y57" s="460"/>
      <c r="Z57" s="461"/>
      <c r="AA57" s="420" t="s">
        <v>84</v>
      </c>
      <c r="AB57" s="421"/>
      <c r="AC57" s="421"/>
      <c r="AD57" s="421"/>
      <c r="AE57" s="422"/>
      <c r="AF57" s="421" t="s">
        <v>81</v>
      </c>
      <c r="AG57" s="421"/>
      <c r="AH57" s="422"/>
      <c r="AI57" s="423">
        <v>2</v>
      </c>
      <c r="AJ57" s="424"/>
      <c r="AK57" s="425"/>
      <c r="AL57" s="213">
        <v>335</v>
      </c>
      <c r="AM57" s="212">
        <v>0</v>
      </c>
      <c r="AN57" s="212">
        <v>362.5</v>
      </c>
      <c r="AO57" s="42">
        <v>1885</v>
      </c>
    </row>
    <row r="58" spans="2:41" s="245" customFormat="1" ht="29.25" customHeight="1" x14ac:dyDescent="0.15">
      <c r="B58" s="478"/>
      <c r="C58" s="430"/>
      <c r="D58" s="430"/>
      <c r="E58" s="430"/>
      <c r="F58" s="431"/>
      <c r="G58" s="444" t="s">
        <v>125</v>
      </c>
      <c r="H58" s="445"/>
      <c r="I58" s="445"/>
      <c r="J58" s="445"/>
      <c r="K58" s="445"/>
      <c r="L58" s="445"/>
      <c r="M58" s="445"/>
      <c r="N58" s="445"/>
      <c r="O58" s="445"/>
      <c r="P58" s="445"/>
      <c r="Q58" s="445"/>
      <c r="R58" s="445"/>
      <c r="S58" s="445"/>
      <c r="T58" s="445"/>
      <c r="U58" s="445"/>
      <c r="V58" s="445"/>
      <c r="W58" s="445"/>
      <c r="X58" s="445"/>
      <c r="Y58" s="445"/>
      <c r="Z58" s="445"/>
      <c r="AA58" s="445"/>
      <c r="AB58" s="445"/>
      <c r="AC58" s="445"/>
      <c r="AD58" s="445"/>
      <c r="AE58" s="445"/>
      <c r="AF58" s="445"/>
      <c r="AG58" s="445"/>
      <c r="AH58" s="446"/>
      <c r="AI58" s="448">
        <f>SUM(AI56:AK57)</f>
        <v>5</v>
      </c>
      <c r="AJ58" s="448"/>
      <c r="AK58" s="449"/>
      <c r="AL58" s="43"/>
      <c r="AM58" s="43"/>
      <c r="AN58" s="43"/>
      <c r="AO58" s="44">
        <f>SUM(AO56:AO57)</f>
        <v>141078</v>
      </c>
    </row>
    <row r="59" spans="2:41" ht="29.25" customHeight="1" x14ac:dyDescent="0.15">
      <c r="B59" s="478"/>
      <c r="C59" s="430"/>
      <c r="D59" s="430"/>
      <c r="E59" s="430"/>
      <c r="F59" s="431"/>
      <c r="G59" s="40"/>
      <c r="H59" s="426" t="s">
        <v>126</v>
      </c>
      <c r="I59" s="427"/>
      <c r="J59" s="427"/>
      <c r="K59" s="427"/>
      <c r="L59" s="427"/>
      <c r="M59" s="427"/>
      <c r="N59" s="427"/>
      <c r="O59" s="427"/>
      <c r="P59" s="427"/>
      <c r="Q59" s="427"/>
      <c r="R59" s="427"/>
      <c r="S59" s="427"/>
      <c r="T59" s="427"/>
      <c r="U59" s="427"/>
      <c r="V59" s="427"/>
      <c r="W59" s="427"/>
      <c r="X59" s="427"/>
      <c r="Y59" s="427"/>
      <c r="Z59" s="428"/>
      <c r="AA59" s="420" t="s">
        <v>95</v>
      </c>
      <c r="AB59" s="421"/>
      <c r="AC59" s="421"/>
      <c r="AD59" s="421"/>
      <c r="AE59" s="422"/>
      <c r="AF59" s="421" t="s">
        <v>92</v>
      </c>
      <c r="AG59" s="421"/>
      <c r="AH59" s="422"/>
      <c r="AI59" s="423">
        <v>1</v>
      </c>
      <c r="AJ59" s="424"/>
      <c r="AK59" s="425"/>
      <c r="AL59" s="213">
        <v>31345</v>
      </c>
      <c r="AM59" s="212">
        <v>0</v>
      </c>
      <c r="AN59" s="212">
        <v>27094</v>
      </c>
      <c r="AO59" s="42">
        <v>14022</v>
      </c>
    </row>
    <row r="60" spans="2:41" ht="29.25" customHeight="1" x14ac:dyDescent="0.15">
      <c r="B60" s="478"/>
      <c r="C60" s="430"/>
      <c r="D60" s="430"/>
      <c r="E60" s="430"/>
      <c r="F60" s="431"/>
      <c r="G60" s="40"/>
      <c r="H60" s="429"/>
      <c r="I60" s="430"/>
      <c r="J60" s="430"/>
      <c r="K60" s="430"/>
      <c r="L60" s="430"/>
      <c r="M60" s="430"/>
      <c r="N60" s="430"/>
      <c r="O60" s="430"/>
      <c r="P60" s="430"/>
      <c r="Q60" s="430"/>
      <c r="R60" s="430"/>
      <c r="S60" s="430"/>
      <c r="T60" s="430"/>
      <c r="U60" s="430"/>
      <c r="V60" s="430"/>
      <c r="W60" s="430"/>
      <c r="X60" s="430"/>
      <c r="Y60" s="430"/>
      <c r="Z60" s="431"/>
      <c r="AA60" s="432" t="s">
        <v>96</v>
      </c>
      <c r="AB60" s="433"/>
      <c r="AC60" s="433"/>
      <c r="AD60" s="433"/>
      <c r="AE60" s="434"/>
      <c r="AF60" s="421" t="s">
        <v>92</v>
      </c>
      <c r="AG60" s="421"/>
      <c r="AH60" s="422"/>
      <c r="AI60" s="423">
        <v>19</v>
      </c>
      <c r="AJ60" s="424"/>
      <c r="AK60" s="425"/>
      <c r="AL60" s="213">
        <v>2493</v>
      </c>
      <c r="AM60" s="212">
        <v>0</v>
      </c>
      <c r="AN60" s="212">
        <v>3197.3018000000002</v>
      </c>
      <c r="AO60" s="42">
        <v>1162354</v>
      </c>
    </row>
    <row r="61" spans="2:41" ht="29.25" customHeight="1" x14ac:dyDescent="0.15">
      <c r="B61" s="478"/>
      <c r="C61" s="430"/>
      <c r="D61" s="430"/>
      <c r="E61" s="430"/>
      <c r="F61" s="431"/>
      <c r="G61" s="40"/>
      <c r="H61" s="429"/>
      <c r="I61" s="430"/>
      <c r="J61" s="430"/>
      <c r="K61" s="430"/>
      <c r="L61" s="430"/>
      <c r="M61" s="430"/>
      <c r="N61" s="430"/>
      <c r="O61" s="430"/>
      <c r="P61" s="430"/>
      <c r="Q61" s="430"/>
      <c r="R61" s="430"/>
      <c r="S61" s="430"/>
      <c r="T61" s="430"/>
      <c r="U61" s="430"/>
      <c r="V61" s="430"/>
      <c r="W61" s="430"/>
      <c r="X61" s="430"/>
      <c r="Y61" s="430"/>
      <c r="Z61" s="431"/>
      <c r="AA61" s="438"/>
      <c r="AB61" s="439"/>
      <c r="AC61" s="439"/>
      <c r="AD61" s="439"/>
      <c r="AE61" s="440"/>
      <c r="AF61" s="420" t="s">
        <v>98</v>
      </c>
      <c r="AG61" s="421"/>
      <c r="AH61" s="422"/>
      <c r="AI61" s="423">
        <v>9</v>
      </c>
      <c r="AJ61" s="424"/>
      <c r="AK61" s="425"/>
      <c r="AL61" s="213">
        <v>0</v>
      </c>
      <c r="AM61" s="212">
        <v>19707540</v>
      </c>
      <c r="AN61" s="212">
        <v>31821860</v>
      </c>
      <c r="AO61" s="42">
        <v>1303924</v>
      </c>
    </row>
    <row r="62" spans="2:41" ht="29.25" customHeight="1" x14ac:dyDescent="0.15">
      <c r="B62" s="478"/>
      <c r="C62" s="430"/>
      <c r="D62" s="430"/>
      <c r="E62" s="430"/>
      <c r="F62" s="431"/>
      <c r="G62" s="40"/>
      <c r="H62" s="450"/>
      <c r="I62" s="451"/>
      <c r="J62" s="451"/>
      <c r="K62" s="451"/>
      <c r="L62" s="451"/>
      <c r="M62" s="451"/>
      <c r="N62" s="451"/>
      <c r="O62" s="451"/>
      <c r="P62" s="451"/>
      <c r="Q62" s="451"/>
      <c r="R62" s="451"/>
      <c r="S62" s="451"/>
      <c r="T62" s="451"/>
      <c r="U62" s="451"/>
      <c r="V62" s="451"/>
      <c r="W62" s="451"/>
      <c r="X62" s="451"/>
      <c r="Y62" s="451"/>
      <c r="Z62" s="452"/>
      <c r="AA62" s="420" t="s">
        <v>80</v>
      </c>
      <c r="AB62" s="421"/>
      <c r="AC62" s="421"/>
      <c r="AD62" s="421"/>
      <c r="AE62" s="422"/>
      <c r="AF62" s="439" t="s">
        <v>81</v>
      </c>
      <c r="AG62" s="439"/>
      <c r="AH62" s="440"/>
      <c r="AI62" s="423">
        <v>3</v>
      </c>
      <c r="AJ62" s="424"/>
      <c r="AK62" s="425"/>
      <c r="AL62" s="213">
        <v>0</v>
      </c>
      <c r="AM62" s="212">
        <v>0</v>
      </c>
      <c r="AN62" s="212">
        <v>0</v>
      </c>
      <c r="AO62" s="42">
        <v>0</v>
      </c>
    </row>
    <row r="63" spans="2:41" s="245" customFormat="1" ht="40.5" customHeight="1" x14ac:dyDescent="0.15">
      <c r="B63" s="478"/>
      <c r="C63" s="430"/>
      <c r="D63" s="430"/>
      <c r="E63" s="430"/>
      <c r="F63" s="431"/>
      <c r="G63" s="444" t="s">
        <v>127</v>
      </c>
      <c r="H63" s="445"/>
      <c r="I63" s="445"/>
      <c r="J63" s="445"/>
      <c r="K63" s="445"/>
      <c r="L63" s="445"/>
      <c r="M63" s="445"/>
      <c r="N63" s="445"/>
      <c r="O63" s="445"/>
      <c r="P63" s="445"/>
      <c r="Q63" s="445"/>
      <c r="R63" s="445"/>
      <c r="S63" s="445"/>
      <c r="T63" s="445"/>
      <c r="U63" s="445"/>
      <c r="V63" s="445"/>
      <c r="W63" s="445"/>
      <c r="X63" s="445"/>
      <c r="Y63" s="445"/>
      <c r="Z63" s="445"/>
      <c r="AA63" s="445"/>
      <c r="AB63" s="445"/>
      <c r="AC63" s="445"/>
      <c r="AD63" s="445"/>
      <c r="AE63" s="445"/>
      <c r="AF63" s="445"/>
      <c r="AG63" s="445"/>
      <c r="AH63" s="446"/>
      <c r="AI63" s="448">
        <f>SUM(AI59:AK62)</f>
        <v>32</v>
      </c>
      <c r="AJ63" s="448"/>
      <c r="AK63" s="449"/>
      <c r="AL63" s="43"/>
      <c r="AM63" s="43"/>
      <c r="AN63" s="43"/>
      <c r="AO63" s="44">
        <f>SUM(AO59:AO62)</f>
        <v>2480300</v>
      </c>
    </row>
    <row r="64" spans="2:41" s="243" customFormat="1" ht="29.25" customHeight="1" thickBot="1" x14ac:dyDescent="0.2">
      <c r="B64" s="479"/>
      <c r="C64" s="480"/>
      <c r="D64" s="480"/>
      <c r="E64" s="480"/>
      <c r="F64" s="480"/>
      <c r="G64" s="516" t="s">
        <v>115</v>
      </c>
      <c r="H64" s="516"/>
      <c r="I64" s="516"/>
      <c r="J64" s="516"/>
      <c r="K64" s="516"/>
      <c r="L64" s="516"/>
      <c r="M64" s="516"/>
      <c r="N64" s="516"/>
      <c r="O64" s="516"/>
      <c r="P64" s="516"/>
      <c r="Q64" s="516"/>
      <c r="R64" s="516"/>
      <c r="S64" s="516"/>
      <c r="T64" s="516"/>
      <c r="U64" s="516"/>
      <c r="V64" s="516"/>
      <c r="W64" s="516"/>
      <c r="X64" s="516"/>
      <c r="Y64" s="516"/>
      <c r="Z64" s="516"/>
      <c r="AA64" s="516"/>
      <c r="AB64" s="516"/>
      <c r="AC64" s="516"/>
      <c r="AD64" s="516"/>
      <c r="AE64" s="516"/>
      <c r="AF64" s="516"/>
      <c r="AG64" s="516"/>
      <c r="AH64" s="517"/>
      <c r="AI64" s="518">
        <f>AI63+AI58+AI55+AI50</f>
        <v>61</v>
      </c>
      <c r="AJ64" s="518"/>
      <c r="AK64" s="519"/>
      <c r="AL64" s="49"/>
      <c r="AM64" s="49"/>
      <c r="AN64" s="49"/>
      <c r="AO64" s="50">
        <f>AO63+AO58+AO55+AO50</f>
        <v>5194883</v>
      </c>
    </row>
    <row r="65" spans="2:43" ht="29.25" customHeight="1" x14ac:dyDescent="0.15">
      <c r="B65" s="475" t="s">
        <v>128</v>
      </c>
      <c r="C65" s="476"/>
      <c r="D65" s="476"/>
      <c r="E65" s="476"/>
      <c r="F65" s="477"/>
      <c r="G65" s="40"/>
      <c r="H65" s="520" t="s">
        <v>129</v>
      </c>
      <c r="I65" s="521"/>
      <c r="J65" s="521"/>
      <c r="K65" s="521"/>
      <c r="L65" s="521"/>
      <c r="M65" s="521"/>
      <c r="N65" s="521"/>
      <c r="O65" s="521"/>
      <c r="P65" s="521"/>
      <c r="Q65" s="521"/>
      <c r="R65" s="521"/>
      <c r="S65" s="521"/>
      <c r="T65" s="521"/>
      <c r="U65" s="521"/>
      <c r="V65" s="521"/>
      <c r="W65" s="521"/>
      <c r="X65" s="521"/>
      <c r="Y65" s="521"/>
      <c r="Z65" s="522"/>
      <c r="AA65" s="438" t="s">
        <v>95</v>
      </c>
      <c r="AB65" s="439"/>
      <c r="AC65" s="439"/>
      <c r="AD65" s="439"/>
      <c r="AE65" s="440"/>
      <c r="AF65" s="439" t="s">
        <v>92</v>
      </c>
      <c r="AG65" s="439"/>
      <c r="AH65" s="440"/>
      <c r="AI65" s="462">
        <v>2</v>
      </c>
      <c r="AJ65" s="463"/>
      <c r="AK65" s="464"/>
      <c r="AL65" s="221">
        <v>0</v>
      </c>
      <c r="AM65" s="220">
        <v>0</v>
      </c>
      <c r="AN65" s="220">
        <v>0</v>
      </c>
      <c r="AO65" s="41">
        <v>0</v>
      </c>
    </row>
    <row r="66" spans="2:43" ht="29.25" customHeight="1" x14ac:dyDescent="0.15">
      <c r="B66" s="478"/>
      <c r="C66" s="430"/>
      <c r="D66" s="430"/>
      <c r="E66" s="430"/>
      <c r="F66" s="431"/>
      <c r="G66" s="40"/>
      <c r="H66" s="459" t="s">
        <v>130</v>
      </c>
      <c r="I66" s="460"/>
      <c r="J66" s="460"/>
      <c r="K66" s="460"/>
      <c r="L66" s="460"/>
      <c r="M66" s="460"/>
      <c r="N66" s="460"/>
      <c r="O66" s="460"/>
      <c r="P66" s="460"/>
      <c r="Q66" s="460"/>
      <c r="R66" s="460"/>
      <c r="S66" s="460"/>
      <c r="T66" s="460"/>
      <c r="U66" s="460"/>
      <c r="V66" s="460"/>
      <c r="W66" s="460"/>
      <c r="X66" s="460"/>
      <c r="Y66" s="460"/>
      <c r="Z66" s="461"/>
      <c r="AA66" s="420" t="s">
        <v>95</v>
      </c>
      <c r="AB66" s="421"/>
      <c r="AC66" s="421"/>
      <c r="AD66" s="421"/>
      <c r="AE66" s="422"/>
      <c r="AF66" s="421" t="s">
        <v>92</v>
      </c>
      <c r="AG66" s="421"/>
      <c r="AH66" s="422"/>
      <c r="AI66" s="423">
        <v>3</v>
      </c>
      <c r="AJ66" s="424"/>
      <c r="AK66" s="425"/>
      <c r="AL66" s="213">
        <v>222149</v>
      </c>
      <c r="AM66" s="212">
        <v>0</v>
      </c>
      <c r="AN66" s="212">
        <v>240444.5</v>
      </c>
      <c r="AO66" s="42">
        <v>138106</v>
      </c>
    </row>
    <row r="67" spans="2:43" ht="29.25" customHeight="1" x14ac:dyDescent="0.15">
      <c r="B67" s="478"/>
      <c r="C67" s="430"/>
      <c r="D67" s="430"/>
      <c r="E67" s="430"/>
      <c r="F67" s="431"/>
      <c r="G67" s="40"/>
      <c r="H67" s="459" t="s">
        <v>131</v>
      </c>
      <c r="I67" s="460"/>
      <c r="J67" s="460"/>
      <c r="K67" s="460"/>
      <c r="L67" s="460"/>
      <c r="M67" s="460"/>
      <c r="N67" s="460"/>
      <c r="O67" s="460"/>
      <c r="P67" s="460"/>
      <c r="Q67" s="460"/>
      <c r="R67" s="460"/>
      <c r="S67" s="460"/>
      <c r="T67" s="460"/>
      <c r="U67" s="460"/>
      <c r="V67" s="460"/>
      <c r="W67" s="460"/>
      <c r="X67" s="460"/>
      <c r="Y67" s="460"/>
      <c r="Z67" s="461"/>
      <c r="AA67" s="420" t="s">
        <v>101</v>
      </c>
      <c r="AB67" s="421"/>
      <c r="AC67" s="421"/>
      <c r="AD67" s="421"/>
      <c r="AE67" s="422"/>
      <c r="AF67" s="421" t="s">
        <v>98</v>
      </c>
      <c r="AG67" s="421"/>
      <c r="AH67" s="422"/>
      <c r="AI67" s="423">
        <v>1</v>
      </c>
      <c r="AJ67" s="424"/>
      <c r="AK67" s="425"/>
      <c r="AL67" s="213">
        <v>0</v>
      </c>
      <c r="AM67" s="212">
        <v>26670</v>
      </c>
      <c r="AN67" s="212">
        <v>39060</v>
      </c>
      <c r="AO67" s="42">
        <v>71480</v>
      </c>
    </row>
    <row r="68" spans="2:43" ht="29.25" customHeight="1" x14ac:dyDescent="0.15">
      <c r="B68" s="478"/>
      <c r="C68" s="430"/>
      <c r="D68" s="430"/>
      <c r="E68" s="430"/>
      <c r="F68" s="431"/>
      <c r="G68" s="40"/>
      <c r="H68" s="426" t="s">
        <v>132</v>
      </c>
      <c r="I68" s="427"/>
      <c r="J68" s="427"/>
      <c r="K68" s="427"/>
      <c r="L68" s="427"/>
      <c r="M68" s="427"/>
      <c r="N68" s="427"/>
      <c r="O68" s="427"/>
      <c r="P68" s="427"/>
      <c r="Q68" s="427"/>
      <c r="R68" s="427"/>
      <c r="S68" s="427"/>
      <c r="T68" s="427"/>
      <c r="U68" s="427"/>
      <c r="V68" s="427"/>
      <c r="W68" s="427"/>
      <c r="X68" s="427"/>
      <c r="Y68" s="427"/>
      <c r="Z68" s="428"/>
      <c r="AA68" s="420" t="s">
        <v>95</v>
      </c>
      <c r="AB68" s="421"/>
      <c r="AC68" s="421"/>
      <c r="AD68" s="421"/>
      <c r="AE68" s="422"/>
      <c r="AF68" s="421" t="s">
        <v>92</v>
      </c>
      <c r="AG68" s="421"/>
      <c r="AH68" s="422"/>
      <c r="AI68" s="423">
        <v>2</v>
      </c>
      <c r="AJ68" s="424"/>
      <c r="AK68" s="425"/>
      <c r="AL68" s="213">
        <v>34415</v>
      </c>
      <c r="AM68" s="212">
        <v>0</v>
      </c>
      <c r="AN68" s="212">
        <v>35463.5</v>
      </c>
      <c r="AO68" s="42">
        <v>33294</v>
      </c>
    </row>
    <row r="69" spans="2:43" ht="29.25" customHeight="1" x14ac:dyDescent="0.15">
      <c r="B69" s="478"/>
      <c r="C69" s="430"/>
      <c r="D69" s="430"/>
      <c r="E69" s="430"/>
      <c r="F69" s="431"/>
      <c r="G69" s="40"/>
      <c r="H69" s="429"/>
      <c r="I69" s="430"/>
      <c r="J69" s="430"/>
      <c r="K69" s="430"/>
      <c r="L69" s="430"/>
      <c r="M69" s="430"/>
      <c r="N69" s="430"/>
      <c r="O69" s="430"/>
      <c r="P69" s="430"/>
      <c r="Q69" s="430"/>
      <c r="R69" s="430"/>
      <c r="S69" s="430"/>
      <c r="T69" s="430"/>
      <c r="U69" s="430"/>
      <c r="V69" s="430"/>
      <c r="W69" s="430"/>
      <c r="X69" s="430"/>
      <c r="Y69" s="430"/>
      <c r="Z69" s="431"/>
      <c r="AA69" s="420" t="s">
        <v>96</v>
      </c>
      <c r="AB69" s="421"/>
      <c r="AC69" s="421"/>
      <c r="AD69" s="421"/>
      <c r="AE69" s="422"/>
      <c r="AF69" s="421" t="s">
        <v>92</v>
      </c>
      <c r="AG69" s="421"/>
      <c r="AH69" s="422"/>
      <c r="AI69" s="423">
        <v>2</v>
      </c>
      <c r="AJ69" s="424"/>
      <c r="AK69" s="425"/>
      <c r="AL69" s="213">
        <v>0</v>
      </c>
      <c r="AM69" s="212">
        <v>0</v>
      </c>
      <c r="AN69" s="212">
        <v>0</v>
      </c>
      <c r="AO69" s="42">
        <v>0</v>
      </c>
    </row>
    <row r="70" spans="2:43" ht="29.25" customHeight="1" x14ac:dyDescent="0.15">
      <c r="B70" s="478"/>
      <c r="C70" s="430"/>
      <c r="D70" s="430"/>
      <c r="E70" s="430"/>
      <c r="F70" s="431"/>
      <c r="G70" s="40"/>
      <c r="H70" s="450"/>
      <c r="I70" s="451"/>
      <c r="J70" s="451"/>
      <c r="K70" s="451"/>
      <c r="L70" s="451"/>
      <c r="M70" s="451"/>
      <c r="N70" s="451"/>
      <c r="O70" s="451"/>
      <c r="P70" s="451"/>
      <c r="Q70" s="451"/>
      <c r="R70" s="451"/>
      <c r="S70" s="451"/>
      <c r="T70" s="451"/>
      <c r="U70" s="451"/>
      <c r="V70" s="451"/>
      <c r="W70" s="451"/>
      <c r="X70" s="451"/>
      <c r="Y70" s="451"/>
      <c r="Z70" s="452"/>
      <c r="AA70" s="420" t="s">
        <v>91</v>
      </c>
      <c r="AB70" s="421"/>
      <c r="AC70" s="421"/>
      <c r="AD70" s="421"/>
      <c r="AE70" s="422"/>
      <c r="AF70" s="421" t="s">
        <v>92</v>
      </c>
      <c r="AG70" s="421"/>
      <c r="AH70" s="422"/>
      <c r="AI70" s="423">
        <v>3</v>
      </c>
      <c r="AJ70" s="424"/>
      <c r="AK70" s="425"/>
      <c r="AL70" s="213">
        <v>19485</v>
      </c>
      <c r="AM70" s="212">
        <v>0</v>
      </c>
      <c r="AN70" s="212">
        <v>19259.853999999999</v>
      </c>
      <c r="AO70" s="42">
        <v>163864</v>
      </c>
    </row>
    <row r="71" spans="2:43" ht="29.25" customHeight="1" x14ac:dyDescent="0.15">
      <c r="B71" s="478"/>
      <c r="C71" s="430"/>
      <c r="D71" s="430"/>
      <c r="E71" s="430"/>
      <c r="F71" s="431"/>
      <c r="G71" s="40"/>
      <c r="H71" s="426" t="s">
        <v>133</v>
      </c>
      <c r="I71" s="427"/>
      <c r="J71" s="427"/>
      <c r="K71" s="427"/>
      <c r="L71" s="427"/>
      <c r="M71" s="427"/>
      <c r="N71" s="427"/>
      <c r="O71" s="427"/>
      <c r="P71" s="427"/>
      <c r="Q71" s="427"/>
      <c r="R71" s="427"/>
      <c r="S71" s="427"/>
      <c r="T71" s="427"/>
      <c r="U71" s="427"/>
      <c r="V71" s="427"/>
      <c r="W71" s="427"/>
      <c r="X71" s="427"/>
      <c r="Y71" s="427"/>
      <c r="Z71" s="428"/>
      <c r="AA71" s="420" t="s">
        <v>95</v>
      </c>
      <c r="AB71" s="421"/>
      <c r="AC71" s="421"/>
      <c r="AD71" s="421"/>
      <c r="AE71" s="422"/>
      <c r="AF71" s="421" t="s">
        <v>92</v>
      </c>
      <c r="AG71" s="421"/>
      <c r="AH71" s="422"/>
      <c r="AI71" s="423">
        <v>2</v>
      </c>
      <c r="AJ71" s="424"/>
      <c r="AK71" s="425"/>
      <c r="AL71" s="213">
        <v>7969</v>
      </c>
      <c r="AM71" s="212">
        <v>0</v>
      </c>
      <c r="AN71" s="212">
        <v>7969.1350000000002</v>
      </c>
      <c r="AO71" s="42">
        <v>25610</v>
      </c>
    </row>
    <row r="72" spans="2:43" ht="29.25" customHeight="1" x14ac:dyDescent="0.15">
      <c r="B72" s="478"/>
      <c r="C72" s="430"/>
      <c r="D72" s="430"/>
      <c r="E72" s="430"/>
      <c r="F72" s="431"/>
      <c r="G72" s="40"/>
      <c r="H72" s="429"/>
      <c r="I72" s="430"/>
      <c r="J72" s="430"/>
      <c r="K72" s="430"/>
      <c r="L72" s="430"/>
      <c r="M72" s="430"/>
      <c r="N72" s="430"/>
      <c r="O72" s="430"/>
      <c r="P72" s="430"/>
      <c r="Q72" s="430"/>
      <c r="R72" s="430"/>
      <c r="S72" s="430"/>
      <c r="T72" s="430"/>
      <c r="U72" s="430"/>
      <c r="V72" s="430"/>
      <c r="W72" s="430"/>
      <c r="X72" s="430"/>
      <c r="Y72" s="430"/>
      <c r="Z72" s="431"/>
      <c r="AA72" s="420" t="s">
        <v>96</v>
      </c>
      <c r="AB72" s="421"/>
      <c r="AC72" s="421"/>
      <c r="AD72" s="421"/>
      <c r="AE72" s="422"/>
      <c r="AF72" s="421" t="s">
        <v>98</v>
      </c>
      <c r="AG72" s="421"/>
      <c r="AH72" s="422"/>
      <c r="AI72" s="423">
        <v>1</v>
      </c>
      <c r="AJ72" s="424"/>
      <c r="AK72" s="425"/>
      <c r="AL72" s="213">
        <v>232</v>
      </c>
      <c r="AM72" s="212">
        <v>0</v>
      </c>
      <c r="AN72" s="212">
        <v>232</v>
      </c>
      <c r="AO72" s="42">
        <v>713</v>
      </c>
    </row>
    <row r="73" spans="2:43" ht="29.25" customHeight="1" x14ac:dyDescent="0.15">
      <c r="B73" s="478"/>
      <c r="C73" s="430"/>
      <c r="D73" s="430"/>
      <c r="E73" s="430"/>
      <c r="F73" s="431"/>
      <c r="G73" s="40"/>
      <c r="H73" s="450"/>
      <c r="I73" s="451"/>
      <c r="J73" s="451"/>
      <c r="K73" s="451"/>
      <c r="L73" s="451"/>
      <c r="M73" s="451"/>
      <c r="N73" s="451"/>
      <c r="O73" s="451"/>
      <c r="P73" s="451"/>
      <c r="Q73" s="451"/>
      <c r="R73" s="451"/>
      <c r="S73" s="451"/>
      <c r="T73" s="451"/>
      <c r="U73" s="451"/>
      <c r="V73" s="451"/>
      <c r="W73" s="451"/>
      <c r="X73" s="451"/>
      <c r="Y73" s="451"/>
      <c r="Z73" s="452"/>
      <c r="AA73" s="420" t="s">
        <v>91</v>
      </c>
      <c r="AB73" s="421"/>
      <c r="AC73" s="421"/>
      <c r="AD73" s="421"/>
      <c r="AE73" s="422"/>
      <c r="AF73" s="421" t="s">
        <v>92</v>
      </c>
      <c r="AG73" s="421"/>
      <c r="AH73" s="422"/>
      <c r="AI73" s="423">
        <v>2</v>
      </c>
      <c r="AJ73" s="424"/>
      <c r="AK73" s="425"/>
      <c r="AL73" s="213">
        <v>23396</v>
      </c>
      <c r="AM73" s="212">
        <v>0</v>
      </c>
      <c r="AN73" s="212">
        <v>23396.03</v>
      </c>
      <c r="AO73" s="42">
        <v>66864</v>
      </c>
    </row>
    <row r="74" spans="2:43" s="245" customFormat="1" ht="29.25" customHeight="1" x14ac:dyDescent="0.15">
      <c r="B74" s="478"/>
      <c r="C74" s="430"/>
      <c r="D74" s="430"/>
      <c r="E74" s="430"/>
      <c r="F74" s="431"/>
      <c r="G74" s="444" t="s">
        <v>134</v>
      </c>
      <c r="H74" s="445"/>
      <c r="I74" s="445"/>
      <c r="J74" s="445"/>
      <c r="K74" s="445"/>
      <c r="L74" s="445"/>
      <c r="M74" s="445"/>
      <c r="N74" s="445"/>
      <c r="O74" s="445"/>
      <c r="P74" s="445"/>
      <c r="Q74" s="445"/>
      <c r="R74" s="445"/>
      <c r="S74" s="445"/>
      <c r="T74" s="445"/>
      <c r="U74" s="445"/>
      <c r="V74" s="445"/>
      <c r="W74" s="445"/>
      <c r="X74" s="445"/>
      <c r="Y74" s="445"/>
      <c r="Z74" s="445"/>
      <c r="AA74" s="445"/>
      <c r="AB74" s="445"/>
      <c r="AC74" s="445"/>
      <c r="AD74" s="445"/>
      <c r="AE74" s="445"/>
      <c r="AF74" s="445"/>
      <c r="AG74" s="445"/>
      <c r="AH74" s="446"/>
      <c r="AI74" s="448">
        <f>SUM(AI65:AK73)</f>
        <v>18</v>
      </c>
      <c r="AJ74" s="448"/>
      <c r="AK74" s="449"/>
      <c r="AL74" s="43"/>
      <c r="AM74" s="43"/>
      <c r="AN74" s="43"/>
      <c r="AO74" s="44">
        <f>SUM(AO65:AO73)</f>
        <v>499931</v>
      </c>
    </row>
    <row r="75" spans="2:43" ht="29.25" customHeight="1" x14ac:dyDescent="0.15">
      <c r="B75" s="478"/>
      <c r="C75" s="430"/>
      <c r="D75" s="430"/>
      <c r="E75" s="430"/>
      <c r="F75" s="431"/>
      <c r="G75" s="40"/>
      <c r="H75" s="459" t="s">
        <v>135</v>
      </c>
      <c r="I75" s="460"/>
      <c r="J75" s="460"/>
      <c r="K75" s="460"/>
      <c r="L75" s="460"/>
      <c r="M75" s="460"/>
      <c r="N75" s="460"/>
      <c r="O75" s="460"/>
      <c r="P75" s="460"/>
      <c r="Q75" s="460"/>
      <c r="R75" s="460"/>
      <c r="S75" s="460"/>
      <c r="T75" s="460"/>
      <c r="U75" s="460"/>
      <c r="V75" s="460"/>
      <c r="W75" s="460"/>
      <c r="X75" s="460"/>
      <c r="Y75" s="460"/>
      <c r="Z75" s="461"/>
      <c r="AA75" s="438" t="s">
        <v>95</v>
      </c>
      <c r="AB75" s="439"/>
      <c r="AC75" s="439"/>
      <c r="AD75" s="439"/>
      <c r="AE75" s="440"/>
      <c r="AF75" s="439" t="s">
        <v>92</v>
      </c>
      <c r="AG75" s="439"/>
      <c r="AH75" s="440"/>
      <c r="AI75" s="423">
        <v>1</v>
      </c>
      <c r="AJ75" s="424"/>
      <c r="AK75" s="425"/>
      <c r="AL75" s="213">
        <v>32326</v>
      </c>
      <c r="AM75" s="212">
        <v>0</v>
      </c>
      <c r="AN75" s="212">
        <v>27618</v>
      </c>
      <c r="AO75" s="42">
        <v>36051</v>
      </c>
    </row>
    <row r="76" spans="2:43" ht="29.25" customHeight="1" x14ac:dyDescent="0.15">
      <c r="B76" s="478"/>
      <c r="C76" s="430"/>
      <c r="D76" s="430"/>
      <c r="E76" s="430"/>
      <c r="F76" s="431"/>
      <c r="G76" s="40"/>
      <c r="H76" s="459" t="s">
        <v>136</v>
      </c>
      <c r="I76" s="460"/>
      <c r="J76" s="460"/>
      <c r="K76" s="460"/>
      <c r="L76" s="460"/>
      <c r="M76" s="460"/>
      <c r="N76" s="460"/>
      <c r="O76" s="460"/>
      <c r="P76" s="460"/>
      <c r="Q76" s="460"/>
      <c r="R76" s="460"/>
      <c r="S76" s="460"/>
      <c r="T76" s="460"/>
      <c r="U76" s="460"/>
      <c r="V76" s="460"/>
      <c r="W76" s="460"/>
      <c r="X76" s="460"/>
      <c r="Y76" s="460"/>
      <c r="Z76" s="461"/>
      <c r="AA76" s="420" t="s">
        <v>95</v>
      </c>
      <c r="AB76" s="421"/>
      <c r="AC76" s="421"/>
      <c r="AD76" s="421"/>
      <c r="AE76" s="422"/>
      <c r="AF76" s="421" t="s">
        <v>92</v>
      </c>
      <c r="AG76" s="421"/>
      <c r="AH76" s="422"/>
      <c r="AI76" s="423">
        <v>1</v>
      </c>
      <c r="AJ76" s="424"/>
      <c r="AK76" s="425"/>
      <c r="AL76" s="213">
        <v>12000</v>
      </c>
      <c r="AM76" s="212">
        <v>0</v>
      </c>
      <c r="AN76" s="212">
        <v>15320</v>
      </c>
      <c r="AO76" s="42">
        <v>3650</v>
      </c>
    </row>
    <row r="77" spans="2:43" ht="29.25" customHeight="1" x14ac:dyDescent="0.15">
      <c r="B77" s="478"/>
      <c r="C77" s="430"/>
      <c r="D77" s="430"/>
      <c r="E77" s="430"/>
      <c r="F77" s="431"/>
      <c r="G77" s="40"/>
      <c r="H77" s="426" t="s">
        <v>137</v>
      </c>
      <c r="I77" s="427"/>
      <c r="J77" s="427"/>
      <c r="K77" s="427"/>
      <c r="L77" s="427"/>
      <c r="M77" s="427"/>
      <c r="N77" s="427"/>
      <c r="O77" s="427"/>
      <c r="P77" s="427"/>
      <c r="Q77" s="427"/>
      <c r="R77" s="427"/>
      <c r="S77" s="427"/>
      <c r="T77" s="427"/>
      <c r="U77" s="427"/>
      <c r="V77" s="427"/>
      <c r="W77" s="427"/>
      <c r="X77" s="427"/>
      <c r="Y77" s="427"/>
      <c r="Z77" s="428"/>
      <c r="AA77" s="420" t="s">
        <v>95</v>
      </c>
      <c r="AB77" s="421"/>
      <c r="AC77" s="421"/>
      <c r="AD77" s="421"/>
      <c r="AE77" s="422"/>
      <c r="AF77" s="421" t="s">
        <v>92</v>
      </c>
      <c r="AG77" s="421"/>
      <c r="AH77" s="422"/>
      <c r="AI77" s="423">
        <v>8</v>
      </c>
      <c r="AJ77" s="424"/>
      <c r="AK77" s="425"/>
      <c r="AL77" s="213">
        <v>960823</v>
      </c>
      <c r="AM77" s="212">
        <v>0</v>
      </c>
      <c r="AN77" s="212">
        <v>932876.5</v>
      </c>
      <c r="AO77" s="42">
        <v>751443</v>
      </c>
    </row>
    <row r="78" spans="2:43" ht="29.25" customHeight="1" x14ac:dyDescent="0.15">
      <c r="B78" s="478"/>
      <c r="C78" s="430"/>
      <c r="D78" s="430"/>
      <c r="E78" s="430"/>
      <c r="F78" s="431"/>
      <c r="G78" s="40"/>
      <c r="H78" s="450"/>
      <c r="I78" s="451"/>
      <c r="J78" s="451"/>
      <c r="K78" s="451"/>
      <c r="L78" s="451"/>
      <c r="M78" s="451"/>
      <c r="N78" s="451"/>
      <c r="O78" s="451"/>
      <c r="P78" s="451"/>
      <c r="Q78" s="451"/>
      <c r="R78" s="451"/>
      <c r="S78" s="451"/>
      <c r="T78" s="451"/>
      <c r="U78" s="451"/>
      <c r="V78" s="451"/>
      <c r="W78" s="451"/>
      <c r="X78" s="451"/>
      <c r="Y78" s="451"/>
      <c r="Z78" s="452"/>
      <c r="AA78" s="420" t="s">
        <v>96</v>
      </c>
      <c r="AB78" s="421"/>
      <c r="AC78" s="421"/>
      <c r="AD78" s="421"/>
      <c r="AE78" s="422"/>
      <c r="AF78" s="421" t="s">
        <v>92</v>
      </c>
      <c r="AG78" s="421"/>
      <c r="AH78" s="422"/>
      <c r="AI78" s="423">
        <v>1</v>
      </c>
      <c r="AJ78" s="424"/>
      <c r="AK78" s="425"/>
      <c r="AL78" s="213">
        <v>4887</v>
      </c>
      <c r="AM78" s="212">
        <v>0</v>
      </c>
      <c r="AN78" s="212">
        <v>4887.62</v>
      </c>
      <c r="AO78" s="42">
        <v>221600</v>
      </c>
    </row>
    <row r="79" spans="2:43" ht="29.25" customHeight="1" x14ac:dyDescent="0.15">
      <c r="B79" s="478"/>
      <c r="C79" s="430"/>
      <c r="D79" s="430"/>
      <c r="E79" s="430"/>
      <c r="F79" s="431"/>
      <c r="G79" s="40"/>
      <c r="H79" s="426" t="s">
        <v>138</v>
      </c>
      <c r="I79" s="427"/>
      <c r="J79" s="427"/>
      <c r="K79" s="427"/>
      <c r="L79" s="427"/>
      <c r="M79" s="427"/>
      <c r="N79" s="427"/>
      <c r="O79" s="427"/>
      <c r="P79" s="427"/>
      <c r="Q79" s="427"/>
      <c r="R79" s="427"/>
      <c r="S79" s="427"/>
      <c r="T79" s="427"/>
      <c r="U79" s="427"/>
      <c r="V79" s="427"/>
      <c r="W79" s="427"/>
      <c r="X79" s="427"/>
      <c r="Y79" s="427"/>
      <c r="Z79" s="428"/>
      <c r="AA79" s="420" t="s">
        <v>95</v>
      </c>
      <c r="AB79" s="421"/>
      <c r="AC79" s="421"/>
      <c r="AD79" s="421"/>
      <c r="AE79" s="422"/>
      <c r="AF79" s="421" t="s">
        <v>92</v>
      </c>
      <c r="AG79" s="421"/>
      <c r="AH79" s="422"/>
      <c r="AI79" s="423">
        <v>2</v>
      </c>
      <c r="AJ79" s="424"/>
      <c r="AK79" s="425"/>
      <c r="AL79" s="213">
        <v>11045</v>
      </c>
      <c r="AM79" s="212">
        <v>0</v>
      </c>
      <c r="AN79" s="212">
        <v>6270</v>
      </c>
      <c r="AO79" s="42">
        <v>9011</v>
      </c>
    </row>
    <row r="80" spans="2:43" ht="29.25" customHeight="1" x14ac:dyDescent="0.15">
      <c r="B80" s="478"/>
      <c r="C80" s="430"/>
      <c r="D80" s="430"/>
      <c r="E80" s="430"/>
      <c r="F80" s="431"/>
      <c r="G80" s="40"/>
      <c r="H80" s="429"/>
      <c r="I80" s="430"/>
      <c r="J80" s="430"/>
      <c r="K80" s="430"/>
      <c r="L80" s="430"/>
      <c r="M80" s="430"/>
      <c r="N80" s="430"/>
      <c r="O80" s="430"/>
      <c r="P80" s="430"/>
      <c r="Q80" s="430"/>
      <c r="R80" s="430"/>
      <c r="S80" s="430"/>
      <c r="T80" s="430"/>
      <c r="U80" s="430"/>
      <c r="V80" s="430"/>
      <c r="W80" s="430"/>
      <c r="X80" s="430"/>
      <c r="Y80" s="430"/>
      <c r="Z80" s="431"/>
      <c r="AA80" s="432" t="s">
        <v>96</v>
      </c>
      <c r="AB80" s="433"/>
      <c r="AC80" s="433"/>
      <c r="AD80" s="433"/>
      <c r="AE80" s="434"/>
      <c r="AF80" s="421" t="s">
        <v>92</v>
      </c>
      <c r="AG80" s="421"/>
      <c r="AH80" s="422"/>
      <c r="AI80" s="423">
        <v>5</v>
      </c>
      <c r="AJ80" s="424"/>
      <c r="AK80" s="425"/>
      <c r="AL80" s="213">
        <v>5789</v>
      </c>
      <c r="AM80" s="212">
        <v>0</v>
      </c>
      <c r="AN80" s="212">
        <v>6222.049</v>
      </c>
      <c r="AO80" s="42">
        <v>280263</v>
      </c>
      <c r="AQ80" s="51"/>
    </row>
    <row r="81" spans="2:41" ht="29.25" customHeight="1" x14ac:dyDescent="0.15">
      <c r="B81" s="478"/>
      <c r="C81" s="430"/>
      <c r="D81" s="430"/>
      <c r="E81" s="430"/>
      <c r="F81" s="431"/>
      <c r="G81" s="40"/>
      <c r="H81" s="450"/>
      <c r="I81" s="451"/>
      <c r="J81" s="451"/>
      <c r="K81" s="451"/>
      <c r="L81" s="451"/>
      <c r="M81" s="451"/>
      <c r="N81" s="451"/>
      <c r="O81" s="451"/>
      <c r="P81" s="451"/>
      <c r="Q81" s="451"/>
      <c r="R81" s="451"/>
      <c r="S81" s="451"/>
      <c r="T81" s="451"/>
      <c r="U81" s="451"/>
      <c r="V81" s="451"/>
      <c r="W81" s="451"/>
      <c r="X81" s="451"/>
      <c r="Y81" s="451"/>
      <c r="Z81" s="452"/>
      <c r="AA81" s="420" t="s">
        <v>84</v>
      </c>
      <c r="AB81" s="421"/>
      <c r="AC81" s="421"/>
      <c r="AD81" s="421"/>
      <c r="AE81" s="422"/>
      <c r="AF81" s="421" t="s">
        <v>81</v>
      </c>
      <c r="AG81" s="421"/>
      <c r="AH81" s="422"/>
      <c r="AI81" s="423">
        <v>5</v>
      </c>
      <c r="AJ81" s="424"/>
      <c r="AK81" s="425"/>
      <c r="AL81" s="213">
        <v>7887</v>
      </c>
      <c r="AM81" s="212">
        <v>0</v>
      </c>
      <c r="AN81" s="212">
        <v>6092</v>
      </c>
      <c r="AO81" s="42">
        <v>37894</v>
      </c>
    </row>
    <row r="82" spans="2:41" ht="29.25" customHeight="1" x14ac:dyDescent="0.15">
      <c r="B82" s="478"/>
      <c r="C82" s="430"/>
      <c r="D82" s="430"/>
      <c r="E82" s="430"/>
      <c r="F82" s="431"/>
      <c r="G82" s="40"/>
      <c r="H82" s="426" t="s">
        <v>139</v>
      </c>
      <c r="I82" s="427"/>
      <c r="J82" s="427"/>
      <c r="K82" s="427"/>
      <c r="L82" s="427"/>
      <c r="M82" s="427"/>
      <c r="N82" s="427"/>
      <c r="O82" s="427"/>
      <c r="P82" s="427"/>
      <c r="Q82" s="427"/>
      <c r="R82" s="427"/>
      <c r="S82" s="427"/>
      <c r="T82" s="427"/>
      <c r="U82" s="427"/>
      <c r="V82" s="427"/>
      <c r="W82" s="427"/>
      <c r="X82" s="427"/>
      <c r="Y82" s="427"/>
      <c r="Z82" s="428"/>
      <c r="AA82" s="420" t="s">
        <v>80</v>
      </c>
      <c r="AB82" s="421"/>
      <c r="AC82" s="421"/>
      <c r="AD82" s="421"/>
      <c r="AE82" s="422"/>
      <c r="AF82" s="421" t="s">
        <v>81</v>
      </c>
      <c r="AG82" s="421"/>
      <c r="AH82" s="422"/>
      <c r="AI82" s="423">
        <v>2</v>
      </c>
      <c r="AJ82" s="424"/>
      <c r="AK82" s="425"/>
      <c r="AL82" s="213">
        <v>1156</v>
      </c>
      <c r="AM82" s="212">
        <v>0</v>
      </c>
      <c r="AN82" s="212">
        <v>1170.5999999999999</v>
      </c>
      <c r="AO82" s="42">
        <v>9317</v>
      </c>
    </row>
    <row r="83" spans="2:41" ht="29.25" customHeight="1" x14ac:dyDescent="0.15">
      <c r="B83" s="478"/>
      <c r="C83" s="430"/>
      <c r="D83" s="430"/>
      <c r="E83" s="430"/>
      <c r="F83" s="431"/>
      <c r="G83" s="40"/>
      <c r="H83" s="429"/>
      <c r="I83" s="430"/>
      <c r="J83" s="430"/>
      <c r="K83" s="430"/>
      <c r="L83" s="430"/>
      <c r="M83" s="430"/>
      <c r="N83" s="430"/>
      <c r="O83" s="430"/>
      <c r="P83" s="430"/>
      <c r="Q83" s="430"/>
      <c r="R83" s="430"/>
      <c r="S83" s="430"/>
      <c r="T83" s="430"/>
      <c r="U83" s="430"/>
      <c r="V83" s="430"/>
      <c r="W83" s="430"/>
      <c r="X83" s="430"/>
      <c r="Y83" s="430"/>
      <c r="Z83" s="431"/>
      <c r="AA83" s="420" t="s">
        <v>100</v>
      </c>
      <c r="AB83" s="421"/>
      <c r="AC83" s="421"/>
      <c r="AD83" s="421"/>
      <c r="AE83" s="422"/>
      <c r="AF83" s="421" t="s">
        <v>81</v>
      </c>
      <c r="AG83" s="421"/>
      <c r="AH83" s="422"/>
      <c r="AI83" s="423">
        <v>1</v>
      </c>
      <c r="AJ83" s="424"/>
      <c r="AK83" s="425"/>
      <c r="AL83" s="213">
        <v>0</v>
      </c>
      <c r="AM83" s="212">
        <v>0</v>
      </c>
      <c r="AN83" s="212">
        <v>0</v>
      </c>
      <c r="AO83" s="42">
        <v>0</v>
      </c>
    </row>
    <row r="84" spans="2:41" ht="36.75" customHeight="1" x14ac:dyDescent="0.15">
      <c r="B84" s="478"/>
      <c r="C84" s="430"/>
      <c r="D84" s="430"/>
      <c r="E84" s="430"/>
      <c r="F84" s="431"/>
      <c r="G84" s="40"/>
      <c r="H84" s="525" t="s">
        <v>140</v>
      </c>
      <c r="I84" s="525"/>
      <c r="J84" s="525"/>
      <c r="K84" s="525"/>
      <c r="L84" s="525"/>
      <c r="M84" s="525"/>
      <c r="N84" s="525"/>
      <c r="O84" s="525"/>
      <c r="P84" s="525"/>
      <c r="Q84" s="525"/>
      <c r="R84" s="525"/>
      <c r="S84" s="525"/>
      <c r="T84" s="525"/>
      <c r="U84" s="525"/>
      <c r="V84" s="525"/>
      <c r="W84" s="525"/>
      <c r="X84" s="525"/>
      <c r="Y84" s="525"/>
      <c r="Z84" s="525"/>
      <c r="AA84" s="420" t="s">
        <v>95</v>
      </c>
      <c r="AB84" s="421"/>
      <c r="AC84" s="421"/>
      <c r="AD84" s="421"/>
      <c r="AE84" s="422"/>
      <c r="AF84" s="421" t="s">
        <v>92</v>
      </c>
      <c r="AG84" s="421"/>
      <c r="AH84" s="422"/>
      <c r="AI84" s="423">
        <v>1</v>
      </c>
      <c r="AJ84" s="424"/>
      <c r="AK84" s="425"/>
      <c r="AL84" s="213">
        <v>357</v>
      </c>
      <c r="AM84" s="212">
        <v>0</v>
      </c>
      <c r="AN84" s="212">
        <v>368.16</v>
      </c>
      <c r="AO84" s="42">
        <v>10308</v>
      </c>
    </row>
    <row r="85" spans="2:41" ht="40.5" customHeight="1" x14ac:dyDescent="0.15">
      <c r="B85" s="478"/>
      <c r="C85" s="430"/>
      <c r="D85" s="430"/>
      <c r="E85" s="430"/>
      <c r="F85" s="431"/>
      <c r="G85" s="40"/>
      <c r="H85" s="526" t="s">
        <v>141</v>
      </c>
      <c r="I85" s="526"/>
      <c r="J85" s="526"/>
      <c r="K85" s="526"/>
      <c r="L85" s="526"/>
      <c r="M85" s="526"/>
      <c r="N85" s="526"/>
      <c r="O85" s="526"/>
      <c r="P85" s="526"/>
      <c r="Q85" s="526"/>
      <c r="R85" s="526"/>
      <c r="S85" s="526"/>
      <c r="T85" s="526"/>
      <c r="U85" s="526"/>
      <c r="V85" s="526"/>
      <c r="W85" s="526"/>
      <c r="X85" s="526"/>
      <c r="Y85" s="526"/>
      <c r="Z85" s="526"/>
      <c r="AA85" s="420" t="s">
        <v>95</v>
      </c>
      <c r="AB85" s="421"/>
      <c r="AC85" s="421"/>
      <c r="AD85" s="421"/>
      <c r="AE85" s="422"/>
      <c r="AF85" s="421" t="s">
        <v>92</v>
      </c>
      <c r="AG85" s="421"/>
      <c r="AH85" s="422"/>
      <c r="AI85" s="423">
        <v>8</v>
      </c>
      <c r="AJ85" s="424"/>
      <c r="AK85" s="425"/>
      <c r="AL85" s="213">
        <v>134450</v>
      </c>
      <c r="AM85" s="212">
        <v>0</v>
      </c>
      <c r="AN85" s="212">
        <v>130304.5</v>
      </c>
      <c r="AO85" s="42">
        <v>294045</v>
      </c>
    </row>
    <row r="86" spans="2:41" ht="29.25" customHeight="1" x14ac:dyDescent="0.15">
      <c r="B86" s="478"/>
      <c r="C86" s="430"/>
      <c r="D86" s="430"/>
      <c r="E86" s="430"/>
      <c r="F86" s="431"/>
      <c r="G86" s="40"/>
      <c r="H86" s="426" t="s">
        <v>142</v>
      </c>
      <c r="I86" s="427"/>
      <c r="J86" s="427"/>
      <c r="K86" s="427"/>
      <c r="L86" s="427"/>
      <c r="M86" s="427"/>
      <c r="N86" s="427"/>
      <c r="O86" s="427"/>
      <c r="P86" s="427"/>
      <c r="Q86" s="427"/>
      <c r="R86" s="427"/>
      <c r="S86" s="427"/>
      <c r="T86" s="427"/>
      <c r="U86" s="427"/>
      <c r="V86" s="427"/>
      <c r="W86" s="427"/>
      <c r="X86" s="427"/>
      <c r="Y86" s="427"/>
      <c r="Z86" s="428"/>
      <c r="AA86" s="420" t="s">
        <v>95</v>
      </c>
      <c r="AB86" s="421"/>
      <c r="AC86" s="421"/>
      <c r="AD86" s="421"/>
      <c r="AE86" s="422"/>
      <c r="AF86" s="421" t="s">
        <v>92</v>
      </c>
      <c r="AG86" s="421"/>
      <c r="AH86" s="422"/>
      <c r="AI86" s="423">
        <v>4</v>
      </c>
      <c r="AJ86" s="424"/>
      <c r="AK86" s="425"/>
      <c r="AL86" s="213">
        <v>3162</v>
      </c>
      <c r="AM86" s="212">
        <v>0</v>
      </c>
      <c r="AN86" s="212">
        <v>3108.3</v>
      </c>
      <c r="AO86" s="42">
        <v>43186</v>
      </c>
    </row>
    <row r="87" spans="2:41" ht="29.25" customHeight="1" x14ac:dyDescent="0.15">
      <c r="B87" s="478"/>
      <c r="C87" s="430"/>
      <c r="D87" s="430"/>
      <c r="E87" s="430"/>
      <c r="F87" s="431"/>
      <c r="G87" s="40"/>
      <c r="H87" s="429"/>
      <c r="I87" s="430"/>
      <c r="J87" s="430"/>
      <c r="K87" s="430"/>
      <c r="L87" s="430"/>
      <c r="M87" s="430"/>
      <c r="N87" s="430"/>
      <c r="O87" s="430"/>
      <c r="P87" s="430"/>
      <c r="Q87" s="430"/>
      <c r="R87" s="430"/>
      <c r="S87" s="430"/>
      <c r="T87" s="430"/>
      <c r="U87" s="430"/>
      <c r="V87" s="430"/>
      <c r="W87" s="430"/>
      <c r="X87" s="430"/>
      <c r="Y87" s="430"/>
      <c r="Z87" s="431"/>
      <c r="AA87" s="420" t="s">
        <v>96</v>
      </c>
      <c r="AB87" s="421"/>
      <c r="AC87" s="421"/>
      <c r="AD87" s="421"/>
      <c r="AE87" s="422"/>
      <c r="AF87" s="421" t="s">
        <v>92</v>
      </c>
      <c r="AG87" s="421"/>
      <c r="AH87" s="422"/>
      <c r="AI87" s="423">
        <v>3</v>
      </c>
      <c r="AJ87" s="424"/>
      <c r="AK87" s="425"/>
      <c r="AL87" s="213">
        <v>1039</v>
      </c>
      <c r="AM87" s="212">
        <v>0</v>
      </c>
      <c r="AN87" s="212">
        <v>1045.6100000000001</v>
      </c>
      <c r="AO87" s="42">
        <v>121271</v>
      </c>
    </row>
    <row r="88" spans="2:41" ht="29.25" customHeight="1" x14ac:dyDescent="0.15">
      <c r="B88" s="478"/>
      <c r="C88" s="430"/>
      <c r="D88" s="430"/>
      <c r="E88" s="430"/>
      <c r="F88" s="431"/>
      <c r="G88" s="40"/>
      <c r="H88" s="429"/>
      <c r="I88" s="430"/>
      <c r="J88" s="430"/>
      <c r="K88" s="430"/>
      <c r="L88" s="430"/>
      <c r="M88" s="430"/>
      <c r="N88" s="430"/>
      <c r="O88" s="430"/>
      <c r="P88" s="430"/>
      <c r="Q88" s="430"/>
      <c r="R88" s="430"/>
      <c r="S88" s="430"/>
      <c r="T88" s="430"/>
      <c r="U88" s="430"/>
      <c r="V88" s="430"/>
      <c r="W88" s="430"/>
      <c r="X88" s="430"/>
      <c r="Y88" s="430"/>
      <c r="Z88" s="431"/>
      <c r="AA88" s="420" t="s">
        <v>861</v>
      </c>
      <c r="AB88" s="421"/>
      <c r="AC88" s="421"/>
      <c r="AD88" s="421"/>
      <c r="AE88" s="422"/>
      <c r="AF88" s="421" t="s">
        <v>178</v>
      </c>
      <c r="AG88" s="421"/>
      <c r="AH88" s="422"/>
      <c r="AI88" s="423">
        <v>2</v>
      </c>
      <c r="AJ88" s="424"/>
      <c r="AK88" s="425"/>
      <c r="AL88" s="213">
        <v>0</v>
      </c>
      <c r="AM88" s="212">
        <v>0</v>
      </c>
      <c r="AN88" s="212">
        <v>0</v>
      </c>
      <c r="AO88" s="42">
        <v>0</v>
      </c>
    </row>
    <row r="89" spans="2:41" ht="29.25" customHeight="1" x14ac:dyDescent="0.15">
      <c r="B89" s="478"/>
      <c r="C89" s="430"/>
      <c r="D89" s="430"/>
      <c r="E89" s="430"/>
      <c r="F89" s="431"/>
      <c r="G89" s="40"/>
      <c r="H89" s="450"/>
      <c r="I89" s="451"/>
      <c r="J89" s="451"/>
      <c r="K89" s="451"/>
      <c r="L89" s="451"/>
      <c r="M89" s="451"/>
      <c r="N89" s="451"/>
      <c r="O89" s="451"/>
      <c r="P89" s="451"/>
      <c r="Q89" s="451"/>
      <c r="R89" s="451"/>
      <c r="S89" s="451"/>
      <c r="T89" s="451"/>
      <c r="U89" s="451"/>
      <c r="V89" s="451"/>
      <c r="W89" s="451"/>
      <c r="X89" s="451"/>
      <c r="Y89" s="451"/>
      <c r="Z89" s="452"/>
      <c r="AA89" s="420" t="s">
        <v>84</v>
      </c>
      <c r="AB89" s="421"/>
      <c r="AC89" s="421"/>
      <c r="AD89" s="421"/>
      <c r="AE89" s="422"/>
      <c r="AF89" s="421" t="s">
        <v>81</v>
      </c>
      <c r="AG89" s="421"/>
      <c r="AH89" s="422"/>
      <c r="AI89" s="423">
        <v>6</v>
      </c>
      <c r="AJ89" s="424"/>
      <c r="AK89" s="425"/>
      <c r="AL89" s="213">
        <v>5515</v>
      </c>
      <c r="AM89" s="212">
        <v>4198.3999999999996</v>
      </c>
      <c r="AN89" s="212">
        <v>9702.7999999999993</v>
      </c>
      <c r="AO89" s="42">
        <v>121187</v>
      </c>
    </row>
    <row r="90" spans="2:41" s="245" customFormat="1" ht="40.5" customHeight="1" x14ac:dyDescent="0.15">
      <c r="B90" s="478"/>
      <c r="C90" s="430"/>
      <c r="D90" s="430"/>
      <c r="E90" s="430"/>
      <c r="F90" s="431"/>
      <c r="G90" s="444" t="s">
        <v>143</v>
      </c>
      <c r="H90" s="445"/>
      <c r="I90" s="445"/>
      <c r="J90" s="445"/>
      <c r="K90" s="445"/>
      <c r="L90" s="445"/>
      <c r="M90" s="445"/>
      <c r="N90" s="445"/>
      <c r="O90" s="445"/>
      <c r="P90" s="445"/>
      <c r="Q90" s="445"/>
      <c r="R90" s="445"/>
      <c r="S90" s="445"/>
      <c r="T90" s="445"/>
      <c r="U90" s="445"/>
      <c r="V90" s="445"/>
      <c r="W90" s="445"/>
      <c r="X90" s="445"/>
      <c r="Y90" s="445"/>
      <c r="Z90" s="445"/>
      <c r="AA90" s="445"/>
      <c r="AB90" s="445"/>
      <c r="AC90" s="445"/>
      <c r="AD90" s="445"/>
      <c r="AE90" s="445"/>
      <c r="AF90" s="445"/>
      <c r="AG90" s="445"/>
      <c r="AH90" s="446"/>
      <c r="AI90" s="448">
        <f>SUM(AI75:AK89)</f>
        <v>50</v>
      </c>
      <c r="AJ90" s="448"/>
      <c r="AK90" s="449"/>
      <c r="AL90" s="43"/>
      <c r="AM90" s="43"/>
      <c r="AN90" s="43"/>
      <c r="AO90" s="44">
        <f>SUM(AO75:AO89)</f>
        <v>1939226</v>
      </c>
    </row>
    <row r="91" spans="2:41" ht="29.25" customHeight="1" x14ac:dyDescent="0.15">
      <c r="B91" s="478"/>
      <c r="C91" s="430"/>
      <c r="D91" s="430"/>
      <c r="E91" s="430"/>
      <c r="F91" s="431"/>
      <c r="G91" s="40"/>
      <c r="H91" s="426" t="s">
        <v>144</v>
      </c>
      <c r="I91" s="427"/>
      <c r="J91" s="427"/>
      <c r="K91" s="427"/>
      <c r="L91" s="427"/>
      <c r="M91" s="427"/>
      <c r="N91" s="427"/>
      <c r="O91" s="427"/>
      <c r="P91" s="427"/>
      <c r="Q91" s="427"/>
      <c r="R91" s="427"/>
      <c r="S91" s="427"/>
      <c r="T91" s="427"/>
      <c r="U91" s="427"/>
      <c r="V91" s="427"/>
      <c r="W91" s="427"/>
      <c r="X91" s="427"/>
      <c r="Y91" s="427"/>
      <c r="Z91" s="428"/>
      <c r="AA91" s="438" t="s">
        <v>95</v>
      </c>
      <c r="AB91" s="439"/>
      <c r="AC91" s="439"/>
      <c r="AD91" s="439"/>
      <c r="AE91" s="440"/>
      <c r="AF91" s="439" t="s">
        <v>92</v>
      </c>
      <c r="AG91" s="439"/>
      <c r="AH91" s="440"/>
      <c r="AI91" s="423">
        <v>9</v>
      </c>
      <c r="AJ91" s="424"/>
      <c r="AK91" s="425"/>
      <c r="AL91" s="213">
        <v>102994</v>
      </c>
      <c r="AM91" s="212">
        <v>0</v>
      </c>
      <c r="AN91" s="212">
        <v>112801</v>
      </c>
      <c r="AO91" s="42">
        <v>603462</v>
      </c>
    </row>
    <row r="92" spans="2:41" ht="29.25" customHeight="1" x14ac:dyDescent="0.15">
      <c r="B92" s="478"/>
      <c r="C92" s="430"/>
      <c r="D92" s="430"/>
      <c r="E92" s="430"/>
      <c r="F92" s="431"/>
      <c r="G92" s="40"/>
      <c r="H92" s="450"/>
      <c r="I92" s="451"/>
      <c r="J92" s="451"/>
      <c r="K92" s="451"/>
      <c r="L92" s="451"/>
      <c r="M92" s="451"/>
      <c r="N92" s="451"/>
      <c r="O92" s="451"/>
      <c r="P92" s="451"/>
      <c r="Q92" s="451"/>
      <c r="R92" s="451"/>
      <c r="S92" s="451"/>
      <c r="T92" s="451"/>
      <c r="U92" s="451"/>
      <c r="V92" s="451"/>
      <c r="W92" s="451"/>
      <c r="X92" s="451"/>
      <c r="Y92" s="451"/>
      <c r="Z92" s="452"/>
      <c r="AA92" s="420" t="s">
        <v>84</v>
      </c>
      <c r="AB92" s="421"/>
      <c r="AC92" s="421"/>
      <c r="AD92" s="421"/>
      <c r="AE92" s="422"/>
      <c r="AF92" s="421" t="s">
        <v>81</v>
      </c>
      <c r="AG92" s="421"/>
      <c r="AH92" s="422"/>
      <c r="AI92" s="423">
        <v>9</v>
      </c>
      <c r="AJ92" s="424"/>
      <c r="AK92" s="425"/>
      <c r="AL92" s="213">
        <v>7549</v>
      </c>
      <c r="AM92" s="212">
        <v>0</v>
      </c>
      <c r="AN92" s="212">
        <v>8064.9999999999991</v>
      </c>
      <c r="AO92" s="42">
        <v>162622</v>
      </c>
    </row>
    <row r="93" spans="2:41" s="245" customFormat="1" ht="29.25" customHeight="1" x14ac:dyDescent="0.15">
      <c r="B93" s="478"/>
      <c r="C93" s="430"/>
      <c r="D93" s="430"/>
      <c r="E93" s="430"/>
      <c r="F93" s="431"/>
      <c r="G93" s="444" t="s">
        <v>145</v>
      </c>
      <c r="H93" s="445"/>
      <c r="I93" s="445"/>
      <c r="J93" s="445"/>
      <c r="K93" s="445"/>
      <c r="L93" s="445"/>
      <c r="M93" s="445"/>
      <c r="N93" s="445"/>
      <c r="O93" s="445"/>
      <c r="P93" s="445"/>
      <c r="Q93" s="445"/>
      <c r="R93" s="445"/>
      <c r="S93" s="445"/>
      <c r="T93" s="445"/>
      <c r="U93" s="445"/>
      <c r="V93" s="445"/>
      <c r="W93" s="445"/>
      <c r="X93" s="445"/>
      <c r="Y93" s="445"/>
      <c r="Z93" s="445"/>
      <c r="AA93" s="445"/>
      <c r="AB93" s="445"/>
      <c r="AC93" s="445"/>
      <c r="AD93" s="445"/>
      <c r="AE93" s="445"/>
      <c r="AF93" s="445"/>
      <c r="AG93" s="445"/>
      <c r="AH93" s="446"/>
      <c r="AI93" s="448">
        <f>SUM(AI91:AK92)</f>
        <v>18</v>
      </c>
      <c r="AJ93" s="448"/>
      <c r="AK93" s="449"/>
      <c r="AL93" s="43"/>
      <c r="AM93" s="43"/>
      <c r="AN93" s="43"/>
      <c r="AO93" s="44">
        <f>SUM(AO91:AO92)</f>
        <v>766084</v>
      </c>
    </row>
    <row r="94" spans="2:41" ht="29.25" customHeight="1" x14ac:dyDescent="0.15">
      <c r="B94" s="478"/>
      <c r="C94" s="430"/>
      <c r="D94" s="430"/>
      <c r="E94" s="430"/>
      <c r="F94" s="431"/>
      <c r="G94" s="40"/>
      <c r="H94" s="426" t="s">
        <v>146</v>
      </c>
      <c r="I94" s="427"/>
      <c r="J94" s="427"/>
      <c r="K94" s="427"/>
      <c r="L94" s="427"/>
      <c r="M94" s="427"/>
      <c r="N94" s="427"/>
      <c r="O94" s="427"/>
      <c r="P94" s="427"/>
      <c r="Q94" s="427"/>
      <c r="R94" s="427"/>
      <c r="S94" s="427"/>
      <c r="T94" s="427"/>
      <c r="U94" s="427"/>
      <c r="V94" s="427"/>
      <c r="W94" s="427"/>
      <c r="X94" s="427"/>
      <c r="Y94" s="427"/>
      <c r="Z94" s="428"/>
      <c r="AA94" s="420" t="s">
        <v>96</v>
      </c>
      <c r="AB94" s="421"/>
      <c r="AC94" s="421"/>
      <c r="AD94" s="421"/>
      <c r="AE94" s="422"/>
      <c r="AF94" s="421" t="s">
        <v>98</v>
      </c>
      <c r="AG94" s="421"/>
      <c r="AH94" s="422"/>
      <c r="AI94" s="423">
        <v>3</v>
      </c>
      <c r="AJ94" s="424"/>
      <c r="AK94" s="425"/>
      <c r="AL94" s="213">
        <v>0</v>
      </c>
      <c r="AM94" s="212">
        <v>1275568</v>
      </c>
      <c r="AN94" s="212">
        <v>1088932</v>
      </c>
      <c r="AO94" s="42">
        <v>284468</v>
      </c>
    </row>
    <row r="95" spans="2:41" ht="29.25" customHeight="1" x14ac:dyDescent="0.15">
      <c r="B95" s="478"/>
      <c r="C95" s="430"/>
      <c r="D95" s="430"/>
      <c r="E95" s="430"/>
      <c r="F95" s="431"/>
      <c r="G95" s="40"/>
      <c r="H95" s="450"/>
      <c r="I95" s="451"/>
      <c r="J95" s="451"/>
      <c r="K95" s="451"/>
      <c r="L95" s="451"/>
      <c r="M95" s="451"/>
      <c r="N95" s="451"/>
      <c r="O95" s="451"/>
      <c r="P95" s="451"/>
      <c r="Q95" s="451"/>
      <c r="R95" s="451"/>
      <c r="S95" s="451"/>
      <c r="T95" s="451"/>
      <c r="U95" s="451"/>
      <c r="V95" s="451"/>
      <c r="W95" s="451"/>
      <c r="X95" s="451"/>
      <c r="Y95" s="451"/>
      <c r="Z95" s="452"/>
      <c r="AA95" s="420" t="s">
        <v>84</v>
      </c>
      <c r="AB95" s="421"/>
      <c r="AC95" s="421"/>
      <c r="AD95" s="421"/>
      <c r="AE95" s="422"/>
      <c r="AF95" s="421" t="s">
        <v>81</v>
      </c>
      <c r="AG95" s="421"/>
      <c r="AH95" s="422"/>
      <c r="AI95" s="423">
        <v>1</v>
      </c>
      <c r="AJ95" s="424"/>
      <c r="AK95" s="425"/>
      <c r="AL95" s="213">
        <v>0</v>
      </c>
      <c r="AM95" s="212">
        <v>1176.48</v>
      </c>
      <c r="AN95" s="212">
        <v>1439.14</v>
      </c>
      <c r="AO95" s="42">
        <v>503771</v>
      </c>
    </row>
    <row r="96" spans="2:41" s="245" customFormat="1" ht="29.25" customHeight="1" x14ac:dyDescent="0.15">
      <c r="B96" s="478"/>
      <c r="C96" s="430"/>
      <c r="D96" s="430"/>
      <c r="E96" s="430"/>
      <c r="F96" s="431"/>
      <c r="G96" s="444" t="s">
        <v>147</v>
      </c>
      <c r="H96" s="445"/>
      <c r="I96" s="445"/>
      <c r="J96" s="445"/>
      <c r="K96" s="445"/>
      <c r="L96" s="445"/>
      <c r="M96" s="445"/>
      <c r="N96" s="445"/>
      <c r="O96" s="445"/>
      <c r="P96" s="445"/>
      <c r="Q96" s="445"/>
      <c r="R96" s="445"/>
      <c r="S96" s="445"/>
      <c r="T96" s="445"/>
      <c r="U96" s="445"/>
      <c r="V96" s="445"/>
      <c r="W96" s="445"/>
      <c r="X96" s="445"/>
      <c r="Y96" s="445"/>
      <c r="Z96" s="445"/>
      <c r="AA96" s="445"/>
      <c r="AB96" s="445"/>
      <c r="AC96" s="445"/>
      <c r="AD96" s="445"/>
      <c r="AE96" s="445"/>
      <c r="AF96" s="445"/>
      <c r="AG96" s="445"/>
      <c r="AH96" s="446"/>
      <c r="AI96" s="448">
        <f>SUM(AI94:AK95)</f>
        <v>4</v>
      </c>
      <c r="AJ96" s="448"/>
      <c r="AK96" s="449"/>
      <c r="AL96" s="43"/>
      <c r="AM96" s="43"/>
      <c r="AN96" s="43"/>
      <c r="AO96" s="44">
        <f>SUM(AO94:AO95)</f>
        <v>788239</v>
      </c>
    </row>
    <row r="97" spans="2:41" ht="29.25" customHeight="1" x14ac:dyDescent="0.15">
      <c r="B97" s="478"/>
      <c r="C97" s="430"/>
      <c r="D97" s="430"/>
      <c r="E97" s="430"/>
      <c r="F97" s="431"/>
      <c r="G97" s="47"/>
      <c r="H97" s="427" t="s">
        <v>148</v>
      </c>
      <c r="I97" s="427"/>
      <c r="J97" s="427"/>
      <c r="K97" s="427"/>
      <c r="L97" s="427"/>
      <c r="M97" s="427"/>
      <c r="N97" s="427"/>
      <c r="O97" s="427"/>
      <c r="P97" s="427"/>
      <c r="Q97" s="427"/>
      <c r="R97" s="427"/>
      <c r="S97" s="427"/>
      <c r="T97" s="427"/>
      <c r="U97" s="427"/>
      <c r="V97" s="427"/>
      <c r="W97" s="427"/>
      <c r="X97" s="427"/>
      <c r="Y97" s="427"/>
      <c r="Z97" s="427"/>
      <c r="AA97" s="420" t="s">
        <v>149</v>
      </c>
      <c r="AB97" s="421"/>
      <c r="AC97" s="421"/>
      <c r="AD97" s="421"/>
      <c r="AE97" s="422"/>
      <c r="AF97" s="421" t="s">
        <v>92</v>
      </c>
      <c r="AG97" s="421"/>
      <c r="AH97" s="422"/>
      <c r="AI97" s="423">
        <v>1</v>
      </c>
      <c r="AJ97" s="424"/>
      <c r="AK97" s="425"/>
      <c r="AL97" s="213">
        <v>0</v>
      </c>
      <c r="AM97" s="212">
        <v>0</v>
      </c>
      <c r="AN97" s="212">
        <v>0</v>
      </c>
      <c r="AO97" s="46">
        <v>0</v>
      </c>
    </row>
    <row r="98" spans="2:41" ht="29.25" customHeight="1" x14ac:dyDescent="0.15">
      <c r="B98" s="478"/>
      <c r="C98" s="430"/>
      <c r="D98" s="430"/>
      <c r="E98" s="430"/>
      <c r="F98" s="431"/>
      <c r="G98" s="45"/>
      <c r="H98" s="430"/>
      <c r="I98" s="430"/>
      <c r="J98" s="430"/>
      <c r="K98" s="430"/>
      <c r="L98" s="430"/>
      <c r="M98" s="430"/>
      <c r="N98" s="430"/>
      <c r="O98" s="430"/>
      <c r="P98" s="430"/>
      <c r="Q98" s="430"/>
      <c r="R98" s="430"/>
      <c r="S98" s="430"/>
      <c r="T98" s="430"/>
      <c r="U98" s="430"/>
      <c r="V98" s="430"/>
      <c r="W98" s="430"/>
      <c r="X98" s="430"/>
      <c r="Y98" s="430"/>
      <c r="Z98" s="430"/>
      <c r="AA98" s="420" t="s">
        <v>91</v>
      </c>
      <c r="AB98" s="421"/>
      <c r="AC98" s="421"/>
      <c r="AD98" s="421"/>
      <c r="AE98" s="422"/>
      <c r="AF98" s="421" t="s">
        <v>92</v>
      </c>
      <c r="AG98" s="421"/>
      <c r="AH98" s="422"/>
      <c r="AI98" s="423">
        <v>1</v>
      </c>
      <c r="AJ98" s="424"/>
      <c r="AK98" s="425"/>
      <c r="AL98" s="213">
        <v>150</v>
      </c>
      <c r="AM98" s="212">
        <v>0</v>
      </c>
      <c r="AN98" s="212">
        <v>150.12479999999999</v>
      </c>
      <c r="AO98" s="46">
        <v>10384</v>
      </c>
    </row>
    <row r="99" spans="2:41" ht="29.25" customHeight="1" x14ac:dyDescent="0.15">
      <c r="B99" s="478"/>
      <c r="C99" s="430"/>
      <c r="D99" s="430"/>
      <c r="E99" s="430"/>
      <c r="F99" s="431"/>
      <c r="G99" s="45"/>
      <c r="H99" s="430"/>
      <c r="I99" s="430"/>
      <c r="J99" s="430"/>
      <c r="K99" s="430"/>
      <c r="L99" s="430"/>
      <c r="M99" s="430"/>
      <c r="N99" s="430"/>
      <c r="O99" s="430"/>
      <c r="P99" s="430"/>
      <c r="Q99" s="430"/>
      <c r="R99" s="430"/>
      <c r="S99" s="430"/>
      <c r="T99" s="430"/>
      <c r="U99" s="430"/>
      <c r="V99" s="430"/>
      <c r="W99" s="430"/>
      <c r="X99" s="430"/>
      <c r="Y99" s="430"/>
      <c r="Z99" s="430"/>
      <c r="AA99" s="525" t="s">
        <v>84</v>
      </c>
      <c r="AB99" s="525"/>
      <c r="AC99" s="525"/>
      <c r="AD99" s="525"/>
      <c r="AE99" s="525"/>
      <c r="AF99" s="421" t="s">
        <v>81</v>
      </c>
      <c r="AG99" s="421"/>
      <c r="AH99" s="422"/>
      <c r="AI99" s="423">
        <v>1</v>
      </c>
      <c r="AJ99" s="424"/>
      <c r="AK99" s="425"/>
      <c r="AL99" s="213">
        <v>80</v>
      </c>
      <c r="AM99" s="212">
        <v>0</v>
      </c>
      <c r="AN99" s="212">
        <v>121.47</v>
      </c>
      <c r="AO99" s="46">
        <v>303675</v>
      </c>
    </row>
    <row r="100" spans="2:41" ht="29.25" customHeight="1" x14ac:dyDescent="0.15">
      <c r="B100" s="478"/>
      <c r="C100" s="430"/>
      <c r="D100" s="430"/>
      <c r="E100" s="430"/>
      <c r="F100" s="431"/>
      <c r="G100" s="45"/>
      <c r="H100" s="451"/>
      <c r="I100" s="451"/>
      <c r="J100" s="451"/>
      <c r="K100" s="451"/>
      <c r="L100" s="451"/>
      <c r="M100" s="451"/>
      <c r="N100" s="451"/>
      <c r="O100" s="451"/>
      <c r="P100" s="451"/>
      <c r="Q100" s="451"/>
      <c r="R100" s="451"/>
      <c r="S100" s="451"/>
      <c r="T100" s="451"/>
      <c r="U100" s="451"/>
      <c r="V100" s="451"/>
      <c r="W100" s="451"/>
      <c r="X100" s="451"/>
      <c r="Y100" s="451"/>
      <c r="Z100" s="451"/>
      <c r="AA100" s="525"/>
      <c r="AB100" s="525"/>
      <c r="AC100" s="525"/>
      <c r="AD100" s="525"/>
      <c r="AE100" s="525"/>
      <c r="AF100" s="439" t="s">
        <v>113</v>
      </c>
      <c r="AG100" s="439"/>
      <c r="AH100" s="440"/>
      <c r="AI100" s="453">
        <v>1</v>
      </c>
      <c r="AJ100" s="454"/>
      <c r="AK100" s="455"/>
      <c r="AL100" s="213">
        <v>69240</v>
      </c>
      <c r="AM100" s="212">
        <v>0</v>
      </c>
      <c r="AN100" s="212">
        <v>40450</v>
      </c>
      <c r="AO100" s="42">
        <v>155732</v>
      </c>
    </row>
    <row r="101" spans="2:41" s="245" customFormat="1" ht="29.25" customHeight="1" x14ac:dyDescent="0.15">
      <c r="B101" s="478"/>
      <c r="C101" s="430"/>
      <c r="D101" s="430"/>
      <c r="E101" s="430"/>
      <c r="F101" s="431"/>
      <c r="G101" s="444" t="s">
        <v>150</v>
      </c>
      <c r="H101" s="445"/>
      <c r="I101" s="445"/>
      <c r="J101" s="445"/>
      <c r="K101" s="445"/>
      <c r="L101" s="445"/>
      <c r="M101" s="445"/>
      <c r="N101" s="445"/>
      <c r="O101" s="445"/>
      <c r="P101" s="445"/>
      <c r="Q101" s="445"/>
      <c r="R101" s="445"/>
      <c r="S101" s="445"/>
      <c r="T101" s="445"/>
      <c r="U101" s="445"/>
      <c r="V101" s="445"/>
      <c r="W101" s="445"/>
      <c r="X101" s="445"/>
      <c r="Y101" s="445"/>
      <c r="Z101" s="445"/>
      <c r="AA101" s="445"/>
      <c r="AB101" s="445"/>
      <c r="AC101" s="445"/>
      <c r="AD101" s="445"/>
      <c r="AE101" s="445"/>
      <c r="AF101" s="445"/>
      <c r="AG101" s="445"/>
      <c r="AH101" s="446"/>
      <c r="AI101" s="448">
        <f>SUM(AI97:AK100)</f>
        <v>4</v>
      </c>
      <c r="AJ101" s="448"/>
      <c r="AK101" s="449"/>
      <c r="AL101" s="219"/>
      <c r="AM101" s="224"/>
      <c r="AN101" s="224"/>
      <c r="AO101" s="44">
        <f>SUM(AO97:AO100)</f>
        <v>469791</v>
      </c>
    </row>
    <row r="102" spans="2:41" s="243" customFormat="1" ht="29.25" customHeight="1" thickBot="1" x14ac:dyDescent="0.2">
      <c r="B102" s="479"/>
      <c r="C102" s="480"/>
      <c r="D102" s="480"/>
      <c r="E102" s="480"/>
      <c r="F102" s="480"/>
      <c r="G102" s="516" t="s">
        <v>115</v>
      </c>
      <c r="H102" s="516"/>
      <c r="I102" s="516"/>
      <c r="J102" s="516"/>
      <c r="K102" s="516"/>
      <c r="L102" s="516"/>
      <c r="M102" s="516"/>
      <c r="N102" s="516"/>
      <c r="O102" s="516"/>
      <c r="P102" s="516"/>
      <c r="Q102" s="516"/>
      <c r="R102" s="516"/>
      <c r="S102" s="516"/>
      <c r="T102" s="516"/>
      <c r="U102" s="516"/>
      <c r="V102" s="516"/>
      <c r="W102" s="516"/>
      <c r="X102" s="516"/>
      <c r="Y102" s="516"/>
      <c r="Z102" s="516"/>
      <c r="AA102" s="516"/>
      <c r="AB102" s="516"/>
      <c r="AC102" s="516"/>
      <c r="AD102" s="516"/>
      <c r="AE102" s="516"/>
      <c r="AF102" s="516"/>
      <c r="AG102" s="516"/>
      <c r="AH102" s="517"/>
      <c r="AI102" s="518">
        <f>AI101+AI96+AI93+AI90+AI74</f>
        <v>94</v>
      </c>
      <c r="AJ102" s="518"/>
      <c r="AK102" s="519"/>
      <c r="AL102" s="49"/>
      <c r="AM102" s="49"/>
      <c r="AN102" s="49"/>
      <c r="AO102" s="50">
        <f>AO101+AO96+AO93+AO90+AO74</f>
        <v>4463271</v>
      </c>
    </row>
    <row r="103" spans="2:41" ht="29.25" customHeight="1" x14ac:dyDescent="0.15">
      <c r="B103" s="475" t="s">
        <v>151</v>
      </c>
      <c r="C103" s="476"/>
      <c r="D103" s="476"/>
      <c r="E103" s="476"/>
      <c r="F103" s="477"/>
      <c r="G103" s="40"/>
      <c r="H103" s="520" t="s">
        <v>152</v>
      </c>
      <c r="I103" s="521"/>
      <c r="J103" s="521"/>
      <c r="K103" s="521"/>
      <c r="L103" s="521"/>
      <c r="M103" s="521"/>
      <c r="N103" s="521"/>
      <c r="O103" s="521"/>
      <c r="P103" s="521"/>
      <c r="Q103" s="521"/>
      <c r="R103" s="521"/>
      <c r="S103" s="521"/>
      <c r="T103" s="521"/>
      <c r="U103" s="521"/>
      <c r="V103" s="521"/>
      <c r="W103" s="521"/>
      <c r="X103" s="521"/>
      <c r="Y103" s="521"/>
      <c r="Z103" s="522"/>
      <c r="AA103" s="438" t="s">
        <v>84</v>
      </c>
      <c r="AB103" s="439"/>
      <c r="AC103" s="439"/>
      <c r="AD103" s="439"/>
      <c r="AE103" s="440"/>
      <c r="AF103" s="439" t="s">
        <v>81</v>
      </c>
      <c r="AG103" s="439"/>
      <c r="AH103" s="440"/>
      <c r="AI103" s="462">
        <v>17</v>
      </c>
      <c r="AJ103" s="463"/>
      <c r="AK103" s="464"/>
      <c r="AL103" s="221">
        <v>742</v>
      </c>
      <c r="AM103" s="220">
        <v>0</v>
      </c>
      <c r="AN103" s="220">
        <v>696.47499999999991</v>
      </c>
      <c r="AO103" s="41">
        <v>90033</v>
      </c>
    </row>
    <row r="104" spans="2:41" ht="29.25" customHeight="1" x14ac:dyDescent="0.15">
      <c r="B104" s="478"/>
      <c r="C104" s="430"/>
      <c r="D104" s="430"/>
      <c r="E104" s="430"/>
      <c r="F104" s="431"/>
      <c r="G104" s="40"/>
      <c r="H104" s="459" t="s">
        <v>153</v>
      </c>
      <c r="I104" s="460"/>
      <c r="J104" s="460"/>
      <c r="K104" s="460"/>
      <c r="L104" s="460"/>
      <c r="M104" s="460"/>
      <c r="N104" s="460"/>
      <c r="O104" s="460"/>
      <c r="P104" s="460"/>
      <c r="Q104" s="460"/>
      <c r="R104" s="460"/>
      <c r="S104" s="460"/>
      <c r="T104" s="460"/>
      <c r="U104" s="460"/>
      <c r="V104" s="460"/>
      <c r="W104" s="460"/>
      <c r="X104" s="460"/>
      <c r="Y104" s="460"/>
      <c r="Z104" s="461"/>
      <c r="AA104" s="420" t="s">
        <v>84</v>
      </c>
      <c r="AB104" s="421"/>
      <c r="AC104" s="421"/>
      <c r="AD104" s="421"/>
      <c r="AE104" s="422"/>
      <c r="AF104" s="421" t="s">
        <v>81</v>
      </c>
      <c r="AG104" s="421"/>
      <c r="AH104" s="422"/>
      <c r="AI104" s="423">
        <v>11</v>
      </c>
      <c r="AJ104" s="424"/>
      <c r="AK104" s="425"/>
      <c r="AL104" s="213">
        <v>2586</v>
      </c>
      <c r="AM104" s="212">
        <v>0</v>
      </c>
      <c r="AN104" s="212">
        <v>2763.2499999999995</v>
      </c>
      <c r="AO104" s="42">
        <v>365778</v>
      </c>
    </row>
    <row r="105" spans="2:41" ht="29.25" customHeight="1" x14ac:dyDescent="0.15">
      <c r="B105" s="478"/>
      <c r="C105" s="430"/>
      <c r="D105" s="430"/>
      <c r="E105" s="430"/>
      <c r="F105" s="431"/>
      <c r="G105" s="40"/>
      <c r="H105" s="459" t="s">
        <v>154</v>
      </c>
      <c r="I105" s="460"/>
      <c r="J105" s="460"/>
      <c r="K105" s="460"/>
      <c r="L105" s="460"/>
      <c r="M105" s="460"/>
      <c r="N105" s="460"/>
      <c r="O105" s="460"/>
      <c r="P105" s="460"/>
      <c r="Q105" s="460"/>
      <c r="R105" s="460"/>
      <c r="S105" s="460"/>
      <c r="T105" s="460"/>
      <c r="U105" s="460"/>
      <c r="V105" s="460"/>
      <c r="W105" s="460"/>
      <c r="X105" s="460"/>
      <c r="Y105" s="460"/>
      <c r="Z105" s="461"/>
      <c r="AA105" s="420" t="s">
        <v>84</v>
      </c>
      <c r="AB105" s="421"/>
      <c r="AC105" s="421"/>
      <c r="AD105" s="421"/>
      <c r="AE105" s="422"/>
      <c r="AF105" s="421" t="s">
        <v>81</v>
      </c>
      <c r="AG105" s="421"/>
      <c r="AH105" s="422"/>
      <c r="AI105" s="423">
        <v>5</v>
      </c>
      <c r="AJ105" s="424"/>
      <c r="AK105" s="425"/>
      <c r="AL105" s="213">
        <v>324</v>
      </c>
      <c r="AM105" s="212">
        <v>0</v>
      </c>
      <c r="AN105" s="212">
        <v>326.86599999999999</v>
      </c>
      <c r="AO105" s="42">
        <v>110559</v>
      </c>
    </row>
    <row r="106" spans="2:41" ht="29.25" customHeight="1" x14ac:dyDescent="0.15">
      <c r="B106" s="478"/>
      <c r="C106" s="430"/>
      <c r="D106" s="430"/>
      <c r="E106" s="430"/>
      <c r="F106" s="431"/>
      <c r="G106" s="40"/>
      <c r="H106" s="459" t="s">
        <v>155</v>
      </c>
      <c r="I106" s="460"/>
      <c r="J106" s="460"/>
      <c r="K106" s="460"/>
      <c r="L106" s="460"/>
      <c r="M106" s="460"/>
      <c r="N106" s="460"/>
      <c r="O106" s="460"/>
      <c r="P106" s="460"/>
      <c r="Q106" s="460"/>
      <c r="R106" s="460"/>
      <c r="S106" s="460"/>
      <c r="T106" s="460"/>
      <c r="U106" s="460"/>
      <c r="V106" s="460"/>
      <c r="W106" s="460"/>
      <c r="X106" s="460"/>
      <c r="Y106" s="460"/>
      <c r="Z106" s="461"/>
      <c r="AA106" s="420" t="s">
        <v>84</v>
      </c>
      <c r="AB106" s="421"/>
      <c r="AC106" s="421"/>
      <c r="AD106" s="421"/>
      <c r="AE106" s="422"/>
      <c r="AF106" s="421" t="s">
        <v>81</v>
      </c>
      <c r="AG106" s="421"/>
      <c r="AH106" s="422"/>
      <c r="AI106" s="423">
        <v>4</v>
      </c>
      <c r="AJ106" s="424"/>
      <c r="AK106" s="425"/>
      <c r="AL106" s="213">
        <v>1031</v>
      </c>
      <c r="AM106" s="212">
        <v>0</v>
      </c>
      <c r="AN106" s="212">
        <v>988.01</v>
      </c>
      <c r="AO106" s="42">
        <v>59252</v>
      </c>
    </row>
    <row r="107" spans="2:41" ht="29.25" customHeight="1" x14ac:dyDescent="0.15">
      <c r="B107" s="478"/>
      <c r="C107" s="430"/>
      <c r="D107" s="430"/>
      <c r="E107" s="430"/>
      <c r="F107" s="431"/>
      <c r="G107" s="40"/>
      <c r="H107" s="429" t="s">
        <v>156</v>
      </c>
      <c r="I107" s="430"/>
      <c r="J107" s="430"/>
      <c r="K107" s="430"/>
      <c r="L107" s="430"/>
      <c r="M107" s="430"/>
      <c r="N107" s="430"/>
      <c r="O107" s="430"/>
      <c r="P107" s="430"/>
      <c r="Q107" s="430"/>
      <c r="R107" s="430"/>
      <c r="S107" s="430"/>
      <c r="T107" s="430"/>
      <c r="U107" s="430"/>
      <c r="V107" s="430"/>
      <c r="W107" s="430"/>
      <c r="X107" s="430"/>
      <c r="Y107" s="430"/>
      <c r="Z107" s="431"/>
      <c r="AA107" s="432" t="s">
        <v>84</v>
      </c>
      <c r="AB107" s="433"/>
      <c r="AC107" s="433"/>
      <c r="AD107" s="433"/>
      <c r="AE107" s="434"/>
      <c r="AF107" s="421" t="s">
        <v>81</v>
      </c>
      <c r="AG107" s="421"/>
      <c r="AH107" s="422"/>
      <c r="AI107" s="423">
        <v>5</v>
      </c>
      <c r="AJ107" s="424"/>
      <c r="AK107" s="425"/>
      <c r="AL107" s="213">
        <v>514</v>
      </c>
      <c r="AM107" s="212">
        <v>7.3599999999999994</v>
      </c>
      <c r="AN107" s="212">
        <v>500.66999999999996</v>
      </c>
      <c r="AO107" s="42">
        <v>32628</v>
      </c>
    </row>
    <row r="108" spans="2:41" ht="29.25" customHeight="1" x14ac:dyDescent="0.15">
      <c r="B108" s="478"/>
      <c r="C108" s="430"/>
      <c r="D108" s="430"/>
      <c r="E108" s="430"/>
      <c r="F108" s="431"/>
      <c r="G108" s="40"/>
      <c r="H108" s="450"/>
      <c r="I108" s="451"/>
      <c r="J108" s="451"/>
      <c r="K108" s="451"/>
      <c r="L108" s="451"/>
      <c r="M108" s="451"/>
      <c r="N108" s="451"/>
      <c r="O108" s="451"/>
      <c r="P108" s="451"/>
      <c r="Q108" s="451"/>
      <c r="R108" s="451"/>
      <c r="S108" s="451"/>
      <c r="T108" s="451"/>
      <c r="U108" s="451"/>
      <c r="V108" s="451"/>
      <c r="W108" s="451"/>
      <c r="X108" s="451"/>
      <c r="Y108" s="451"/>
      <c r="Z108" s="452"/>
      <c r="AA108" s="420" t="s">
        <v>82</v>
      </c>
      <c r="AB108" s="421"/>
      <c r="AC108" s="421"/>
      <c r="AD108" s="421"/>
      <c r="AE108" s="422"/>
      <c r="AF108" s="421" t="s">
        <v>98</v>
      </c>
      <c r="AG108" s="421"/>
      <c r="AH108" s="422"/>
      <c r="AI108" s="423">
        <v>4</v>
      </c>
      <c r="AJ108" s="424"/>
      <c r="AK108" s="425"/>
      <c r="AL108" s="213">
        <v>2130</v>
      </c>
      <c r="AM108" s="212">
        <v>414960</v>
      </c>
      <c r="AN108" s="212">
        <v>457650</v>
      </c>
      <c r="AO108" s="42">
        <v>701369</v>
      </c>
    </row>
    <row r="109" spans="2:41" ht="29.25" customHeight="1" x14ac:dyDescent="0.15">
      <c r="B109" s="478"/>
      <c r="C109" s="430"/>
      <c r="D109" s="430"/>
      <c r="E109" s="430"/>
      <c r="F109" s="431"/>
      <c r="G109" s="40"/>
      <c r="H109" s="459" t="s">
        <v>157</v>
      </c>
      <c r="I109" s="460"/>
      <c r="J109" s="460"/>
      <c r="K109" s="460"/>
      <c r="L109" s="460"/>
      <c r="M109" s="460"/>
      <c r="N109" s="460"/>
      <c r="O109" s="460"/>
      <c r="P109" s="460"/>
      <c r="Q109" s="460"/>
      <c r="R109" s="460"/>
      <c r="S109" s="460"/>
      <c r="T109" s="460"/>
      <c r="U109" s="460"/>
      <c r="V109" s="460"/>
      <c r="W109" s="460"/>
      <c r="X109" s="460"/>
      <c r="Y109" s="460"/>
      <c r="Z109" s="461"/>
      <c r="AA109" s="420" t="s">
        <v>84</v>
      </c>
      <c r="AB109" s="421"/>
      <c r="AC109" s="421"/>
      <c r="AD109" s="421"/>
      <c r="AE109" s="422"/>
      <c r="AF109" s="421" t="s">
        <v>81</v>
      </c>
      <c r="AG109" s="421"/>
      <c r="AH109" s="422"/>
      <c r="AI109" s="423">
        <v>1</v>
      </c>
      <c r="AJ109" s="424"/>
      <c r="AK109" s="425"/>
      <c r="AL109" s="213">
        <v>19</v>
      </c>
      <c r="AM109" s="212">
        <v>0</v>
      </c>
      <c r="AN109" s="212">
        <v>13.62</v>
      </c>
      <c r="AO109" s="42">
        <v>6721</v>
      </c>
    </row>
    <row r="110" spans="2:41" ht="40.5" customHeight="1" x14ac:dyDescent="0.15">
      <c r="B110" s="478"/>
      <c r="C110" s="430"/>
      <c r="D110" s="430"/>
      <c r="E110" s="430"/>
      <c r="F110" s="431"/>
      <c r="G110" s="40"/>
      <c r="H110" s="459" t="s">
        <v>158</v>
      </c>
      <c r="I110" s="460"/>
      <c r="J110" s="460"/>
      <c r="K110" s="460"/>
      <c r="L110" s="460"/>
      <c r="M110" s="460"/>
      <c r="N110" s="460"/>
      <c r="O110" s="460"/>
      <c r="P110" s="460"/>
      <c r="Q110" s="460"/>
      <c r="R110" s="460"/>
      <c r="S110" s="460"/>
      <c r="T110" s="460"/>
      <c r="U110" s="460"/>
      <c r="V110" s="460"/>
      <c r="W110" s="460"/>
      <c r="X110" s="460"/>
      <c r="Y110" s="460"/>
      <c r="Z110" s="461"/>
      <c r="AA110" s="420" t="s">
        <v>84</v>
      </c>
      <c r="AB110" s="421"/>
      <c r="AC110" s="421"/>
      <c r="AD110" s="421"/>
      <c r="AE110" s="422"/>
      <c r="AF110" s="421" t="s">
        <v>81</v>
      </c>
      <c r="AG110" s="421"/>
      <c r="AH110" s="422"/>
      <c r="AI110" s="423">
        <v>2</v>
      </c>
      <c r="AJ110" s="424"/>
      <c r="AK110" s="425"/>
      <c r="AL110" s="213">
        <v>0</v>
      </c>
      <c r="AM110" s="212">
        <v>0</v>
      </c>
      <c r="AN110" s="212">
        <v>0</v>
      </c>
      <c r="AO110" s="42">
        <v>0</v>
      </c>
    </row>
    <row r="111" spans="2:41" ht="29.25" customHeight="1" x14ac:dyDescent="0.15">
      <c r="B111" s="478"/>
      <c r="C111" s="430"/>
      <c r="D111" s="430"/>
      <c r="E111" s="430"/>
      <c r="F111" s="431"/>
      <c r="G111" s="40"/>
      <c r="H111" s="429" t="s">
        <v>159</v>
      </c>
      <c r="I111" s="430"/>
      <c r="J111" s="430"/>
      <c r="K111" s="430"/>
      <c r="L111" s="430"/>
      <c r="M111" s="430"/>
      <c r="N111" s="430"/>
      <c r="O111" s="430"/>
      <c r="P111" s="430"/>
      <c r="Q111" s="430"/>
      <c r="R111" s="430"/>
      <c r="S111" s="430"/>
      <c r="T111" s="430"/>
      <c r="U111" s="430"/>
      <c r="V111" s="430"/>
      <c r="W111" s="430"/>
      <c r="X111" s="430"/>
      <c r="Y111" s="430"/>
      <c r="Z111" s="431"/>
      <c r="AA111" s="432" t="s">
        <v>84</v>
      </c>
      <c r="AB111" s="433"/>
      <c r="AC111" s="433"/>
      <c r="AD111" s="433"/>
      <c r="AE111" s="434"/>
      <c r="AF111" s="421" t="s">
        <v>81</v>
      </c>
      <c r="AG111" s="421"/>
      <c r="AH111" s="422"/>
      <c r="AI111" s="423">
        <v>3</v>
      </c>
      <c r="AJ111" s="424"/>
      <c r="AK111" s="425"/>
      <c r="AL111" s="213">
        <v>0</v>
      </c>
      <c r="AM111" s="212">
        <v>0</v>
      </c>
      <c r="AN111" s="212">
        <v>0</v>
      </c>
      <c r="AO111" s="42">
        <v>0</v>
      </c>
    </row>
    <row r="112" spans="2:41" ht="29.25" customHeight="1" x14ac:dyDescent="0.15">
      <c r="B112" s="478"/>
      <c r="C112" s="430"/>
      <c r="D112" s="430"/>
      <c r="E112" s="430"/>
      <c r="F112" s="431"/>
      <c r="G112" s="40"/>
      <c r="H112" s="429"/>
      <c r="I112" s="430"/>
      <c r="J112" s="430"/>
      <c r="K112" s="430"/>
      <c r="L112" s="430"/>
      <c r="M112" s="430"/>
      <c r="N112" s="430"/>
      <c r="O112" s="430"/>
      <c r="P112" s="430"/>
      <c r="Q112" s="430"/>
      <c r="R112" s="430"/>
      <c r="S112" s="430"/>
      <c r="T112" s="430"/>
      <c r="U112" s="430"/>
      <c r="V112" s="430"/>
      <c r="W112" s="430"/>
      <c r="X112" s="430"/>
      <c r="Y112" s="430"/>
      <c r="Z112" s="431"/>
      <c r="AA112" s="438"/>
      <c r="AB112" s="439"/>
      <c r="AC112" s="439"/>
      <c r="AD112" s="439"/>
      <c r="AE112" s="440"/>
      <c r="AF112" s="530" t="s">
        <v>160</v>
      </c>
      <c r="AG112" s="531"/>
      <c r="AH112" s="532"/>
      <c r="AI112" s="423">
        <v>1</v>
      </c>
      <c r="AJ112" s="424"/>
      <c r="AK112" s="425"/>
      <c r="AL112" s="213">
        <v>0</v>
      </c>
      <c r="AM112" s="212">
        <v>51</v>
      </c>
      <c r="AN112" s="212">
        <v>36.854999999999997</v>
      </c>
      <c r="AO112" s="42">
        <v>24682</v>
      </c>
    </row>
    <row r="113" spans="2:42" ht="29.25" customHeight="1" x14ac:dyDescent="0.15">
      <c r="B113" s="478"/>
      <c r="C113" s="430"/>
      <c r="D113" s="430"/>
      <c r="E113" s="430"/>
      <c r="F113" s="431"/>
      <c r="G113" s="40"/>
      <c r="H113" s="450"/>
      <c r="I113" s="451"/>
      <c r="J113" s="451"/>
      <c r="K113" s="451"/>
      <c r="L113" s="451"/>
      <c r="M113" s="451"/>
      <c r="N113" s="451"/>
      <c r="O113" s="451"/>
      <c r="P113" s="451"/>
      <c r="Q113" s="451"/>
      <c r="R113" s="451"/>
      <c r="S113" s="451"/>
      <c r="T113" s="451"/>
      <c r="U113" s="451"/>
      <c r="V113" s="451"/>
      <c r="W113" s="451"/>
      <c r="X113" s="451"/>
      <c r="Y113" s="451"/>
      <c r="Z113" s="452"/>
      <c r="AA113" s="420" t="s">
        <v>82</v>
      </c>
      <c r="AB113" s="421"/>
      <c r="AC113" s="421"/>
      <c r="AD113" s="421"/>
      <c r="AE113" s="422"/>
      <c r="AF113" s="421" t="s">
        <v>98</v>
      </c>
      <c r="AG113" s="421"/>
      <c r="AH113" s="422"/>
      <c r="AI113" s="423">
        <v>1</v>
      </c>
      <c r="AJ113" s="424"/>
      <c r="AK113" s="425"/>
      <c r="AL113" s="213">
        <v>36080</v>
      </c>
      <c r="AM113" s="212">
        <v>0</v>
      </c>
      <c r="AN113" s="212">
        <v>60810</v>
      </c>
      <c r="AO113" s="42">
        <v>90821</v>
      </c>
    </row>
    <row r="114" spans="2:42" ht="45.75" customHeight="1" x14ac:dyDescent="0.15">
      <c r="B114" s="478"/>
      <c r="C114" s="430"/>
      <c r="D114" s="430"/>
      <c r="E114" s="430"/>
      <c r="F114" s="431"/>
      <c r="G114" s="40"/>
      <c r="H114" s="459" t="s">
        <v>161</v>
      </c>
      <c r="I114" s="460"/>
      <c r="J114" s="460"/>
      <c r="K114" s="460"/>
      <c r="L114" s="460"/>
      <c r="M114" s="460"/>
      <c r="N114" s="460"/>
      <c r="O114" s="460"/>
      <c r="P114" s="460"/>
      <c r="Q114" s="460"/>
      <c r="R114" s="460"/>
      <c r="S114" s="460"/>
      <c r="T114" s="460"/>
      <c r="U114" s="460"/>
      <c r="V114" s="460"/>
      <c r="W114" s="460"/>
      <c r="X114" s="460"/>
      <c r="Y114" s="460"/>
      <c r="Z114" s="461"/>
      <c r="AA114" s="420" t="s">
        <v>84</v>
      </c>
      <c r="AB114" s="421"/>
      <c r="AC114" s="421"/>
      <c r="AD114" s="421"/>
      <c r="AE114" s="422"/>
      <c r="AF114" s="421" t="s">
        <v>81</v>
      </c>
      <c r="AG114" s="421"/>
      <c r="AH114" s="422"/>
      <c r="AI114" s="423">
        <v>27</v>
      </c>
      <c r="AJ114" s="424"/>
      <c r="AK114" s="425"/>
      <c r="AL114" s="213">
        <v>5341</v>
      </c>
      <c r="AM114" s="212">
        <v>2073.8199999999997</v>
      </c>
      <c r="AN114" s="212">
        <v>6905.1219999999994</v>
      </c>
      <c r="AO114" s="42">
        <v>1323546</v>
      </c>
    </row>
    <row r="115" spans="2:42" s="245" customFormat="1" ht="29.25" customHeight="1" x14ac:dyDescent="0.15">
      <c r="B115" s="478"/>
      <c r="C115" s="430"/>
      <c r="D115" s="430"/>
      <c r="E115" s="430"/>
      <c r="F115" s="431"/>
      <c r="G115" s="444" t="s">
        <v>162</v>
      </c>
      <c r="H115" s="445"/>
      <c r="I115" s="445"/>
      <c r="J115" s="445"/>
      <c r="K115" s="445"/>
      <c r="L115" s="445"/>
      <c r="M115" s="445"/>
      <c r="N115" s="445"/>
      <c r="O115" s="445"/>
      <c r="P115" s="445"/>
      <c r="Q115" s="445"/>
      <c r="R115" s="445"/>
      <c r="S115" s="445"/>
      <c r="T115" s="445"/>
      <c r="U115" s="445"/>
      <c r="V115" s="445"/>
      <c r="W115" s="445"/>
      <c r="X115" s="445"/>
      <c r="Y115" s="445"/>
      <c r="Z115" s="445"/>
      <c r="AA115" s="445"/>
      <c r="AB115" s="445"/>
      <c r="AC115" s="445"/>
      <c r="AD115" s="445"/>
      <c r="AE115" s="445"/>
      <c r="AF115" s="445"/>
      <c r="AG115" s="445"/>
      <c r="AH115" s="446"/>
      <c r="AI115" s="448">
        <f>SUM(AI103:AK114)</f>
        <v>81</v>
      </c>
      <c r="AJ115" s="448"/>
      <c r="AK115" s="449"/>
      <c r="AL115" s="43"/>
      <c r="AM115" s="43"/>
      <c r="AN115" s="43"/>
      <c r="AO115" s="44">
        <f>SUM(AO103:AO114)</f>
        <v>2805389</v>
      </c>
    </row>
    <row r="116" spans="2:42" ht="29.25" customHeight="1" x14ac:dyDescent="0.15">
      <c r="B116" s="478"/>
      <c r="C116" s="430"/>
      <c r="D116" s="430"/>
      <c r="E116" s="430"/>
      <c r="F116" s="431"/>
      <c r="G116" s="40"/>
      <c r="H116" s="459" t="s">
        <v>163</v>
      </c>
      <c r="I116" s="460"/>
      <c r="J116" s="460"/>
      <c r="K116" s="460"/>
      <c r="L116" s="460"/>
      <c r="M116" s="460"/>
      <c r="N116" s="460"/>
      <c r="O116" s="460"/>
      <c r="P116" s="460"/>
      <c r="Q116" s="460"/>
      <c r="R116" s="460"/>
      <c r="S116" s="460"/>
      <c r="T116" s="460"/>
      <c r="U116" s="460"/>
      <c r="V116" s="460"/>
      <c r="W116" s="460"/>
      <c r="X116" s="460"/>
      <c r="Y116" s="460"/>
      <c r="Z116" s="461"/>
      <c r="AA116" s="438" t="s">
        <v>84</v>
      </c>
      <c r="AB116" s="439"/>
      <c r="AC116" s="439"/>
      <c r="AD116" s="439"/>
      <c r="AE116" s="440"/>
      <c r="AF116" s="439" t="s">
        <v>81</v>
      </c>
      <c r="AG116" s="439"/>
      <c r="AH116" s="440"/>
      <c r="AI116" s="423">
        <v>1</v>
      </c>
      <c r="AJ116" s="424"/>
      <c r="AK116" s="425"/>
      <c r="AL116" s="213">
        <v>0</v>
      </c>
      <c r="AM116" s="212">
        <v>0</v>
      </c>
      <c r="AN116" s="212">
        <v>0</v>
      </c>
      <c r="AO116" s="42">
        <v>0</v>
      </c>
    </row>
    <row r="117" spans="2:42" ht="29.25" customHeight="1" x14ac:dyDescent="0.15">
      <c r="B117" s="478"/>
      <c r="C117" s="430"/>
      <c r="D117" s="430"/>
      <c r="E117" s="430"/>
      <c r="F117" s="431"/>
      <c r="G117" s="40"/>
      <c r="H117" s="459" t="s">
        <v>164</v>
      </c>
      <c r="I117" s="460"/>
      <c r="J117" s="460"/>
      <c r="K117" s="460"/>
      <c r="L117" s="460"/>
      <c r="M117" s="460"/>
      <c r="N117" s="460"/>
      <c r="O117" s="460"/>
      <c r="P117" s="460"/>
      <c r="Q117" s="460"/>
      <c r="R117" s="460"/>
      <c r="S117" s="460"/>
      <c r="T117" s="460"/>
      <c r="U117" s="460"/>
      <c r="V117" s="460"/>
      <c r="W117" s="460"/>
      <c r="X117" s="460"/>
      <c r="Y117" s="460"/>
      <c r="Z117" s="461"/>
      <c r="AA117" s="420" t="s">
        <v>84</v>
      </c>
      <c r="AB117" s="421"/>
      <c r="AC117" s="421"/>
      <c r="AD117" s="421"/>
      <c r="AE117" s="422"/>
      <c r="AF117" s="421" t="s">
        <v>81</v>
      </c>
      <c r="AG117" s="421"/>
      <c r="AH117" s="422"/>
      <c r="AI117" s="423">
        <v>5</v>
      </c>
      <c r="AJ117" s="424"/>
      <c r="AK117" s="425"/>
      <c r="AL117" s="213">
        <v>3254</v>
      </c>
      <c r="AM117" s="212">
        <v>0</v>
      </c>
      <c r="AN117" s="212">
        <v>3519.15</v>
      </c>
      <c r="AO117" s="42">
        <v>108152</v>
      </c>
    </row>
    <row r="118" spans="2:42" ht="29.25" customHeight="1" x14ac:dyDescent="0.15">
      <c r="B118" s="478"/>
      <c r="C118" s="430"/>
      <c r="D118" s="430"/>
      <c r="E118" s="430"/>
      <c r="F118" s="431"/>
      <c r="G118" s="45"/>
      <c r="H118" s="459" t="s">
        <v>165</v>
      </c>
      <c r="I118" s="460"/>
      <c r="J118" s="460"/>
      <c r="K118" s="460"/>
      <c r="L118" s="460"/>
      <c r="M118" s="460"/>
      <c r="N118" s="460"/>
      <c r="O118" s="460"/>
      <c r="P118" s="460"/>
      <c r="Q118" s="460"/>
      <c r="R118" s="460"/>
      <c r="S118" s="460"/>
      <c r="T118" s="460"/>
      <c r="U118" s="460"/>
      <c r="V118" s="460"/>
      <c r="W118" s="460"/>
      <c r="X118" s="460"/>
      <c r="Y118" s="460"/>
      <c r="Z118" s="461"/>
      <c r="AA118" s="420" t="s">
        <v>84</v>
      </c>
      <c r="AB118" s="421"/>
      <c r="AC118" s="421"/>
      <c r="AD118" s="421"/>
      <c r="AE118" s="422"/>
      <c r="AF118" s="421" t="s">
        <v>81</v>
      </c>
      <c r="AG118" s="421"/>
      <c r="AH118" s="422"/>
      <c r="AI118" s="423">
        <v>1</v>
      </c>
      <c r="AJ118" s="424"/>
      <c r="AK118" s="425"/>
      <c r="AL118" s="213">
        <v>1108</v>
      </c>
      <c r="AM118" s="212">
        <v>0</v>
      </c>
      <c r="AN118" s="212">
        <v>1285.5999999999999</v>
      </c>
      <c r="AO118" s="42">
        <v>33848</v>
      </c>
    </row>
    <row r="119" spans="2:42" s="245" customFormat="1" ht="29.25" customHeight="1" x14ac:dyDescent="0.15">
      <c r="B119" s="478"/>
      <c r="C119" s="430"/>
      <c r="D119" s="430"/>
      <c r="E119" s="430"/>
      <c r="F119" s="431"/>
      <c r="G119" s="444" t="s">
        <v>166</v>
      </c>
      <c r="H119" s="445"/>
      <c r="I119" s="445"/>
      <c r="J119" s="445"/>
      <c r="K119" s="445"/>
      <c r="L119" s="445"/>
      <c r="M119" s="445"/>
      <c r="N119" s="445"/>
      <c r="O119" s="445"/>
      <c r="P119" s="445"/>
      <c r="Q119" s="445"/>
      <c r="R119" s="445"/>
      <c r="S119" s="445"/>
      <c r="T119" s="445"/>
      <c r="U119" s="445"/>
      <c r="V119" s="445"/>
      <c r="W119" s="445"/>
      <c r="X119" s="445"/>
      <c r="Y119" s="445"/>
      <c r="Z119" s="445"/>
      <c r="AA119" s="445"/>
      <c r="AB119" s="445"/>
      <c r="AC119" s="445"/>
      <c r="AD119" s="445"/>
      <c r="AE119" s="445"/>
      <c r="AF119" s="445"/>
      <c r="AG119" s="445"/>
      <c r="AH119" s="446"/>
      <c r="AI119" s="448">
        <f>SUM(AI116:AK118)</f>
        <v>7</v>
      </c>
      <c r="AJ119" s="448"/>
      <c r="AK119" s="449"/>
      <c r="AL119" s="43"/>
      <c r="AM119" s="43"/>
      <c r="AN119" s="43"/>
      <c r="AO119" s="44">
        <f>SUM(AO116:AO118)</f>
        <v>142000</v>
      </c>
      <c r="AP119" s="255"/>
    </row>
    <row r="120" spans="2:42" ht="29.25" customHeight="1" x14ac:dyDescent="0.15">
      <c r="B120" s="478"/>
      <c r="C120" s="430"/>
      <c r="D120" s="430"/>
      <c r="E120" s="430"/>
      <c r="F120" s="431"/>
      <c r="G120" s="47"/>
      <c r="H120" s="420" t="s">
        <v>167</v>
      </c>
      <c r="I120" s="421"/>
      <c r="J120" s="421"/>
      <c r="K120" s="421"/>
      <c r="L120" s="421"/>
      <c r="M120" s="421"/>
      <c r="N120" s="421"/>
      <c r="O120" s="421"/>
      <c r="P120" s="421"/>
      <c r="Q120" s="421"/>
      <c r="R120" s="421"/>
      <c r="S120" s="421"/>
      <c r="T120" s="421"/>
      <c r="U120" s="421"/>
      <c r="V120" s="421"/>
      <c r="W120" s="421"/>
      <c r="X120" s="421"/>
      <c r="Y120" s="421"/>
      <c r="Z120" s="422"/>
      <c r="AA120" s="527" t="s">
        <v>80</v>
      </c>
      <c r="AB120" s="528"/>
      <c r="AC120" s="528"/>
      <c r="AD120" s="528"/>
      <c r="AE120" s="529"/>
      <c r="AF120" s="421" t="s">
        <v>81</v>
      </c>
      <c r="AG120" s="421"/>
      <c r="AH120" s="422"/>
      <c r="AI120" s="423">
        <v>2</v>
      </c>
      <c r="AJ120" s="424"/>
      <c r="AK120" s="425"/>
      <c r="AL120" s="213">
        <v>12529</v>
      </c>
      <c r="AM120" s="212">
        <v>0</v>
      </c>
      <c r="AN120" s="212">
        <v>12450</v>
      </c>
      <c r="AO120" s="42">
        <v>15635</v>
      </c>
      <c r="AP120" s="254"/>
    </row>
    <row r="121" spans="2:42" s="245" customFormat="1" ht="44.25" customHeight="1" x14ac:dyDescent="0.15">
      <c r="B121" s="478"/>
      <c r="C121" s="430"/>
      <c r="D121" s="430"/>
      <c r="E121" s="430"/>
      <c r="F121" s="431"/>
      <c r="G121" s="533" t="s">
        <v>168</v>
      </c>
      <c r="H121" s="534"/>
      <c r="I121" s="534"/>
      <c r="J121" s="534"/>
      <c r="K121" s="534"/>
      <c r="L121" s="534"/>
      <c r="M121" s="534"/>
      <c r="N121" s="534"/>
      <c r="O121" s="534"/>
      <c r="P121" s="534"/>
      <c r="Q121" s="534"/>
      <c r="R121" s="534"/>
      <c r="S121" s="534"/>
      <c r="T121" s="534"/>
      <c r="U121" s="534"/>
      <c r="V121" s="534"/>
      <c r="W121" s="534"/>
      <c r="X121" s="534"/>
      <c r="Y121" s="534"/>
      <c r="Z121" s="534"/>
      <c r="AA121" s="534"/>
      <c r="AB121" s="534"/>
      <c r="AC121" s="534"/>
      <c r="AD121" s="534"/>
      <c r="AE121" s="534"/>
      <c r="AF121" s="534"/>
      <c r="AG121" s="534"/>
      <c r="AH121" s="535"/>
      <c r="AI121" s="448">
        <f>SUM(AI120)</f>
        <v>2</v>
      </c>
      <c r="AJ121" s="448">
        <f>SUM(AJ120)</f>
        <v>0</v>
      </c>
      <c r="AK121" s="449">
        <f>SUM(AK120)</f>
        <v>0</v>
      </c>
      <c r="AL121" s="219"/>
      <c r="AM121" s="224"/>
      <c r="AN121" s="224"/>
      <c r="AO121" s="44">
        <f>SUM(AO120)</f>
        <v>15635</v>
      </c>
    </row>
    <row r="122" spans="2:42" s="52" customFormat="1" ht="29.25" customHeight="1" x14ac:dyDescent="0.15">
      <c r="B122" s="478"/>
      <c r="C122" s="430"/>
      <c r="D122" s="430"/>
      <c r="E122" s="430"/>
      <c r="F122" s="431"/>
      <c r="G122" s="253"/>
      <c r="H122" s="536" t="s">
        <v>169</v>
      </c>
      <c r="I122" s="536"/>
      <c r="J122" s="536"/>
      <c r="K122" s="536"/>
      <c r="L122" s="536"/>
      <c r="M122" s="536"/>
      <c r="N122" s="536"/>
      <c r="O122" s="536"/>
      <c r="P122" s="536"/>
      <c r="Q122" s="536"/>
      <c r="R122" s="536"/>
      <c r="S122" s="536"/>
      <c r="T122" s="536"/>
      <c r="U122" s="536"/>
      <c r="V122" s="536"/>
      <c r="W122" s="536"/>
      <c r="X122" s="536"/>
      <c r="Y122" s="536"/>
      <c r="Z122" s="537"/>
      <c r="AA122" s="527" t="s">
        <v>80</v>
      </c>
      <c r="AB122" s="528"/>
      <c r="AC122" s="528"/>
      <c r="AD122" s="528"/>
      <c r="AE122" s="529"/>
      <c r="AF122" s="528" t="s">
        <v>81</v>
      </c>
      <c r="AG122" s="528"/>
      <c r="AH122" s="529"/>
      <c r="AI122" s="453">
        <v>1</v>
      </c>
      <c r="AJ122" s="454"/>
      <c r="AK122" s="455"/>
      <c r="AL122" s="223">
        <v>620</v>
      </c>
      <c r="AM122" s="222">
        <v>0</v>
      </c>
      <c r="AN122" s="222">
        <v>557.4</v>
      </c>
      <c r="AO122" s="46">
        <v>41374</v>
      </c>
    </row>
    <row r="123" spans="2:42" s="52" customFormat="1" ht="29.25" customHeight="1" x14ac:dyDescent="0.15">
      <c r="B123" s="478"/>
      <c r="C123" s="430"/>
      <c r="D123" s="430"/>
      <c r="E123" s="430"/>
      <c r="F123" s="431"/>
      <c r="G123" s="249"/>
      <c r="H123" s="538"/>
      <c r="I123" s="538"/>
      <c r="J123" s="538"/>
      <c r="K123" s="538"/>
      <c r="L123" s="538"/>
      <c r="M123" s="538"/>
      <c r="N123" s="538"/>
      <c r="O123" s="538"/>
      <c r="P123" s="538"/>
      <c r="Q123" s="538"/>
      <c r="R123" s="538"/>
      <c r="S123" s="538"/>
      <c r="T123" s="538"/>
      <c r="U123" s="538"/>
      <c r="V123" s="538"/>
      <c r="W123" s="538"/>
      <c r="X123" s="538"/>
      <c r="Y123" s="538"/>
      <c r="Z123" s="539"/>
      <c r="AA123" s="420" t="s">
        <v>84</v>
      </c>
      <c r="AB123" s="421"/>
      <c r="AC123" s="421"/>
      <c r="AD123" s="421"/>
      <c r="AE123" s="422"/>
      <c r="AF123" s="421" t="s">
        <v>81</v>
      </c>
      <c r="AG123" s="421"/>
      <c r="AH123" s="422"/>
      <c r="AI123" s="453">
        <v>1</v>
      </c>
      <c r="AJ123" s="454"/>
      <c r="AK123" s="455"/>
      <c r="AL123" s="223">
        <v>0</v>
      </c>
      <c r="AM123" s="222">
        <v>0</v>
      </c>
      <c r="AN123" s="222">
        <v>0</v>
      </c>
      <c r="AO123" s="46">
        <v>0</v>
      </c>
    </row>
    <row r="124" spans="2:42" s="245" customFormat="1" ht="40.5" customHeight="1" x14ac:dyDescent="0.15">
      <c r="B124" s="478"/>
      <c r="C124" s="430"/>
      <c r="D124" s="430"/>
      <c r="E124" s="430"/>
      <c r="F124" s="431"/>
      <c r="G124" s="444" t="s">
        <v>170</v>
      </c>
      <c r="H124" s="445"/>
      <c r="I124" s="445"/>
      <c r="J124" s="445"/>
      <c r="K124" s="445"/>
      <c r="L124" s="445"/>
      <c r="M124" s="445"/>
      <c r="N124" s="445"/>
      <c r="O124" s="445"/>
      <c r="P124" s="445"/>
      <c r="Q124" s="445"/>
      <c r="R124" s="445"/>
      <c r="S124" s="445"/>
      <c r="T124" s="445"/>
      <c r="U124" s="445"/>
      <c r="V124" s="445"/>
      <c r="W124" s="445"/>
      <c r="X124" s="445"/>
      <c r="Y124" s="445"/>
      <c r="Z124" s="445"/>
      <c r="AA124" s="445"/>
      <c r="AB124" s="445"/>
      <c r="AC124" s="445"/>
      <c r="AD124" s="445"/>
      <c r="AE124" s="445"/>
      <c r="AF124" s="445"/>
      <c r="AG124" s="445"/>
      <c r="AH124" s="446"/>
      <c r="AI124" s="448">
        <f>SUM(AI122:AK123)</f>
        <v>2</v>
      </c>
      <c r="AJ124" s="448"/>
      <c r="AK124" s="449"/>
      <c r="AL124" s="219"/>
      <c r="AM124" s="224"/>
      <c r="AN124" s="224"/>
      <c r="AO124" s="44">
        <f>SUM(AO122:AO123)</f>
        <v>41374</v>
      </c>
    </row>
    <row r="125" spans="2:42" ht="29.25" customHeight="1" x14ac:dyDescent="0.15">
      <c r="B125" s="478"/>
      <c r="C125" s="430"/>
      <c r="D125" s="430"/>
      <c r="E125" s="430"/>
      <c r="F125" s="431"/>
      <c r="G125" s="40"/>
      <c r="H125" s="426" t="s">
        <v>171</v>
      </c>
      <c r="I125" s="427"/>
      <c r="J125" s="427"/>
      <c r="K125" s="427"/>
      <c r="L125" s="427"/>
      <c r="M125" s="427"/>
      <c r="N125" s="427"/>
      <c r="O125" s="427"/>
      <c r="P125" s="427"/>
      <c r="Q125" s="427"/>
      <c r="R125" s="427"/>
      <c r="S125" s="427"/>
      <c r="T125" s="427"/>
      <c r="U125" s="427"/>
      <c r="V125" s="427"/>
      <c r="W125" s="427"/>
      <c r="X125" s="427"/>
      <c r="Y125" s="427"/>
      <c r="Z125" s="428"/>
      <c r="AA125" s="525" t="s">
        <v>80</v>
      </c>
      <c r="AB125" s="525"/>
      <c r="AC125" s="525"/>
      <c r="AD125" s="525"/>
      <c r="AE125" s="525"/>
      <c r="AF125" s="525" t="s">
        <v>81</v>
      </c>
      <c r="AG125" s="525"/>
      <c r="AH125" s="525"/>
      <c r="AI125" s="423">
        <v>1</v>
      </c>
      <c r="AJ125" s="424"/>
      <c r="AK125" s="425"/>
      <c r="AL125" s="223">
        <v>9510</v>
      </c>
      <c r="AM125" s="212">
        <v>0</v>
      </c>
      <c r="AN125" s="212">
        <v>9045</v>
      </c>
      <c r="AO125" s="42">
        <v>14382</v>
      </c>
    </row>
    <row r="126" spans="2:42" ht="29.25" customHeight="1" x14ac:dyDescent="0.15">
      <c r="B126" s="478"/>
      <c r="C126" s="430"/>
      <c r="D126" s="430"/>
      <c r="E126" s="430"/>
      <c r="F126" s="431"/>
      <c r="G126" s="40"/>
      <c r="H126" s="450"/>
      <c r="I126" s="451"/>
      <c r="J126" s="451"/>
      <c r="K126" s="451"/>
      <c r="L126" s="451"/>
      <c r="M126" s="451"/>
      <c r="N126" s="451"/>
      <c r="O126" s="451"/>
      <c r="P126" s="451"/>
      <c r="Q126" s="451"/>
      <c r="R126" s="451"/>
      <c r="S126" s="451"/>
      <c r="T126" s="451"/>
      <c r="U126" s="451"/>
      <c r="V126" s="451"/>
      <c r="W126" s="451"/>
      <c r="X126" s="451"/>
      <c r="Y126" s="451"/>
      <c r="Z126" s="452"/>
      <c r="AA126" s="420" t="s">
        <v>84</v>
      </c>
      <c r="AB126" s="421"/>
      <c r="AC126" s="421"/>
      <c r="AD126" s="421"/>
      <c r="AE126" s="422"/>
      <c r="AF126" s="421" t="s">
        <v>81</v>
      </c>
      <c r="AG126" s="421"/>
      <c r="AH126" s="422"/>
      <c r="AI126" s="423">
        <v>3</v>
      </c>
      <c r="AJ126" s="424"/>
      <c r="AK126" s="425"/>
      <c r="AL126" s="213">
        <v>0</v>
      </c>
      <c r="AM126" s="212">
        <v>1990.93</v>
      </c>
      <c r="AN126" s="212">
        <v>1798.85</v>
      </c>
      <c r="AO126" s="42">
        <v>325984</v>
      </c>
    </row>
    <row r="127" spans="2:42" s="245" customFormat="1" ht="29.25" customHeight="1" x14ac:dyDescent="0.15">
      <c r="B127" s="478"/>
      <c r="C127" s="430"/>
      <c r="D127" s="430"/>
      <c r="E127" s="430"/>
      <c r="F127" s="431"/>
      <c r="G127" s="444" t="s">
        <v>172</v>
      </c>
      <c r="H127" s="445"/>
      <c r="I127" s="445"/>
      <c r="J127" s="445"/>
      <c r="K127" s="445"/>
      <c r="L127" s="445"/>
      <c r="M127" s="445"/>
      <c r="N127" s="445"/>
      <c r="O127" s="445"/>
      <c r="P127" s="445"/>
      <c r="Q127" s="445"/>
      <c r="R127" s="445"/>
      <c r="S127" s="445"/>
      <c r="T127" s="445"/>
      <c r="U127" s="445"/>
      <c r="V127" s="445"/>
      <c r="W127" s="445"/>
      <c r="X127" s="445"/>
      <c r="Y127" s="445"/>
      <c r="Z127" s="445"/>
      <c r="AA127" s="445"/>
      <c r="AB127" s="445"/>
      <c r="AC127" s="445"/>
      <c r="AD127" s="445"/>
      <c r="AE127" s="445"/>
      <c r="AF127" s="445"/>
      <c r="AG127" s="445"/>
      <c r="AH127" s="446"/>
      <c r="AI127" s="448">
        <f>SUM(AI125:AK126)</f>
        <v>4</v>
      </c>
      <c r="AJ127" s="448"/>
      <c r="AK127" s="449"/>
      <c r="AL127" s="43"/>
      <c r="AM127" s="43"/>
      <c r="AN127" s="43"/>
      <c r="AO127" s="44">
        <f>SUM(AO125:AO126)</f>
        <v>340366</v>
      </c>
    </row>
    <row r="128" spans="2:42" s="243" customFormat="1" ht="29.25" customHeight="1" thickBot="1" x14ac:dyDescent="0.2">
      <c r="B128" s="479"/>
      <c r="C128" s="480"/>
      <c r="D128" s="480"/>
      <c r="E128" s="480"/>
      <c r="F128" s="480"/>
      <c r="G128" s="516" t="s">
        <v>115</v>
      </c>
      <c r="H128" s="516"/>
      <c r="I128" s="516"/>
      <c r="J128" s="516"/>
      <c r="K128" s="516"/>
      <c r="L128" s="516"/>
      <c r="M128" s="516"/>
      <c r="N128" s="516"/>
      <c r="O128" s="516"/>
      <c r="P128" s="516"/>
      <c r="Q128" s="516"/>
      <c r="R128" s="516"/>
      <c r="S128" s="516"/>
      <c r="T128" s="516"/>
      <c r="U128" s="516"/>
      <c r="V128" s="516"/>
      <c r="W128" s="516"/>
      <c r="X128" s="516"/>
      <c r="Y128" s="516"/>
      <c r="Z128" s="516"/>
      <c r="AA128" s="516"/>
      <c r="AB128" s="516"/>
      <c r="AC128" s="516"/>
      <c r="AD128" s="516"/>
      <c r="AE128" s="516"/>
      <c r="AF128" s="516"/>
      <c r="AG128" s="516"/>
      <c r="AH128" s="517"/>
      <c r="AI128" s="518">
        <f>AI127+AI124+AI121+AI119+AI115</f>
        <v>96</v>
      </c>
      <c r="AJ128" s="518"/>
      <c r="AK128" s="519"/>
      <c r="AL128" s="49"/>
      <c r="AM128" s="49"/>
      <c r="AN128" s="49"/>
      <c r="AO128" s="50">
        <f>AO127+AO124+AO121+AO119+AO115</f>
        <v>3344764</v>
      </c>
    </row>
    <row r="129" spans="2:41" ht="29.25" customHeight="1" x14ac:dyDescent="0.15">
      <c r="B129" s="429" t="s">
        <v>173</v>
      </c>
      <c r="C129" s="430"/>
      <c r="D129" s="430"/>
      <c r="E129" s="430"/>
      <c r="F129" s="431"/>
      <c r="G129" s="40"/>
      <c r="H129" s="481" t="s">
        <v>174</v>
      </c>
      <c r="I129" s="476"/>
      <c r="J129" s="476"/>
      <c r="K129" s="476"/>
      <c r="L129" s="476"/>
      <c r="M129" s="476"/>
      <c r="N129" s="476"/>
      <c r="O129" s="476"/>
      <c r="P129" s="476"/>
      <c r="Q129" s="476"/>
      <c r="R129" s="476"/>
      <c r="S129" s="476"/>
      <c r="T129" s="476"/>
      <c r="U129" s="476"/>
      <c r="V129" s="476"/>
      <c r="W129" s="476"/>
      <c r="X129" s="476"/>
      <c r="Y129" s="476"/>
      <c r="Z129" s="477"/>
      <c r="AA129" s="546" t="s">
        <v>80</v>
      </c>
      <c r="AB129" s="547"/>
      <c r="AC129" s="547"/>
      <c r="AD129" s="547"/>
      <c r="AE129" s="548"/>
      <c r="AF129" s="483" t="s">
        <v>92</v>
      </c>
      <c r="AG129" s="483"/>
      <c r="AH129" s="484"/>
      <c r="AI129" s="485">
        <v>7</v>
      </c>
      <c r="AJ129" s="486"/>
      <c r="AK129" s="487"/>
      <c r="AL129" s="218">
        <v>381760</v>
      </c>
      <c r="AM129" s="217">
        <v>0</v>
      </c>
      <c r="AN129" s="217">
        <v>384072.55999999988</v>
      </c>
      <c r="AO129" s="39">
        <v>97152</v>
      </c>
    </row>
    <row r="130" spans="2:41" ht="29.25" customHeight="1" x14ac:dyDescent="0.15">
      <c r="B130" s="429"/>
      <c r="C130" s="430"/>
      <c r="D130" s="430"/>
      <c r="E130" s="430"/>
      <c r="F130" s="431"/>
      <c r="G130" s="40"/>
      <c r="H130" s="429"/>
      <c r="I130" s="430"/>
      <c r="J130" s="430"/>
      <c r="K130" s="430"/>
      <c r="L130" s="430"/>
      <c r="M130" s="430"/>
      <c r="N130" s="430"/>
      <c r="O130" s="430"/>
      <c r="P130" s="430"/>
      <c r="Q130" s="430"/>
      <c r="R130" s="430"/>
      <c r="S130" s="430"/>
      <c r="T130" s="430"/>
      <c r="U130" s="430"/>
      <c r="V130" s="430"/>
      <c r="W130" s="430"/>
      <c r="X130" s="430"/>
      <c r="Y130" s="430"/>
      <c r="Z130" s="431"/>
      <c r="AA130" s="435"/>
      <c r="AB130" s="436"/>
      <c r="AC130" s="436"/>
      <c r="AD130" s="436"/>
      <c r="AE130" s="437"/>
      <c r="AF130" s="421" t="s">
        <v>81</v>
      </c>
      <c r="AG130" s="421"/>
      <c r="AH130" s="422"/>
      <c r="AI130" s="423">
        <v>29</v>
      </c>
      <c r="AJ130" s="424"/>
      <c r="AK130" s="425"/>
      <c r="AL130" s="213">
        <v>779434</v>
      </c>
      <c r="AM130" s="212">
        <v>5454263</v>
      </c>
      <c r="AN130" s="212">
        <v>6243584</v>
      </c>
      <c r="AO130" s="42">
        <v>2272376</v>
      </c>
    </row>
    <row r="131" spans="2:41" ht="29.25" customHeight="1" x14ac:dyDescent="0.15">
      <c r="B131" s="429"/>
      <c r="C131" s="430"/>
      <c r="D131" s="430"/>
      <c r="E131" s="430"/>
      <c r="F131" s="431"/>
      <c r="G131" s="40"/>
      <c r="H131" s="450"/>
      <c r="I131" s="451"/>
      <c r="J131" s="451"/>
      <c r="K131" s="451"/>
      <c r="L131" s="451"/>
      <c r="M131" s="451"/>
      <c r="N131" s="451"/>
      <c r="O131" s="451"/>
      <c r="P131" s="451"/>
      <c r="Q131" s="451"/>
      <c r="R131" s="451"/>
      <c r="S131" s="451"/>
      <c r="T131" s="451"/>
      <c r="U131" s="451"/>
      <c r="V131" s="451"/>
      <c r="W131" s="451"/>
      <c r="X131" s="451"/>
      <c r="Y131" s="451"/>
      <c r="Z131" s="452"/>
      <c r="AA131" s="525" t="s">
        <v>82</v>
      </c>
      <c r="AB131" s="525"/>
      <c r="AC131" s="525"/>
      <c r="AD131" s="525"/>
      <c r="AE131" s="525"/>
      <c r="AF131" s="421" t="s">
        <v>92</v>
      </c>
      <c r="AG131" s="421"/>
      <c r="AH131" s="422"/>
      <c r="AI131" s="423">
        <v>1</v>
      </c>
      <c r="AJ131" s="424"/>
      <c r="AK131" s="425"/>
      <c r="AL131" s="213">
        <v>0</v>
      </c>
      <c r="AM131" s="212">
        <v>0</v>
      </c>
      <c r="AN131" s="212">
        <v>60</v>
      </c>
      <c r="AO131" s="42">
        <v>820</v>
      </c>
    </row>
    <row r="132" spans="2:41" ht="29.25" customHeight="1" x14ac:dyDescent="0.15">
      <c r="B132" s="429"/>
      <c r="C132" s="430"/>
      <c r="D132" s="430"/>
      <c r="E132" s="430"/>
      <c r="F132" s="431"/>
      <c r="G132" s="40"/>
      <c r="H132" s="429" t="s">
        <v>175</v>
      </c>
      <c r="I132" s="430"/>
      <c r="J132" s="430"/>
      <c r="K132" s="430"/>
      <c r="L132" s="430"/>
      <c r="M132" s="430"/>
      <c r="N132" s="430"/>
      <c r="O132" s="430"/>
      <c r="P132" s="430"/>
      <c r="Q132" s="430"/>
      <c r="R132" s="430"/>
      <c r="S132" s="430"/>
      <c r="T132" s="430"/>
      <c r="U132" s="430"/>
      <c r="V132" s="430"/>
      <c r="W132" s="430"/>
      <c r="X132" s="430"/>
      <c r="Y132" s="430"/>
      <c r="Z132" s="431"/>
      <c r="AA132" s="421" t="s">
        <v>80</v>
      </c>
      <c r="AB132" s="421"/>
      <c r="AC132" s="421"/>
      <c r="AD132" s="421"/>
      <c r="AE132" s="422"/>
      <c r="AF132" s="421" t="s">
        <v>81</v>
      </c>
      <c r="AG132" s="421"/>
      <c r="AH132" s="422"/>
      <c r="AI132" s="423">
        <v>8</v>
      </c>
      <c r="AJ132" s="424"/>
      <c r="AK132" s="425"/>
      <c r="AL132" s="213">
        <v>29933</v>
      </c>
      <c r="AM132" s="212">
        <v>18174.379999999997</v>
      </c>
      <c r="AN132" s="212">
        <v>44654.48</v>
      </c>
      <c r="AO132" s="42">
        <v>104259</v>
      </c>
    </row>
    <row r="133" spans="2:41" ht="29.25" customHeight="1" x14ac:dyDescent="0.15">
      <c r="B133" s="429"/>
      <c r="C133" s="430"/>
      <c r="D133" s="430"/>
      <c r="E133" s="430"/>
      <c r="F133" s="431"/>
      <c r="G133" s="40"/>
      <c r="H133" s="450"/>
      <c r="I133" s="451"/>
      <c r="J133" s="451"/>
      <c r="K133" s="451"/>
      <c r="L133" s="451"/>
      <c r="M133" s="451"/>
      <c r="N133" s="451"/>
      <c r="O133" s="451"/>
      <c r="P133" s="451"/>
      <c r="Q133" s="451"/>
      <c r="R133" s="451"/>
      <c r="S133" s="451"/>
      <c r="T133" s="451"/>
      <c r="U133" s="451"/>
      <c r="V133" s="451"/>
      <c r="W133" s="451"/>
      <c r="X133" s="451"/>
      <c r="Y133" s="451"/>
      <c r="Z133" s="452"/>
      <c r="AA133" s="421" t="s">
        <v>176</v>
      </c>
      <c r="AB133" s="421"/>
      <c r="AC133" s="421"/>
      <c r="AD133" s="421"/>
      <c r="AE133" s="422"/>
      <c r="AF133" s="421" t="s">
        <v>92</v>
      </c>
      <c r="AG133" s="421"/>
      <c r="AH133" s="422"/>
      <c r="AI133" s="453">
        <v>1</v>
      </c>
      <c r="AJ133" s="454"/>
      <c r="AK133" s="455"/>
      <c r="AL133" s="223">
        <v>754</v>
      </c>
      <c r="AM133" s="222">
        <v>0</v>
      </c>
      <c r="AN133" s="222">
        <v>866</v>
      </c>
      <c r="AO133" s="46">
        <v>2639</v>
      </c>
    </row>
    <row r="134" spans="2:41" s="245" customFormat="1" ht="29.25" customHeight="1" x14ac:dyDescent="0.15">
      <c r="B134" s="429"/>
      <c r="C134" s="430"/>
      <c r="D134" s="430"/>
      <c r="E134" s="430"/>
      <c r="F134" s="431"/>
      <c r="G134" s="445" t="s">
        <v>177</v>
      </c>
      <c r="H134" s="445"/>
      <c r="I134" s="445"/>
      <c r="J134" s="445"/>
      <c r="K134" s="445"/>
      <c r="L134" s="445"/>
      <c r="M134" s="445"/>
      <c r="N134" s="445"/>
      <c r="O134" s="445"/>
      <c r="P134" s="445"/>
      <c r="Q134" s="445"/>
      <c r="R134" s="445"/>
      <c r="S134" s="445"/>
      <c r="T134" s="445"/>
      <c r="U134" s="445"/>
      <c r="V134" s="445"/>
      <c r="W134" s="445"/>
      <c r="X134" s="445"/>
      <c r="Y134" s="445"/>
      <c r="Z134" s="445"/>
      <c r="AA134" s="445"/>
      <c r="AB134" s="445"/>
      <c r="AC134" s="445"/>
      <c r="AD134" s="445"/>
      <c r="AE134" s="445"/>
      <c r="AF134" s="445"/>
      <c r="AG134" s="445"/>
      <c r="AH134" s="446"/>
      <c r="AI134" s="448">
        <f>SUM(AI129:AK133)</f>
        <v>46</v>
      </c>
      <c r="AJ134" s="448"/>
      <c r="AK134" s="449"/>
      <c r="AL134" s="43"/>
      <c r="AM134" s="43"/>
      <c r="AN134" s="43"/>
      <c r="AO134" s="44">
        <f>SUM(AO129:AO133)</f>
        <v>2477246</v>
      </c>
    </row>
    <row r="135" spans="2:41" ht="29.25" customHeight="1" x14ac:dyDescent="0.15">
      <c r="B135" s="429"/>
      <c r="C135" s="430"/>
      <c r="D135" s="430"/>
      <c r="E135" s="430"/>
      <c r="F135" s="431"/>
      <c r="G135" s="40"/>
      <c r="H135" s="429" t="s">
        <v>179</v>
      </c>
      <c r="I135" s="430"/>
      <c r="J135" s="430"/>
      <c r="K135" s="430"/>
      <c r="L135" s="430"/>
      <c r="M135" s="430"/>
      <c r="N135" s="430"/>
      <c r="O135" s="430"/>
      <c r="P135" s="430"/>
      <c r="Q135" s="430"/>
      <c r="R135" s="430"/>
      <c r="S135" s="430"/>
      <c r="T135" s="430"/>
      <c r="U135" s="430"/>
      <c r="V135" s="430"/>
      <c r="W135" s="430"/>
      <c r="X135" s="430"/>
      <c r="Y135" s="430"/>
      <c r="Z135" s="431"/>
      <c r="AA135" s="438" t="s">
        <v>80</v>
      </c>
      <c r="AB135" s="439"/>
      <c r="AC135" s="439"/>
      <c r="AD135" s="439"/>
      <c r="AE135" s="440"/>
      <c r="AF135" s="439" t="s">
        <v>81</v>
      </c>
      <c r="AG135" s="439"/>
      <c r="AH135" s="440"/>
      <c r="AI135" s="423">
        <v>1</v>
      </c>
      <c r="AJ135" s="424"/>
      <c r="AK135" s="425"/>
      <c r="AL135" s="213">
        <v>29100</v>
      </c>
      <c r="AM135" s="212">
        <v>0</v>
      </c>
      <c r="AN135" s="212">
        <v>30172.5</v>
      </c>
      <c r="AO135" s="42">
        <v>58393</v>
      </c>
    </row>
    <row r="136" spans="2:41" ht="29.25" customHeight="1" x14ac:dyDescent="0.15">
      <c r="B136" s="429"/>
      <c r="C136" s="430"/>
      <c r="D136" s="430"/>
      <c r="E136" s="430"/>
      <c r="F136" s="431"/>
      <c r="G136" s="40"/>
      <c r="H136" s="450"/>
      <c r="I136" s="451"/>
      <c r="J136" s="451"/>
      <c r="K136" s="451"/>
      <c r="L136" s="451"/>
      <c r="M136" s="451"/>
      <c r="N136" s="451"/>
      <c r="O136" s="451"/>
      <c r="P136" s="451"/>
      <c r="Q136" s="451"/>
      <c r="R136" s="451"/>
      <c r="S136" s="451"/>
      <c r="T136" s="451"/>
      <c r="U136" s="451"/>
      <c r="V136" s="451"/>
      <c r="W136" s="451"/>
      <c r="X136" s="451"/>
      <c r="Y136" s="451"/>
      <c r="Z136" s="452"/>
      <c r="AA136" s="420" t="s">
        <v>180</v>
      </c>
      <c r="AB136" s="421"/>
      <c r="AC136" s="421"/>
      <c r="AD136" s="421"/>
      <c r="AE136" s="422"/>
      <c r="AF136" s="421" t="s">
        <v>92</v>
      </c>
      <c r="AG136" s="421"/>
      <c r="AH136" s="422"/>
      <c r="AI136" s="423">
        <v>2</v>
      </c>
      <c r="AJ136" s="424"/>
      <c r="AK136" s="425"/>
      <c r="AL136" s="213">
        <v>58350</v>
      </c>
      <c r="AM136" s="212">
        <v>0</v>
      </c>
      <c r="AN136" s="212">
        <v>54839.38</v>
      </c>
      <c r="AO136" s="42">
        <v>74786</v>
      </c>
    </row>
    <row r="137" spans="2:41" ht="29.25" customHeight="1" x14ac:dyDescent="0.15">
      <c r="B137" s="429"/>
      <c r="C137" s="430"/>
      <c r="D137" s="430"/>
      <c r="E137" s="430"/>
      <c r="F137" s="431"/>
      <c r="G137" s="40"/>
      <c r="H137" s="426" t="s">
        <v>181</v>
      </c>
      <c r="I137" s="427"/>
      <c r="J137" s="427"/>
      <c r="K137" s="427"/>
      <c r="L137" s="427"/>
      <c r="M137" s="427"/>
      <c r="N137" s="427"/>
      <c r="O137" s="427"/>
      <c r="P137" s="427"/>
      <c r="Q137" s="427"/>
      <c r="R137" s="427"/>
      <c r="S137" s="427"/>
      <c r="T137" s="427"/>
      <c r="U137" s="427"/>
      <c r="V137" s="427"/>
      <c r="W137" s="427"/>
      <c r="X137" s="427"/>
      <c r="Y137" s="427"/>
      <c r="Z137" s="428"/>
      <c r="AA137" s="420" t="s">
        <v>80</v>
      </c>
      <c r="AB137" s="421"/>
      <c r="AC137" s="421"/>
      <c r="AD137" s="421"/>
      <c r="AE137" s="422"/>
      <c r="AF137" s="421" t="s">
        <v>81</v>
      </c>
      <c r="AG137" s="421"/>
      <c r="AH137" s="422"/>
      <c r="AI137" s="423">
        <v>1</v>
      </c>
      <c r="AJ137" s="424"/>
      <c r="AK137" s="425"/>
      <c r="AL137" s="213">
        <v>0</v>
      </c>
      <c r="AM137" s="212">
        <v>0</v>
      </c>
      <c r="AN137" s="212">
        <v>0</v>
      </c>
      <c r="AO137" s="42">
        <v>0</v>
      </c>
    </row>
    <row r="138" spans="2:41" ht="29.25" customHeight="1" x14ac:dyDescent="0.15">
      <c r="B138" s="429"/>
      <c r="C138" s="430"/>
      <c r="D138" s="430"/>
      <c r="E138" s="430"/>
      <c r="F138" s="431"/>
      <c r="G138" s="40"/>
      <c r="H138" s="459" t="s">
        <v>182</v>
      </c>
      <c r="I138" s="460"/>
      <c r="J138" s="460"/>
      <c r="K138" s="460"/>
      <c r="L138" s="460"/>
      <c r="M138" s="460"/>
      <c r="N138" s="460"/>
      <c r="O138" s="460"/>
      <c r="P138" s="460"/>
      <c r="Q138" s="460"/>
      <c r="R138" s="460"/>
      <c r="S138" s="460"/>
      <c r="T138" s="460"/>
      <c r="U138" s="460"/>
      <c r="V138" s="460"/>
      <c r="W138" s="460"/>
      <c r="X138" s="460"/>
      <c r="Y138" s="460"/>
      <c r="Z138" s="461"/>
      <c r="AA138" s="420" t="s">
        <v>80</v>
      </c>
      <c r="AB138" s="421"/>
      <c r="AC138" s="421"/>
      <c r="AD138" s="421"/>
      <c r="AE138" s="422"/>
      <c r="AF138" s="421" t="s">
        <v>81</v>
      </c>
      <c r="AG138" s="421"/>
      <c r="AH138" s="422"/>
      <c r="AI138" s="423">
        <v>4</v>
      </c>
      <c r="AJ138" s="424"/>
      <c r="AK138" s="425"/>
      <c r="AL138" s="213">
        <v>843</v>
      </c>
      <c r="AM138" s="212">
        <v>3346.05</v>
      </c>
      <c r="AN138" s="212">
        <v>2644.92</v>
      </c>
      <c r="AO138" s="42">
        <v>56434</v>
      </c>
    </row>
    <row r="139" spans="2:41" ht="29.25" customHeight="1" x14ac:dyDescent="0.15">
      <c r="B139" s="429"/>
      <c r="C139" s="430"/>
      <c r="D139" s="430"/>
      <c r="E139" s="430"/>
      <c r="F139" s="431"/>
      <c r="G139" s="40"/>
      <c r="H139" s="426" t="s">
        <v>183</v>
      </c>
      <c r="I139" s="427"/>
      <c r="J139" s="427"/>
      <c r="K139" s="427"/>
      <c r="L139" s="427"/>
      <c r="M139" s="427"/>
      <c r="N139" s="427"/>
      <c r="O139" s="427"/>
      <c r="P139" s="427"/>
      <c r="Q139" s="427"/>
      <c r="R139" s="427"/>
      <c r="S139" s="427"/>
      <c r="T139" s="427"/>
      <c r="U139" s="427"/>
      <c r="V139" s="427"/>
      <c r="W139" s="427"/>
      <c r="X139" s="427"/>
      <c r="Y139" s="427"/>
      <c r="Z139" s="428"/>
      <c r="AA139" s="432" t="s">
        <v>80</v>
      </c>
      <c r="AB139" s="433"/>
      <c r="AC139" s="433"/>
      <c r="AD139" s="433"/>
      <c r="AE139" s="434"/>
      <c r="AF139" s="421" t="s">
        <v>81</v>
      </c>
      <c r="AG139" s="421"/>
      <c r="AH139" s="422"/>
      <c r="AI139" s="453">
        <v>2</v>
      </c>
      <c r="AJ139" s="454"/>
      <c r="AK139" s="455"/>
      <c r="AL139" s="213">
        <v>0</v>
      </c>
      <c r="AM139" s="212">
        <v>0</v>
      </c>
      <c r="AN139" s="212">
        <v>0</v>
      </c>
      <c r="AO139" s="42">
        <v>0</v>
      </c>
    </row>
    <row r="140" spans="2:41" ht="29.25" customHeight="1" x14ac:dyDescent="0.15">
      <c r="B140" s="429"/>
      <c r="C140" s="430"/>
      <c r="D140" s="430"/>
      <c r="E140" s="430"/>
      <c r="F140" s="431"/>
      <c r="G140" s="40"/>
      <c r="H140" s="429"/>
      <c r="I140" s="430"/>
      <c r="J140" s="430"/>
      <c r="K140" s="430"/>
      <c r="L140" s="430"/>
      <c r="M140" s="430"/>
      <c r="N140" s="430"/>
      <c r="O140" s="430"/>
      <c r="P140" s="430"/>
      <c r="Q140" s="430"/>
      <c r="R140" s="430"/>
      <c r="S140" s="430"/>
      <c r="T140" s="430"/>
      <c r="U140" s="430"/>
      <c r="V140" s="430"/>
      <c r="W140" s="430"/>
      <c r="X140" s="430"/>
      <c r="Y140" s="430"/>
      <c r="Z140" s="431"/>
      <c r="AA140" s="420" t="s">
        <v>176</v>
      </c>
      <c r="AB140" s="421"/>
      <c r="AC140" s="421"/>
      <c r="AD140" s="421"/>
      <c r="AE140" s="422"/>
      <c r="AF140" s="421" t="s">
        <v>92</v>
      </c>
      <c r="AG140" s="421"/>
      <c r="AH140" s="422"/>
      <c r="AI140" s="423">
        <v>3</v>
      </c>
      <c r="AJ140" s="424"/>
      <c r="AK140" s="425"/>
      <c r="AL140" s="213">
        <v>23770</v>
      </c>
      <c r="AM140" s="212">
        <v>0</v>
      </c>
      <c r="AN140" s="212">
        <v>22956.35</v>
      </c>
      <c r="AO140" s="42">
        <v>36809</v>
      </c>
    </row>
    <row r="141" spans="2:41" ht="29.25" customHeight="1" x14ac:dyDescent="0.15">
      <c r="B141" s="429"/>
      <c r="C141" s="430"/>
      <c r="D141" s="430"/>
      <c r="E141" s="430"/>
      <c r="F141" s="431"/>
      <c r="G141" s="40"/>
      <c r="H141" s="450"/>
      <c r="I141" s="451"/>
      <c r="J141" s="451"/>
      <c r="K141" s="451"/>
      <c r="L141" s="451"/>
      <c r="M141" s="451"/>
      <c r="N141" s="451"/>
      <c r="O141" s="451"/>
      <c r="P141" s="451"/>
      <c r="Q141" s="451"/>
      <c r="R141" s="451"/>
      <c r="S141" s="451"/>
      <c r="T141" s="451"/>
      <c r="U141" s="451"/>
      <c r="V141" s="451"/>
      <c r="W141" s="451"/>
      <c r="X141" s="451"/>
      <c r="Y141" s="451"/>
      <c r="Z141" s="452"/>
      <c r="AA141" s="420" t="s">
        <v>184</v>
      </c>
      <c r="AB141" s="421"/>
      <c r="AC141" s="421"/>
      <c r="AD141" s="421"/>
      <c r="AE141" s="422"/>
      <c r="AF141" s="421" t="s">
        <v>81</v>
      </c>
      <c r="AG141" s="421"/>
      <c r="AH141" s="422"/>
      <c r="AI141" s="423">
        <v>1</v>
      </c>
      <c r="AJ141" s="424"/>
      <c r="AK141" s="425"/>
      <c r="AL141" s="213">
        <v>0</v>
      </c>
      <c r="AM141" s="212">
        <v>0</v>
      </c>
      <c r="AN141" s="212">
        <v>0</v>
      </c>
      <c r="AO141" s="42">
        <v>0</v>
      </c>
    </row>
    <row r="142" spans="2:41" s="245" customFormat="1" ht="29.25" customHeight="1" x14ac:dyDescent="0.15">
      <c r="B142" s="429"/>
      <c r="C142" s="430"/>
      <c r="D142" s="430"/>
      <c r="E142" s="430"/>
      <c r="F142" s="431"/>
      <c r="G142" s="445" t="s">
        <v>185</v>
      </c>
      <c r="H142" s="445"/>
      <c r="I142" s="445"/>
      <c r="J142" s="445"/>
      <c r="K142" s="445"/>
      <c r="L142" s="445"/>
      <c r="M142" s="445"/>
      <c r="N142" s="445"/>
      <c r="O142" s="445"/>
      <c r="P142" s="445"/>
      <c r="Q142" s="445"/>
      <c r="R142" s="445"/>
      <c r="S142" s="445"/>
      <c r="T142" s="445"/>
      <c r="U142" s="445"/>
      <c r="V142" s="445"/>
      <c r="W142" s="445"/>
      <c r="X142" s="445"/>
      <c r="Y142" s="445"/>
      <c r="Z142" s="445"/>
      <c r="AA142" s="445"/>
      <c r="AB142" s="445"/>
      <c r="AC142" s="445"/>
      <c r="AD142" s="445"/>
      <c r="AE142" s="445"/>
      <c r="AF142" s="445"/>
      <c r="AG142" s="445"/>
      <c r="AH142" s="446"/>
      <c r="AI142" s="448">
        <f>SUM(AI135:AK141)</f>
        <v>14</v>
      </c>
      <c r="AJ142" s="448"/>
      <c r="AK142" s="449"/>
      <c r="AL142" s="43"/>
      <c r="AM142" s="43"/>
      <c r="AN142" s="43"/>
      <c r="AO142" s="44">
        <f>SUM(AO135:AO141)</f>
        <v>226422</v>
      </c>
    </row>
    <row r="143" spans="2:41" ht="29.25" customHeight="1" x14ac:dyDescent="0.15">
      <c r="B143" s="429"/>
      <c r="C143" s="430"/>
      <c r="D143" s="430"/>
      <c r="E143" s="430"/>
      <c r="F143" s="431"/>
      <c r="G143" s="40"/>
      <c r="H143" s="429" t="s">
        <v>186</v>
      </c>
      <c r="I143" s="430"/>
      <c r="J143" s="430"/>
      <c r="K143" s="430"/>
      <c r="L143" s="430"/>
      <c r="M143" s="430"/>
      <c r="N143" s="430"/>
      <c r="O143" s="430"/>
      <c r="P143" s="430"/>
      <c r="Q143" s="430"/>
      <c r="R143" s="430"/>
      <c r="S143" s="430"/>
      <c r="T143" s="430"/>
      <c r="U143" s="430"/>
      <c r="V143" s="430"/>
      <c r="W143" s="430"/>
      <c r="X143" s="430"/>
      <c r="Y143" s="430"/>
      <c r="Z143" s="431"/>
      <c r="AA143" s="420" t="s">
        <v>80</v>
      </c>
      <c r="AB143" s="421"/>
      <c r="AC143" s="421"/>
      <c r="AD143" s="421"/>
      <c r="AE143" s="422"/>
      <c r="AF143" s="421" t="s">
        <v>81</v>
      </c>
      <c r="AG143" s="421"/>
      <c r="AH143" s="422"/>
      <c r="AI143" s="423">
        <v>2</v>
      </c>
      <c r="AJ143" s="424"/>
      <c r="AK143" s="425"/>
      <c r="AL143" s="213">
        <v>734</v>
      </c>
      <c r="AM143" s="212">
        <v>0</v>
      </c>
      <c r="AN143" s="212">
        <v>769.74</v>
      </c>
      <c r="AO143" s="42">
        <v>3210</v>
      </c>
    </row>
    <row r="144" spans="2:41" ht="29.25" customHeight="1" x14ac:dyDescent="0.15">
      <c r="B144" s="429"/>
      <c r="C144" s="430"/>
      <c r="D144" s="430"/>
      <c r="E144" s="430"/>
      <c r="F144" s="431"/>
      <c r="G144" s="40"/>
      <c r="H144" s="450"/>
      <c r="I144" s="451"/>
      <c r="J144" s="451"/>
      <c r="K144" s="451"/>
      <c r="L144" s="451"/>
      <c r="M144" s="451"/>
      <c r="N144" s="451"/>
      <c r="O144" s="451"/>
      <c r="P144" s="451"/>
      <c r="Q144" s="451"/>
      <c r="R144" s="451"/>
      <c r="S144" s="451"/>
      <c r="T144" s="451"/>
      <c r="U144" s="451"/>
      <c r="V144" s="451"/>
      <c r="W144" s="451"/>
      <c r="X144" s="451"/>
      <c r="Y144" s="451"/>
      <c r="Z144" s="452"/>
      <c r="AA144" s="438" t="s">
        <v>82</v>
      </c>
      <c r="AB144" s="439"/>
      <c r="AC144" s="439"/>
      <c r="AD144" s="439"/>
      <c r="AE144" s="440"/>
      <c r="AF144" s="439" t="s">
        <v>81</v>
      </c>
      <c r="AG144" s="439"/>
      <c r="AH144" s="440"/>
      <c r="AI144" s="423">
        <v>1</v>
      </c>
      <c r="AJ144" s="424"/>
      <c r="AK144" s="425"/>
      <c r="AL144" s="213">
        <v>0</v>
      </c>
      <c r="AM144" s="212">
        <v>0</v>
      </c>
      <c r="AN144" s="212">
        <v>0</v>
      </c>
      <c r="AO144" s="42">
        <v>0</v>
      </c>
    </row>
    <row r="145" spans="2:41" ht="29.25" customHeight="1" x14ac:dyDescent="0.15">
      <c r="B145" s="429"/>
      <c r="C145" s="430"/>
      <c r="D145" s="430"/>
      <c r="E145" s="430"/>
      <c r="F145" s="431"/>
      <c r="G145" s="40"/>
      <c r="H145" s="426" t="s">
        <v>187</v>
      </c>
      <c r="I145" s="427"/>
      <c r="J145" s="427"/>
      <c r="K145" s="427"/>
      <c r="L145" s="427"/>
      <c r="M145" s="427"/>
      <c r="N145" s="427"/>
      <c r="O145" s="427"/>
      <c r="P145" s="427"/>
      <c r="Q145" s="427"/>
      <c r="R145" s="427"/>
      <c r="S145" s="427"/>
      <c r="T145" s="427"/>
      <c r="U145" s="427"/>
      <c r="V145" s="427"/>
      <c r="W145" s="427"/>
      <c r="X145" s="427"/>
      <c r="Y145" s="427"/>
      <c r="Z145" s="428"/>
      <c r="AA145" s="420" t="s">
        <v>100</v>
      </c>
      <c r="AB145" s="421"/>
      <c r="AC145" s="421"/>
      <c r="AD145" s="421"/>
      <c r="AE145" s="422"/>
      <c r="AF145" s="421" t="s">
        <v>92</v>
      </c>
      <c r="AG145" s="421"/>
      <c r="AH145" s="422"/>
      <c r="AI145" s="423">
        <v>1</v>
      </c>
      <c r="AJ145" s="424"/>
      <c r="AK145" s="425"/>
      <c r="AL145" s="213">
        <v>0</v>
      </c>
      <c r="AM145" s="212">
        <v>0</v>
      </c>
      <c r="AN145" s="212">
        <v>0</v>
      </c>
      <c r="AO145" s="42">
        <v>0</v>
      </c>
    </row>
    <row r="146" spans="2:41" ht="29.25" customHeight="1" x14ac:dyDescent="0.15">
      <c r="B146" s="429"/>
      <c r="C146" s="430"/>
      <c r="D146" s="430"/>
      <c r="E146" s="430"/>
      <c r="F146" s="431"/>
      <c r="G146" s="40"/>
      <c r="H146" s="450"/>
      <c r="I146" s="451"/>
      <c r="J146" s="451"/>
      <c r="K146" s="451"/>
      <c r="L146" s="451"/>
      <c r="M146" s="451"/>
      <c r="N146" s="451"/>
      <c r="O146" s="451"/>
      <c r="P146" s="451"/>
      <c r="Q146" s="451"/>
      <c r="R146" s="451"/>
      <c r="S146" s="451"/>
      <c r="T146" s="451"/>
      <c r="U146" s="451"/>
      <c r="V146" s="451"/>
      <c r="W146" s="451"/>
      <c r="X146" s="451"/>
      <c r="Y146" s="451"/>
      <c r="Z146" s="452"/>
      <c r="AA146" s="420" t="s">
        <v>176</v>
      </c>
      <c r="AB146" s="421"/>
      <c r="AC146" s="421"/>
      <c r="AD146" s="421"/>
      <c r="AE146" s="422"/>
      <c r="AF146" s="421" t="s">
        <v>92</v>
      </c>
      <c r="AG146" s="421"/>
      <c r="AH146" s="422"/>
      <c r="AI146" s="423">
        <v>1</v>
      </c>
      <c r="AJ146" s="424"/>
      <c r="AK146" s="425"/>
      <c r="AL146" s="213">
        <v>0</v>
      </c>
      <c r="AM146" s="212">
        <v>0</v>
      </c>
      <c r="AN146" s="212">
        <v>0</v>
      </c>
      <c r="AO146" s="42">
        <v>0</v>
      </c>
    </row>
    <row r="147" spans="2:41" ht="29.25" customHeight="1" x14ac:dyDescent="0.15">
      <c r="B147" s="429"/>
      <c r="C147" s="430"/>
      <c r="D147" s="430"/>
      <c r="E147" s="430"/>
      <c r="F147" s="431"/>
      <c r="G147" s="40"/>
      <c r="H147" s="526" t="s">
        <v>188</v>
      </c>
      <c r="I147" s="526"/>
      <c r="J147" s="526"/>
      <c r="K147" s="526"/>
      <c r="L147" s="526"/>
      <c r="M147" s="526"/>
      <c r="N147" s="526"/>
      <c r="O147" s="526"/>
      <c r="P147" s="526"/>
      <c r="Q147" s="526"/>
      <c r="R147" s="526"/>
      <c r="S147" s="526"/>
      <c r="T147" s="526"/>
      <c r="U147" s="526"/>
      <c r="V147" s="526"/>
      <c r="W147" s="526"/>
      <c r="X147" s="526"/>
      <c r="Y147" s="526"/>
      <c r="Z147" s="526"/>
      <c r="AA147" s="432" t="s">
        <v>80</v>
      </c>
      <c r="AB147" s="433"/>
      <c r="AC147" s="433"/>
      <c r="AD147" s="433"/>
      <c r="AE147" s="434"/>
      <c r="AF147" s="421" t="s">
        <v>92</v>
      </c>
      <c r="AG147" s="421"/>
      <c r="AH147" s="422"/>
      <c r="AI147" s="423">
        <v>5</v>
      </c>
      <c r="AJ147" s="424"/>
      <c r="AK147" s="425"/>
      <c r="AL147" s="213">
        <v>1132368</v>
      </c>
      <c r="AM147" s="212">
        <v>0</v>
      </c>
      <c r="AN147" s="212">
        <v>1194248.8</v>
      </c>
      <c r="AO147" s="42">
        <v>224995</v>
      </c>
    </row>
    <row r="148" spans="2:41" ht="29.25" customHeight="1" x14ac:dyDescent="0.15">
      <c r="B148" s="429"/>
      <c r="C148" s="430"/>
      <c r="D148" s="430"/>
      <c r="E148" s="430"/>
      <c r="F148" s="431"/>
      <c r="G148" s="40"/>
      <c r="H148" s="540"/>
      <c r="I148" s="540"/>
      <c r="J148" s="540"/>
      <c r="K148" s="540"/>
      <c r="L148" s="540"/>
      <c r="M148" s="540"/>
      <c r="N148" s="540"/>
      <c r="O148" s="540"/>
      <c r="P148" s="540"/>
      <c r="Q148" s="540"/>
      <c r="R148" s="540"/>
      <c r="S148" s="540"/>
      <c r="T148" s="540"/>
      <c r="U148" s="540"/>
      <c r="V148" s="540"/>
      <c r="W148" s="540"/>
      <c r="X148" s="540"/>
      <c r="Y148" s="540"/>
      <c r="Z148" s="540"/>
      <c r="AA148" s="438"/>
      <c r="AB148" s="439"/>
      <c r="AC148" s="439"/>
      <c r="AD148" s="439"/>
      <c r="AE148" s="440"/>
      <c r="AF148" s="421" t="s">
        <v>85</v>
      </c>
      <c r="AG148" s="421"/>
      <c r="AH148" s="422"/>
      <c r="AI148" s="423">
        <v>1</v>
      </c>
      <c r="AJ148" s="424"/>
      <c r="AK148" s="425"/>
      <c r="AL148" s="213">
        <v>23611</v>
      </c>
      <c r="AM148" s="212">
        <v>0</v>
      </c>
      <c r="AN148" s="212">
        <v>24042</v>
      </c>
      <c r="AO148" s="42">
        <v>95298</v>
      </c>
    </row>
    <row r="149" spans="2:41" ht="29.25" customHeight="1" x14ac:dyDescent="0.15">
      <c r="B149" s="429"/>
      <c r="C149" s="430"/>
      <c r="D149" s="430"/>
      <c r="E149" s="430"/>
      <c r="F149" s="431"/>
      <c r="G149" s="40"/>
      <c r="H149" s="209"/>
      <c r="I149" s="210"/>
      <c r="J149" s="210"/>
      <c r="K149" s="210"/>
      <c r="L149" s="210"/>
      <c r="M149" s="210"/>
      <c r="N149" s="210"/>
      <c r="O149" s="210"/>
      <c r="P149" s="210"/>
      <c r="Q149" s="210"/>
      <c r="R149" s="210"/>
      <c r="S149" s="210"/>
      <c r="T149" s="210"/>
      <c r="U149" s="210"/>
      <c r="V149" s="210"/>
      <c r="W149" s="210"/>
      <c r="X149" s="210"/>
      <c r="Y149" s="210"/>
      <c r="Z149" s="211"/>
      <c r="AA149" s="420" t="s">
        <v>176</v>
      </c>
      <c r="AB149" s="421"/>
      <c r="AC149" s="421"/>
      <c r="AD149" s="421"/>
      <c r="AE149" s="422"/>
      <c r="AF149" s="421" t="s">
        <v>92</v>
      </c>
      <c r="AG149" s="421"/>
      <c r="AH149" s="422"/>
      <c r="AI149" s="423">
        <v>1</v>
      </c>
      <c r="AJ149" s="424"/>
      <c r="AK149" s="425"/>
      <c r="AL149" s="213">
        <v>0</v>
      </c>
      <c r="AM149" s="212">
        <v>0</v>
      </c>
      <c r="AN149" s="212">
        <v>0</v>
      </c>
      <c r="AO149" s="42">
        <v>0</v>
      </c>
    </row>
    <row r="150" spans="2:41" ht="29.25" customHeight="1" x14ac:dyDescent="0.15">
      <c r="B150" s="429"/>
      <c r="C150" s="430"/>
      <c r="D150" s="430"/>
      <c r="E150" s="430"/>
      <c r="F150" s="431"/>
      <c r="G150" s="40"/>
      <c r="H150" s="214"/>
      <c r="I150" s="215"/>
      <c r="J150" s="215"/>
      <c r="K150" s="215"/>
      <c r="L150" s="215"/>
      <c r="M150" s="215"/>
      <c r="N150" s="215"/>
      <c r="O150" s="215"/>
      <c r="P150" s="215"/>
      <c r="Q150" s="215"/>
      <c r="R150" s="215"/>
      <c r="S150" s="215"/>
      <c r="T150" s="215"/>
      <c r="U150" s="215"/>
      <c r="V150" s="215"/>
      <c r="W150" s="215"/>
      <c r="X150" s="215"/>
      <c r="Y150" s="215"/>
      <c r="Z150" s="216"/>
      <c r="AA150" s="421" t="s">
        <v>95</v>
      </c>
      <c r="AB150" s="421"/>
      <c r="AC150" s="421"/>
      <c r="AD150" s="421"/>
      <c r="AE150" s="421"/>
      <c r="AF150" s="420" t="s">
        <v>178</v>
      </c>
      <c r="AG150" s="421"/>
      <c r="AH150" s="422"/>
      <c r="AI150" s="423">
        <v>2</v>
      </c>
      <c r="AJ150" s="424"/>
      <c r="AK150" s="425"/>
      <c r="AL150" s="213">
        <v>15</v>
      </c>
      <c r="AM150" s="212">
        <v>0</v>
      </c>
      <c r="AN150" s="212">
        <v>15.3</v>
      </c>
      <c r="AO150" s="42">
        <v>199</v>
      </c>
    </row>
    <row r="151" spans="2:41" s="245" customFormat="1" ht="29.25" customHeight="1" x14ac:dyDescent="0.15">
      <c r="B151" s="429"/>
      <c r="C151" s="430"/>
      <c r="D151" s="430"/>
      <c r="E151" s="430"/>
      <c r="F151" s="431"/>
      <c r="G151" s="445" t="s">
        <v>189</v>
      </c>
      <c r="H151" s="445"/>
      <c r="I151" s="445"/>
      <c r="J151" s="445"/>
      <c r="K151" s="445"/>
      <c r="L151" s="445"/>
      <c r="M151" s="445"/>
      <c r="N151" s="445"/>
      <c r="O151" s="445"/>
      <c r="P151" s="445"/>
      <c r="Q151" s="445"/>
      <c r="R151" s="445"/>
      <c r="S151" s="445"/>
      <c r="T151" s="445"/>
      <c r="U151" s="445"/>
      <c r="V151" s="445"/>
      <c r="W151" s="445"/>
      <c r="X151" s="445"/>
      <c r="Y151" s="445"/>
      <c r="Z151" s="445"/>
      <c r="AA151" s="445"/>
      <c r="AB151" s="445"/>
      <c r="AC151" s="445"/>
      <c r="AD151" s="445"/>
      <c r="AE151" s="445"/>
      <c r="AF151" s="445"/>
      <c r="AG151" s="445"/>
      <c r="AH151" s="446"/>
      <c r="AI151" s="448">
        <f>SUM(AI143:AK150)</f>
        <v>14</v>
      </c>
      <c r="AJ151" s="448"/>
      <c r="AK151" s="449"/>
      <c r="AL151" s="43"/>
      <c r="AM151" s="43"/>
      <c r="AN151" s="43"/>
      <c r="AO151" s="44">
        <f>SUM(AO143:AO150)</f>
        <v>323702</v>
      </c>
    </row>
    <row r="152" spans="2:41" ht="29.25" customHeight="1" x14ac:dyDescent="0.15">
      <c r="B152" s="429"/>
      <c r="C152" s="430"/>
      <c r="D152" s="430"/>
      <c r="E152" s="430"/>
      <c r="F152" s="431"/>
      <c r="G152" s="53"/>
      <c r="H152" s="459" t="s">
        <v>190</v>
      </c>
      <c r="I152" s="460"/>
      <c r="J152" s="460"/>
      <c r="K152" s="460"/>
      <c r="L152" s="460"/>
      <c r="M152" s="460"/>
      <c r="N152" s="460"/>
      <c r="O152" s="460"/>
      <c r="P152" s="460"/>
      <c r="Q152" s="460"/>
      <c r="R152" s="460"/>
      <c r="S152" s="460"/>
      <c r="T152" s="460"/>
      <c r="U152" s="460"/>
      <c r="V152" s="460"/>
      <c r="W152" s="460"/>
      <c r="X152" s="460"/>
      <c r="Y152" s="460"/>
      <c r="Z152" s="461"/>
      <c r="AA152" s="420" t="s">
        <v>80</v>
      </c>
      <c r="AB152" s="421"/>
      <c r="AC152" s="421"/>
      <c r="AD152" s="421"/>
      <c r="AE152" s="422"/>
      <c r="AF152" s="421" t="s">
        <v>81</v>
      </c>
      <c r="AG152" s="421"/>
      <c r="AH152" s="422"/>
      <c r="AI152" s="423">
        <v>1</v>
      </c>
      <c r="AJ152" s="424"/>
      <c r="AK152" s="425"/>
      <c r="AL152" s="213">
        <v>583</v>
      </c>
      <c r="AM152" s="212">
        <v>0</v>
      </c>
      <c r="AN152" s="212">
        <v>462.3</v>
      </c>
      <c r="AO152" s="42">
        <v>2620</v>
      </c>
    </row>
    <row r="153" spans="2:41" s="245" customFormat="1" ht="29.25" customHeight="1" x14ac:dyDescent="0.15">
      <c r="B153" s="429"/>
      <c r="C153" s="430"/>
      <c r="D153" s="430"/>
      <c r="E153" s="430"/>
      <c r="F153" s="431"/>
      <c r="G153" s="445" t="s">
        <v>191</v>
      </c>
      <c r="H153" s="445"/>
      <c r="I153" s="445"/>
      <c r="J153" s="445"/>
      <c r="K153" s="445"/>
      <c r="L153" s="445"/>
      <c r="M153" s="445"/>
      <c r="N153" s="445"/>
      <c r="O153" s="445"/>
      <c r="P153" s="445"/>
      <c r="Q153" s="445"/>
      <c r="R153" s="445"/>
      <c r="S153" s="445"/>
      <c r="T153" s="445"/>
      <c r="U153" s="445"/>
      <c r="V153" s="445"/>
      <c r="W153" s="445"/>
      <c r="X153" s="445"/>
      <c r="Y153" s="445"/>
      <c r="Z153" s="445"/>
      <c r="AA153" s="445"/>
      <c r="AB153" s="445"/>
      <c r="AC153" s="445"/>
      <c r="AD153" s="445"/>
      <c r="AE153" s="445"/>
      <c r="AF153" s="445"/>
      <c r="AG153" s="445"/>
      <c r="AH153" s="446"/>
      <c r="AI153" s="448">
        <f>SUM(AI152)</f>
        <v>1</v>
      </c>
      <c r="AJ153" s="448">
        <f>SUM(AJ152)</f>
        <v>0</v>
      </c>
      <c r="AK153" s="449">
        <f>SUM(AK152)</f>
        <v>0</v>
      </c>
      <c r="AL153" s="219"/>
      <c r="AM153" s="224"/>
      <c r="AN153" s="224"/>
      <c r="AO153" s="44">
        <f>SUM(AO152)</f>
        <v>2620</v>
      </c>
    </row>
    <row r="154" spans="2:41" ht="29.25" customHeight="1" x14ac:dyDescent="0.15">
      <c r="B154" s="429"/>
      <c r="C154" s="430"/>
      <c r="D154" s="430"/>
      <c r="E154" s="430"/>
      <c r="F154" s="431"/>
      <c r="G154" s="40"/>
      <c r="H154" s="426" t="s">
        <v>192</v>
      </c>
      <c r="I154" s="427"/>
      <c r="J154" s="427"/>
      <c r="K154" s="427"/>
      <c r="L154" s="427"/>
      <c r="M154" s="427"/>
      <c r="N154" s="427"/>
      <c r="O154" s="427"/>
      <c r="P154" s="427"/>
      <c r="Q154" s="427"/>
      <c r="R154" s="427"/>
      <c r="S154" s="427"/>
      <c r="T154" s="427"/>
      <c r="U154" s="427"/>
      <c r="V154" s="427"/>
      <c r="W154" s="427"/>
      <c r="X154" s="427"/>
      <c r="Y154" s="427"/>
      <c r="Z154" s="428"/>
      <c r="AA154" s="438" t="s">
        <v>82</v>
      </c>
      <c r="AB154" s="439"/>
      <c r="AC154" s="439"/>
      <c r="AD154" s="439"/>
      <c r="AE154" s="440"/>
      <c r="AF154" s="439" t="s">
        <v>92</v>
      </c>
      <c r="AG154" s="439"/>
      <c r="AH154" s="440"/>
      <c r="AI154" s="423">
        <v>1</v>
      </c>
      <c r="AJ154" s="424"/>
      <c r="AK154" s="425"/>
      <c r="AL154" s="213">
        <v>0</v>
      </c>
      <c r="AM154" s="212">
        <v>0</v>
      </c>
      <c r="AN154" s="212">
        <v>0</v>
      </c>
      <c r="AO154" s="42">
        <v>0</v>
      </c>
    </row>
    <row r="155" spans="2:41" ht="29.25" customHeight="1" x14ac:dyDescent="0.15">
      <c r="B155" s="429"/>
      <c r="C155" s="430"/>
      <c r="D155" s="430"/>
      <c r="E155" s="430"/>
      <c r="F155" s="431"/>
      <c r="G155" s="40"/>
      <c r="H155" s="459" t="s">
        <v>193</v>
      </c>
      <c r="I155" s="460"/>
      <c r="J155" s="460"/>
      <c r="K155" s="460"/>
      <c r="L155" s="460"/>
      <c r="M155" s="460"/>
      <c r="N155" s="460"/>
      <c r="O155" s="460"/>
      <c r="P155" s="460"/>
      <c r="Q155" s="460"/>
      <c r="R155" s="460"/>
      <c r="S155" s="460"/>
      <c r="T155" s="460"/>
      <c r="U155" s="460"/>
      <c r="V155" s="460"/>
      <c r="W155" s="460"/>
      <c r="X155" s="460"/>
      <c r="Y155" s="460"/>
      <c r="Z155" s="461"/>
      <c r="AA155" s="420" t="s">
        <v>80</v>
      </c>
      <c r="AB155" s="421"/>
      <c r="AC155" s="421"/>
      <c r="AD155" s="421"/>
      <c r="AE155" s="422"/>
      <c r="AF155" s="421" t="s">
        <v>92</v>
      </c>
      <c r="AG155" s="421"/>
      <c r="AH155" s="422"/>
      <c r="AI155" s="423">
        <v>1</v>
      </c>
      <c r="AJ155" s="424"/>
      <c r="AK155" s="425"/>
      <c r="AL155" s="213">
        <v>1706240</v>
      </c>
      <c r="AM155" s="212">
        <v>0</v>
      </c>
      <c r="AN155" s="212">
        <v>1763160</v>
      </c>
      <c r="AO155" s="42">
        <v>217429</v>
      </c>
    </row>
    <row r="156" spans="2:41" s="245" customFormat="1" ht="29.25" customHeight="1" x14ac:dyDescent="0.15">
      <c r="B156" s="429"/>
      <c r="C156" s="430"/>
      <c r="D156" s="430"/>
      <c r="E156" s="430"/>
      <c r="F156" s="431"/>
      <c r="G156" s="445" t="s">
        <v>194</v>
      </c>
      <c r="H156" s="445"/>
      <c r="I156" s="445"/>
      <c r="J156" s="445"/>
      <c r="K156" s="445"/>
      <c r="L156" s="445"/>
      <c r="M156" s="445"/>
      <c r="N156" s="445"/>
      <c r="O156" s="445"/>
      <c r="P156" s="445"/>
      <c r="Q156" s="445"/>
      <c r="R156" s="445"/>
      <c r="S156" s="445"/>
      <c r="T156" s="445"/>
      <c r="U156" s="445"/>
      <c r="V156" s="445"/>
      <c r="W156" s="445"/>
      <c r="X156" s="445"/>
      <c r="Y156" s="445"/>
      <c r="Z156" s="445"/>
      <c r="AA156" s="445"/>
      <c r="AB156" s="445"/>
      <c r="AC156" s="445"/>
      <c r="AD156" s="445"/>
      <c r="AE156" s="445"/>
      <c r="AF156" s="445"/>
      <c r="AG156" s="445"/>
      <c r="AH156" s="446"/>
      <c r="AI156" s="448">
        <f>SUM(AI154:AK155)</f>
        <v>2</v>
      </c>
      <c r="AJ156" s="448"/>
      <c r="AK156" s="449"/>
      <c r="AL156" s="43"/>
      <c r="AM156" s="43"/>
      <c r="AN156" s="43"/>
      <c r="AO156" s="44">
        <f>SUM(AO154:AO155)</f>
        <v>217429</v>
      </c>
    </row>
    <row r="157" spans="2:41" ht="29.25" customHeight="1" x14ac:dyDescent="0.15">
      <c r="B157" s="429"/>
      <c r="C157" s="430"/>
      <c r="D157" s="430"/>
      <c r="E157" s="430"/>
      <c r="F157" s="431"/>
      <c r="G157" s="40"/>
      <c r="H157" s="459" t="s">
        <v>195</v>
      </c>
      <c r="I157" s="460"/>
      <c r="J157" s="460"/>
      <c r="K157" s="460"/>
      <c r="L157" s="460"/>
      <c r="M157" s="460"/>
      <c r="N157" s="460"/>
      <c r="O157" s="460"/>
      <c r="P157" s="460"/>
      <c r="Q157" s="460"/>
      <c r="R157" s="460"/>
      <c r="S157" s="460"/>
      <c r="T157" s="460"/>
      <c r="U157" s="460"/>
      <c r="V157" s="460"/>
      <c r="W157" s="460"/>
      <c r="X157" s="460"/>
      <c r="Y157" s="460"/>
      <c r="Z157" s="461"/>
      <c r="AA157" s="420" t="s">
        <v>176</v>
      </c>
      <c r="AB157" s="421"/>
      <c r="AC157" s="421"/>
      <c r="AD157" s="421"/>
      <c r="AE157" s="422"/>
      <c r="AF157" s="421" t="s">
        <v>92</v>
      </c>
      <c r="AG157" s="421"/>
      <c r="AH157" s="422"/>
      <c r="AI157" s="423">
        <v>1</v>
      </c>
      <c r="AJ157" s="424"/>
      <c r="AK157" s="425"/>
      <c r="AL157" s="213">
        <v>746</v>
      </c>
      <c r="AM157" s="212">
        <v>0</v>
      </c>
      <c r="AN157" s="212">
        <v>930.5</v>
      </c>
      <c r="AO157" s="42">
        <v>6904</v>
      </c>
    </row>
    <row r="158" spans="2:41" ht="29.25" customHeight="1" x14ac:dyDescent="0.15">
      <c r="B158" s="429"/>
      <c r="C158" s="430"/>
      <c r="D158" s="430"/>
      <c r="E158" s="430"/>
      <c r="F158" s="431"/>
      <c r="G158" s="40"/>
      <c r="H158" s="526" t="s">
        <v>196</v>
      </c>
      <c r="I158" s="526"/>
      <c r="J158" s="526"/>
      <c r="K158" s="526"/>
      <c r="L158" s="526"/>
      <c r="M158" s="526"/>
      <c r="N158" s="526"/>
      <c r="O158" s="526"/>
      <c r="P158" s="526"/>
      <c r="Q158" s="526"/>
      <c r="R158" s="526"/>
      <c r="S158" s="526"/>
      <c r="T158" s="526"/>
      <c r="U158" s="526"/>
      <c r="V158" s="526"/>
      <c r="W158" s="526"/>
      <c r="X158" s="526"/>
      <c r="Y158" s="526"/>
      <c r="Z158" s="526"/>
      <c r="AA158" s="420" t="s">
        <v>80</v>
      </c>
      <c r="AB158" s="421"/>
      <c r="AC158" s="421"/>
      <c r="AD158" s="421"/>
      <c r="AE158" s="422"/>
      <c r="AF158" s="421" t="s">
        <v>81</v>
      </c>
      <c r="AG158" s="421"/>
      <c r="AH158" s="422"/>
      <c r="AI158" s="423">
        <v>1</v>
      </c>
      <c r="AJ158" s="424"/>
      <c r="AK158" s="425"/>
      <c r="AL158" s="213">
        <v>4424</v>
      </c>
      <c r="AM158" s="212">
        <v>0</v>
      </c>
      <c r="AN158" s="212">
        <v>4161</v>
      </c>
      <c r="AO158" s="42">
        <v>20990</v>
      </c>
    </row>
    <row r="159" spans="2:41" ht="29.25" customHeight="1" x14ac:dyDescent="0.15">
      <c r="B159" s="429"/>
      <c r="C159" s="430"/>
      <c r="D159" s="430"/>
      <c r="E159" s="430"/>
      <c r="F159" s="431"/>
      <c r="G159" s="40"/>
      <c r="H159" s="526"/>
      <c r="I159" s="526"/>
      <c r="J159" s="526"/>
      <c r="K159" s="526"/>
      <c r="L159" s="526"/>
      <c r="M159" s="526"/>
      <c r="N159" s="526"/>
      <c r="O159" s="526"/>
      <c r="P159" s="526"/>
      <c r="Q159" s="526"/>
      <c r="R159" s="526"/>
      <c r="S159" s="526"/>
      <c r="T159" s="526"/>
      <c r="U159" s="526"/>
      <c r="V159" s="526"/>
      <c r="W159" s="526"/>
      <c r="X159" s="526"/>
      <c r="Y159" s="526"/>
      <c r="Z159" s="526"/>
      <c r="AA159" s="420" t="s">
        <v>176</v>
      </c>
      <c r="AB159" s="421"/>
      <c r="AC159" s="421"/>
      <c r="AD159" s="421"/>
      <c r="AE159" s="422"/>
      <c r="AF159" s="420" t="s">
        <v>92</v>
      </c>
      <c r="AG159" s="421"/>
      <c r="AH159" s="422"/>
      <c r="AI159" s="423">
        <v>1</v>
      </c>
      <c r="AJ159" s="424"/>
      <c r="AK159" s="425"/>
      <c r="AL159" s="213">
        <v>0</v>
      </c>
      <c r="AM159" s="212">
        <v>0</v>
      </c>
      <c r="AN159" s="212">
        <v>302.8</v>
      </c>
      <c r="AO159" s="42">
        <v>1123</v>
      </c>
    </row>
    <row r="160" spans="2:41" s="245" customFormat="1" ht="29.25" customHeight="1" x14ac:dyDescent="0.15">
      <c r="B160" s="429"/>
      <c r="C160" s="430"/>
      <c r="D160" s="430"/>
      <c r="E160" s="430"/>
      <c r="F160" s="431"/>
      <c r="G160" s="445" t="s">
        <v>197</v>
      </c>
      <c r="H160" s="445"/>
      <c r="I160" s="445"/>
      <c r="J160" s="445"/>
      <c r="K160" s="445"/>
      <c r="L160" s="445"/>
      <c r="M160" s="445"/>
      <c r="N160" s="445"/>
      <c r="O160" s="445"/>
      <c r="P160" s="445"/>
      <c r="Q160" s="445"/>
      <c r="R160" s="445"/>
      <c r="S160" s="445"/>
      <c r="T160" s="445"/>
      <c r="U160" s="445"/>
      <c r="V160" s="445"/>
      <c r="W160" s="445"/>
      <c r="X160" s="445"/>
      <c r="Y160" s="445"/>
      <c r="Z160" s="445"/>
      <c r="AA160" s="445"/>
      <c r="AB160" s="445"/>
      <c r="AC160" s="445"/>
      <c r="AD160" s="445"/>
      <c r="AE160" s="445"/>
      <c r="AF160" s="445"/>
      <c r="AG160" s="445"/>
      <c r="AH160" s="446"/>
      <c r="AI160" s="448">
        <f>SUM(AI157:AK159)</f>
        <v>3</v>
      </c>
      <c r="AJ160" s="448"/>
      <c r="AK160" s="449"/>
      <c r="AL160" s="43"/>
      <c r="AM160" s="43"/>
      <c r="AN160" s="43"/>
      <c r="AO160" s="44">
        <f>SUM(AO157:AO159)</f>
        <v>29017</v>
      </c>
    </row>
    <row r="161" spans="2:43" ht="29.25" customHeight="1" x14ac:dyDescent="0.15">
      <c r="B161" s="429"/>
      <c r="C161" s="430"/>
      <c r="D161" s="430"/>
      <c r="E161" s="430"/>
      <c r="F161" s="431"/>
      <c r="G161" s="40"/>
      <c r="H161" s="426" t="s">
        <v>198</v>
      </c>
      <c r="I161" s="427"/>
      <c r="J161" s="427"/>
      <c r="K161" s="427"/>
      <c r="L161" s="427"/>
      <c r="M161" s="427"/>
      <c r="N161" s="427"/>
      <c r="O161" s="427"/>
      <c r="P161" s="427"/>
      <c r="Q161" s="427"/>
      <c r="R161" s="427"/>
      <c r="S161" s="427"/>
      <c r="T161" s="427"/>
      <c r="U161" s="427"/>
      <c r="V161" s="427"/>
      <c r="W161" s="427"/>
      <c r="X161" s="427"/>
      <c r="Y161" s="427"/>
      <c r="Z161" s="428"/>
      <c r="AA161" s="420" t="s">
        <v>95</v>
      </c>
      <c r="AB161" s="421"/>
      <c r="AC161" s="421"/>
      <c r="AD161" s="421"/>
      <c r="AE161" s="422"/>
      <c r="AF161" s="421" t="s">
        <v>92</v>
      </c>
      <c r="AG161" s="421"/>
      <c r="AH161" s="422"/>
      <c r="AI161" s="423">
        <v>2</v>
      </c>
      <c r="AJ161" s="424"/>
      <c r="AK161" s="425"/>
      <c r="AL161" s="213">
        <v>660</v>
      </c>
      <c r="AM161" s="212">
        <v>0</v>
      </c>
      <c r="AN161" s="212">
        <v>644.54999999999995</v>
      </c>
      <c r="AO161" s="42">
        <v>17614</v>
      </c>
    </row>
    <row r="162" spans="2:43" ht="29.25" customHeight="1" x14ac:dyDescent="0.15">
      <c r="B162" s="429"/>
      <c r="C162" s="430"/>
      <c r="D162" s="430"/>
      <c r="E162" s="430"/>
      <c r="F162" s="431"/>
      <c r="G162" s="40"/>
      <c r="H162" s="429"/>
      <c r="I162" s="430"/>
      <c r="J162" s="430"/>
      <c r="K162" s="430"/>
      <c r="L162" s="430"/>
      <c r="M162" s="430"/>
      <c r="N162" s="430"/>
      <c r="O162" s="430"/>
      <c r="P162" s="430"/>
      <c r="Q162" s="430"/>
      <c r="R162" s="430"/>
      <c r="S162" s="430"/>
      <c r="T162" s="430"/>
      <c r="U162" s="430"/>
      <c r="V162" s="430"/>
      <c r="W162" s="430"/>
      <c r="X162" s="430"/>
      <c r="Y162" s="430"/>
      <c r="Z162" s="431"/>
      <c r="AA162" s="438" t="s">
        <v>80</v>
      </c>
      <c r="AB162" s="439"/>
      <c r="AC162" s="439"/>
      <c r="AD162" s="439"/>
      <c r="AE162" s="440"/>
      <c r="AF162" s="421" t="s">
        <v>81</v>
      </c>
      <c r="AG162" s="421"/>
      <c r="AH162" s="422"/>
      <c r="AI162" s="423">
        <v>13</v>
      </c>
      <c r="AJ162" s="424"/>
      <c r="AK162" s="425"/>
      <c r="AL162" s="213">
        <v>23611</v>
      </c>
      <c r="AM162" s="212">
        <v>0</v>
      </c>
      <c r="AN162" s="212">
        <v>23373.294999999998</v>
      </c>
      <c r="AO162" s="42">
        <v>429243</v>
      </c>
    </row>
    <row r="163" spans="2:43" ht="29.25" customHeight="1" x14ac:dyDescent="0.15">
      <c r="B163" s="429"/>
      <c r="C163" s="430"/>
      <c r="D163" s="430"/>
      <c r="E163" s="430"/>
      <c r="F163" s="431"/>
      <c r="G163" s="40"/>
      <c r="H163" s="450"/>
      <c r="I163" s="451"/>
      <c r="J163" s="451"/>
      <c r="K163" s="451"/>
      <c r="L163" s="451"/>
      <c r="M163" s="451"/>
      <c r="N163" s="451"/>
      <c r="O163" s="451"/>
      <c r="P163" s="451"/>
      <c r="Q163" s="451"/>
      <c r="R163" s="451"/>
      <c r="S163" s="451"/>
      <c r="T163" s="451"/>
      <c r="U163" s="451"/>
      <c r="V163" s="451"/>
      <c r="W163" s="451"/>
      <c r="X163" s="451"/>
      <c r="Y163" s="451"/>
      <c r="Z163" s="452"/>
      <c r="AA163" s="420" t="s">
        <v>199</v>
      </c>
      <c r="AB163" s="421"/>
      <c r="AC163" s="421"/>
      <c r="AD163" s="421"/>
      <c r="AE163" s="422"/>
      <c r="AF163" s="421" t="s">
        <v>81</v>
      </c>
      <c r="AG163" s="421"/>
      <c r="AH163" s="422"/>
      <c r="AI163" s="423">
        <v>1</v>
      </c>
      <c r="AJ163" s="424"/>
      <c r="AK163" s="425"/>
      <c r="AL163" s="213">
        <v>583</v>
      </c>
      <c r="AM163" s="212">
        <v>0</v>
      </c>
      <c r="AN163" s="212">
        <v>583.25</v>
      </c>
      <c r="AO163" s="42">
        <v>41510</v>
      </c>
    </row>
    <row r="164" spans="2:43" s="245" customFormat="1" ht="29.25" customHeight="1" x14ac:dyDescent="0.15">
      <c r="B164" s="429"/>
      <c r="C164" s="430"/>
      <c r="D164" s="430"/>
      <c r="E164" s="430"/>
      <c r="F164" s="431"/>
      <c r="G164" s="445" t="s">
        <v>200</v>
      </c>
      <c r="H164" s="445"/>
      <c r="I164" s="445"/>
      <c r="J164" s="445"/>
      <c r="K164" s="445"/>
      <c r="L164" s="445"/>
      <c r="M164" s="445"/>
      <c r="N164" s="445"/>
      <c r="O164" s="445"/>
      <c r="P164" s="445"/>
      <c r="Q164" s="445"/>
      <c r="R164" s="445"/>
      <c r="S164" s="445"/>
      <c r="T164" s="445"/>
      <c r="U164" s="445"/>
      <c r="V164" s="445"/>
      <c r="W164" s="445"/>
      <c r="X164" s="445"/>
      <c r="Y164" s="445"/>
      <c r="Z164" s="445"/>
      <c r="AA164" s="445"/>
      <c r="AB164" s="445"/>
      <c r="AC164" s="445"/>
      <c r="AD164" s="445"/>
      <c r="AE164" s="445"/>
      <c r="AF164" s="445"/>
      <c r="AG164" s="445"/>
      <c r="AH164" s="446"/>
      <c r="AI164" s="448">
        <f>SUM(AI161:AK163)</f>
        <v>16</v>
      </c>
      <c r="AJ164" s="448"/>
      <c r="AK164" s="449"/>
      <c r="AL164" s="43"/>
      <c r="AM164" s="43"/>
      <c r="AN164" s="43"/>
      <c r="AO164" s="44">
        <f>SUM(AO161:AO163)</f>
        <v>488367</v>
      </c>
    </row>
    <row r="165" spans="2:43" s="243" customFormat="1" ht="29.25" customHeight="1" thickBot="1" x14ac:dyDescent="0.2">
      <c r="B165" s="545"/>
      <c r="C165" s="480"/>
      <c r="D165" s="480"/>
      <c r="E165" s="480"/>
      <c r="F165" s="480"/>
      <c r="G165" s="516" t="s">
        <v>115</v>
      </c>
      <c r="H165" s="516"/>
      <c r="I165" s="516"/>
      <c r="J165" s="516"/>
      <c r="K165" s="516"/>
      <c r="L165" s="516"/>
      <c r="M165" s="516"/>
      <c r="N165" s="516"/>
      <c r="O165" s="516"/>
      <c r="P165" s="516"/>
      <c r="Q165" s="516"/>
      <c r="R165" s="516"/>
      <c r="S165" s="516"/>
      <c r="T165" s="516"/>
      <c r="U165" s="516"/>
      <c r="V165" s="516"/>
      <c r="W165" s="516"/>
      <c r="X165" s="516"/>
      <c r="Y165" s="516"/>
      <c r="Z165" s="516"/>
      <c r="AA165" s="541"/>
      <c r="AB165" s="541"/>
      <c r="AC165" s="541"/>
      <c r="AD165" s="541"/>
      <c r="AE165" s="541"/>
      <c r="AF165" s="541"/>
      <c r="AG165" s="541"/>
      <c r="AH165" s="542"/>
      <c r="AI165" s="543">
        <f>AI164+AI160+AI156+AI153+AI151+AI142+AI134</f>
        <v>96</v>
      </c>
      <c r="AJ165" s="543"/>
      <c r="AK165" s="544"/>
      <c r="AL165" s="262"/>
      <c r="AM165" s="262"/>
      <c r="AN165" s="262"/>
      <c r="AO165" s="263">
        <f>AO164+AO160+AO156+AO153+AO151+AO142+AO134</f>
        <v>3764803</v>
      </c>
    </row>
    <row r="166" spans="2:43" ht="29.25" customHeight="1" x14ac:dyDescent="0.15">
      <c r="B166" s="478" t="s">
        <v>201</v>
      </c>
      <c r="C166" s="430"/>
      <c r="D166" s="430"/>
      <c r="E166" s="430"/>
      <c r="F166" s="431"/>
      <c r="G166" s="40"/>
      <c r="H166" s="481" t="s">
        <v>202</v>
      </c>
      <c r="I166" s="476"/>
      <c r="J166" s="476"/>
      <c r="K166" s="476"/>
      <c r="L166" s="476"/>
      <c r="M166" s="476"/>
      <c r="N166" s="476"/>
      <c r="O166" s="476"/>
      <c r="P166" s="476"/>
      <c r="Q166" s="476"/>
      <c r="R166" s="476"/>
      <c r="S166" s="476"/>
      <c r="T166" s="476"/>
      <c r="U166" s="476"/>
      <c r="V166" s="476"/>
      <c r="W166" s="476"/>
      <c r="X166" s="476"/>
      <c r="Y166" s="476"/>
      <c r="Z166" s="477"/>
      <c r="AA166" s="523" t="s">
        <v>84</v>
      </c>
      <c r="AB166" s="523"/>
      <c r="AC166" s="523"/>
      <c r="AD166" s="523"/>
      <c r="AE166" s="523"/>
      <c r="AF166" s="523" t="s">
        <v>81</v>
      </c>
      <c r="AG166" s="523"/>
      <c r="AH166" s="523"/>
      <c r="AI166" s="524">
        <v>7</v>
      </c>
      <c r="AJ166" s="524"/>
      <c r="AK166" s="524"/>
      <c r="AL166" s="270">
        <v>12246</v>
      </c>
      <c r="AM166" s="270">
        <v>0</v>
      </c>
      <c r="AN166" s="270">
        <v>13088</v>
      </c>
      <c r="AO166" s="39">
        <v>244162</v>
      </c>
    </row>
    <row r="167" spans="2:43" ht="54" customHeight="1" x14ac:dyDescent="0.15">
      <c r="B167" s="478"/>
      <c r="C167" s="430"/>
      <c r="D167" s="430"/>
      <c r="E167" s="430"/>
      <c r="F167" s="431"/>
      <c r="G167" s="40"/>
      <c r="H167" s="459" t="s">
        <v>203</v>
      </c>
      <c r="I167" s="460"/>
      <c r="J167" s="460"/>
      <c r="K167" s="460"/>
      <c r="L167" s="460"/>
      <c r="M167" s="460"/>
      <c r="N167" s="460"/>
      <c r="O167" s="460"/>
      <c r="P167" s="460"/>
      <c r="Q167" s="460"/>
      <c r="R167" s="460"/>
      <c r="S167" s="460"/>
      <c r="T167" s="460"/>
      <c r="U167" s="460"/>
      <c r="V167" s="460"/>
      <c r="W167" s="460"/>
      <c r="X167" s="460"/>
      <c r="Y167" s="460"/>
      <c r="Z167" s="461"/>
      <c r="AA167" s="527" t="s">
        <v>80</v>
      </c>
      <c r="AB167" s="528"/>
      <c r="AC167" s="528"/>
      <c r="AD167" s="528"/>
      <c r="AE167" s="529"/>
      <c r="AF167" s="421" t="s">
        <v>85</v>
      </c>
      <c r="AG167" s="421"/>
      <c r="AH167" s="422"/>
      <c r="AI167" s="423">
        <v>1</v>
      </c>
      <c r="AJ167" s="424"/>
      <c r="AK167" s="425"/>
      <c r="AL167" s="213">
        <v>0</v>
      </c>
      <c r="AM167" s="212">
        <v>414.66</v>
      </c>
      <c r="AN167" s="212">
        <v>439.08</v>
      </c>
      <c r="AO167" s="42">
        <v>69547</v>
      </c>
      <c r="AQ167" s="252"/>
    </row>
    <row r="168" spans="2:43" ht="29.25" customHeight="1" x14ac:dyDescent="0.15">
      <c r="B168" s="478"/>
      <c r="C168" s="430"/>
      <c r="D168" s="430"/>
      <c r="E168" s="430"/>
      <c r="F168" s="431"/>
      <c r="G168" s="40"/>
      <c r="H168" s="429" t="s">
        <v>204</v>
      </c>
      <c r="I168" s="430"/>
      <c r="J168" s="430"/>
      <c r="K168" s="430"/>
      <c r="L168" s="430"/>
      <c r="M168" s="430"/>
      <c r="N168" s="430"/>
      <c r="O168" s="430"/>
      <c r="P168" s="430"/>
      <c r="Q168" s="430"/>
      <c r="R168" s="430"/>
      <c r="S168" s="430"/>
      <c r="T168" s="430"/>
      <c r="U168" s="430"/>
      <c r="V168" s="430"/>
      <c r="W168" s="430"/>
      <c r="X168" s="430"/>
      <c r="Y168" s="430"/>
      <c r="Z168" s="431"/>
      <c r="AA168" s="420" t="s">
        <v>96</v>
      </c>
      <c r="AB168" s="421"/>
      <c r="AC168" s="421"/>
      <c r="AD168" s="421"/>
      <c r="AE168" s="422"/>
      <c r="AF168" s="421" t="s">
        <v>92</v>
      </c>
      <c r="AG168" s="421"/>
      <c r="AH168" s="422"/>
      <c r="AI168" s="423">
        <v>4</v>
      </c>
      <c r="AJ168" s="424"/>
      <c r="AK168" s="425"/>
      <c r="AL168" s="213">
        <v>374</v>
      </c>
      <c r="AM168" s="212">
        <v>0</v>
      </c>
      <c r="AN168" s="212">
        <v>372.86270000000002</v>
      </c>
      <c r="AO168" s="42">
        <v>74632</v>
      </c>
    </row>
    <row r="169" spans="2:43" ht="29.25" customHeight="1" x14ac:dyDescent="0.15">
      <c r="B169" s="478"/>
      <c r="C169" s="430"/>
      <c r="D169" s="430"/>
      <c r="E169" s="430"/>
      <c r="F169" s="431"/>
      <c r="G169" s="40"/>
      <c r="H169" s="429"/>
      <c r="I169" s="430"/>
      <c r="J169" s="430"/>
      <c r="K169" s="430"/>
      <c r="L169" s="430"/>
      <c r="M169" s="430"/>
      <c r="N169" s="430"/>
      <c r="O169" s="430"/>
      <c r="P169" s="430"/>
      <c r="Q169" s="430"/>
      <c r="R169" s="430"/>
      <c r="S169" s="430"/>
      <c r="T169" s="430"/>
      <c r="U169" s="430"/>
      <c r="V169" s="430"/>
      <c r="W169" s="430"/>
      <c r="X169" s="430"/>
      <c r="Y169" s="430"/>
      <c r="Z169" s="431"/>
      <c r="AA169" s="420" t="s">
        <v>205</v>
      </c>
      <c r="AB169" s="421"/>
      <c r="AC169" s="421"/>
      <c r="AD169" s="421"/>
      <c r="AE169" s="422"/>
      <c r="AF169" s="421" t="s">
        <v>92</v>
      </c>
      <c r="AG169" s="421"/>
      <c r="AH169" s="422"/>
      <c r="AI169" s="423">
        <v>4</v>
      </c>
      <c r="AJ169" s="424"/>
      <c r="AK169" s="425"/>
      <c r="AL169" s="213">
        <v>0</v>
      </c>
      <c r="AM169" s="212">
        <v>960.74749079999992</v>
      </c>
      <c r="AN169" s="212">
        <v>873.37031999999999</v>
      </c>
      <c r="AO169" s="42">
        <v>540705</v>
      </c>
    </row>
    <row r="170" spans="2:43" ht="29.25" customHeight="1" x14ac:dyDescent="0.15">
      <c r="B170" s="478"/>
      <c r="C170" s="430"/>
      <c r="D170" s="430"/>
      <c r="E170" s="430"/>
      <c r="F170" s="431"/>
      <c r="G170" s="40"/>
      <c r="H170" s="450"/>
      <c r="I170" s="451"/>
      <c r="J170" s="451"/>
      <c r="K170" s="451"/>
      <c r="L170" s="451"/>
      <c r="M170" s="451"/>
      <c r="N170" s="451"/>
      <c r="O170" s="451"/>
      <c r="P170" s="451"/>
      <c r="Q170" s="451"/>
      <c r="R170" s="451"/>
      <c r="S170" s="451"/>
      <c r="T170" s="451"/>
      <c r="U170" s="451"/>
      <c r="V170" s="451"/>
      <c r="W170" s="451"/>
      <c r="X170" s="451"/>
      <c r="Y170" s="451"/>
      <c r="Z170" s="452"/>
      <c r="AA170" s="420" t="s">
        <v>84</v>
      </c>
      <c r="AB170" s="421"/>
      <c r="AC170" s="421"/>
      <c r="AD170" s="421"/>
      <c r="AE170" s="422"/>
      <c r="AF170" s="421" t="s">
        <v>81</v>
      </c>
      <c r="AG170" s="421"/>
      <c r="AH170" s="422"/>
      <c r="AI170" s="423">
        <v>1</v>
      </c>
      <c r="AJ170" s="424"/>
      <c r="AK170" s="425"/>
      <c r="AL170" s="213">
        <v>0</v>
      </c>
      <c r="AM170" s="212">
        <v>533.97</v>
      </c>
      <c r="AN170" s="212">
        <v>346.09</v>
      </c>
      <c r="AO170" s="42">
        <v>132899</v>
      </c>
    </row>
    <row r="171" spans="2:43" s="245" customFormat="1" ht="29.25" customHeight="1" x14ac:dyDescent="0.15">
      <c r="B171" s="478"/>
      <c r="C171" s="430"/>
      <c r="D171" s="430"/>
      <c r="E171" s="430"/>
      <c r="F171" s="431"/>
      <c r="G171" s="444" t="s">
        <v>206</v>
      </c>
      <c r="H171" s="445"/>
      <c r="I171" s="445"/>
      <c r="J171" s="445"/>
      <c r="K171" s="445"/>
      <c r="L171" s="445"/>
      <c r="M171" s="445"/>
      <c r="N171" s="445"/>
      <c r="O171" s="445"/>
      <c r="P171" s="445"/>
      <c r="Q171" s="445"/>
      <c r="R171" s="445"/>
      <c r="S171" s="445"/>
      <c r="T171" s="445"/>
      <c r="U171" s="445"/>
      <c r="V171" s="445"/>
      <c r="W171" s="445"/>
      <c r="X171" s="445"/>
      <c r="Y171" s="445"/>
      <c r="Z171" s="445"/>
      <c r="AA171" s="445"/>
      <c r="AB171" s="445"/>
      <c r="AC171" s="445"/>
      <c r="AD171" s="445"/>
      <c r="AE171" s="445"/>
      <c r="AF171" s="445"/>
      <c r="AG171" s="445"/>
      <c r="AH171" s="446"/>
      <c r="AI171" s="448">
        <f>SUM(AI166:AK170)</f>
        <v>17</v>
      </c>
      <c r="AJ171" s="448"/>
      <c r="AK171" s="449"/>
      <c r="AL171" s="43"/>
      <c r="AM171" s="43"/>
      <c r="AN171" s="43"/>
      <c r="AO171" s="44">
        <f>SUM(AO166:AO170)</f>
        <v>1061945</v>
      </c>
      <c r="AQ171" s="251"/>
    </row>
    <row r="172" spans="2:43" ht="29.25" customHeight="1" x14ac:dyDescent="0.15">
      <c r="B172" s="478"/>
      <c r="C172" s="430"/>
      <c r="D172" s="430"/>
      <c r="E172" s="430"/>
      <c r="F172" s="431"/>
      <c r="G172" s="40"/>
      <c r="H172" s="459" t="s">
        <v>207</v>
      </c>
      <c r="I172" s="460"/>
      <c r="J172" s="460"/>
      <c r="K172" s="460"/>
      <c r="L172" s="460"/>
      <c r="M172" s="460"/>
      <c r="N172" s="460"/>
      <c r="O172" s="460"/>
      <c r="P172" s="460"/>
      <c r="Q172" s="460"/>
      <c r="R172" s="460"/>
      <c r="S172" s="460"/>
      <c r="T172" s="460"/>
      <c r="U172" s="460"/>
      <c r="V172" s="460"/>
      <c r="W172" s="460"/>
      <c r="X172" s="460"/>
      <c r="Y172" s="460"/>
      <c r="Z172" s="461"/>
      <c r="AA172" s="438" t="s">
        <v>84</v>
      </c>
      <c r="AB172" s="439"/>
      <c r="AC172" s="439"/>
      <c r="AD172" s="439"/>
      <c r="AE172" s="440"/>
      <c r="AF172" s="439" t="s">
        <v>81</v>
      </c>
      <c r="AG172" s="439"/>
      <c r="AH172" s="440"/>
      <c r="AI172" s="423">
        <v>5</v>
      </c>
      <c r="AJ172" s="424"/>
      <c r="AK172" s="425"/>
      <c r="AL172" s="213">
        <v>332</v>
      </c>
      <c r="AM172" s="212">
        <v>257</v>
      </c>
      <c r="AN172" s="212">
        <v>540.4</v>
      </c>
      <c r="AO172" s="42">
        <v>43125</v>
      </c>
    </row>
    <row r="173" spans="2:43" ht="29.25" customHeight="1" x14ac:dyDescent="0.15">
      <c r="B173" s="478"/>
      <c r="C173" s="430"/>
      <c r="D173" s="430"/>
      <c r="E173" s="430"/>
      <c r="F173" s="431"/>
      <c r="G173" s="40"/>
      <c r="H173" s="426" t="s">
        <v>208</v>
      </c>
      <c r="I173" s="427"/>
      <c r="J173" s="427"/>
      <c r="K173" s="427"/>
      <c r="L173" s="427"/>
      <c r="M173" s="427"/>
      <c r="N173" s="427"/>
      <c r="O173" s="427"/>
      <c r="P173" s="427"/>
      <c r="Q173" s="427"/>
      <c r="R173" s="427"/>
      <c r="S173" s="427"/>
      <c r="T173" s="427"/>
      <c r="U173" s="427"/>
      <c r="V173" s="427"/>
      <c r="W173" s="427"/>
      <c r="X173" s="427"/>
      <c r="Y173" s="427"/>
      <c r="Z173" s="428"/>
      <c r="AA173" s="432" t="s">
        <v>84</v>
      </c>
      <c r="AB173" s="433"/>
      <c r="AC173" s="433"/>
      <c r="AD173" s="433"/>
      <c r="AE173" s="434"/>
      <c r="AF173" s="421" t="s">
        <v>81</v>
      </c>
      <c r="AG173" s="421"/>
      <c r="AH173" s="422"/>
      <c r="AI173" s="423">
        <v>4</v>
      </c>
      <c r="AJ173" s="424"/>
      <c r="AK173" s="425"/>
      <c r="AL173" s="213">
        <v>10145</v>
      </c>
      <c r="AM173" s="212">
        <v>6014.2</v>
      </c>
      <c r="AN173" s="212">
        <v>16427.599999999999</v>
      </c>
      <c r="AO173" s="42">
        <v>96531</v>
      </c>
    </row>
    <row r="174" spans="2:43" ht="29.25" customHeight="1" x14ac:dyDescent="0.15">
      <c r="B174" s="478"/>
      <c r="C174" s="430"/>
      <c r="D174" s="430"/>
      <c r="E174" s="430"/>
      <c r="F174" s="431"/>
      <c r="G174" s="40"/>
      <c r="H174" s="459" t="s">
        <v>209</v>
      </c>
      <c r="I174" s="460"/>
      <c r="J174" s="460"/>
      <c r="K174" s="460"/>
      <c r="L174" s="460"/>
      <c r="M174" s="460"/>
      <c r="N174" s="460"/>
      <c r="O174" s="460"/>
      <c r="P174" s="460"/>
      <c r="Q174" s="460"/>
      <c r="R174" s="460"/>
      <c r="S174" s="460"/>
      <c r="T174" s="460"/>
      <c r="U174" s="460"/>
      <c r="V174" s="460"/>
      <c r="W174" s="460"/>
      <c r="X174" s="460"/>
      <c r="Y174" s="460"/>
      <c r="Z174" s="461"/>
      <c r="AA174" s="420" t="s">
        <v>84</v>
      </c>
      <c r="AB174" s="421"/>
      <c r="AC174" s="421"/>
      <c r="AD174" s="421"/>
      <c r="AE174" s="422"/>
      <c r="AF174" s="421" t="s">
        <v>81</v>
      </c>
      <c r="AG174" s="421"/>
      <c r="AH174" s="422"/>
      <c r="AI174" s="423">
        <v>3</v>
      </c>
      <c r="AJ174" s="424"/>
      <c r="AK174" s="425"/>
      <c r="AL174" s="213">
        <v>4908.3</v>
      </c>
      <c r="AM174" s="212">
        <v>0</v>
      </c>
      <c r="AN174" s="212">
        <v>4931.6000000000004</v>
      </c>
      <c r="AO174" s="42">
        <v>16910.669999999998</v>
      </c>
    </row>
    <row r="175" spans="2:43" ht="29.25" customHeight="1" x14ac:dyDescent="0.15">
      <c r="B175" s="478"/>
      <c r="C175" s="430"/>
      <c r="D175" s="430"/>
      <c r="E175" s="430"/>
      <c r="F175" s="431"/>
      <c r="G175" s="40"/>
      <c r="H175" s="459" t="s">
        <v>210</v>
      </c>
      <c r="I175" s="460"/>
      <c r="J175" s="460"/>
      <c r="K175" s="460"/>
      <c r="L175" s="460"/>
      <c r="M175" s="460"/>
      <c r="N175" s="460"/>
      <c r="O175" s="460"/>
      <c r="P175" s="460"/>
      <c r="Q175" s="460"/>
      <c r="R175" s="460"/>
      <c r="S175" s="460"/>
      <c r="T175" s="460"/>
      <c r="U175" s="460"/>
      <c r="V175" s="460"/>
      <c r="W175" s="460"/>
      <c r="X175" s="460"/>
      <c r="Y175" s="460"/>
      <c r="Z175" s="461"/>
      <c r="AA175" s="420" t="s">
        <v>84</v>
      </c>
      <c r="AB175" s="421"/>
      <c r="AC175" s="421"/>
      <c r="AD175" s="421"/>
      <c r="AE175" s="422"/>
      <c r="AF175" s="421" t="s">
        <v>81</v>
      </c>
      <c r="AG175" s="421"/>
      <c r="AH175" s="422"/>
      <c r="AI175" s="423">
        <v>1</v>
      </c>
      <c r="AJ175" s="424"/>
      <c r="AK175" s="425"/>
      <c r="AL175" s="213">
        <v>0</v>
      </c>
      <c r="AM175" s="212">
        <v>0</v>
      </c>
      <c r="AN175" s="212">
        <v>0</v>
      </c>
      <c r="AO175" s="42">
        <v>0</v>
      </c>
    </row>
    <row r="176" spans="2:43" ht="29.25" customHeight="1" x14ac:dyDescent="0.15">
      <c r="B176" s="478"/>
      <c r="C176" s="430"/>
      <c r="D176" s="430"/>
      <c r="E176" s="430"/>
      <c r="F176" s="431"/>
      <c r="G176" s="40"/>
      <c r="H176" s="429" t="s">
        <v>211</v>
      </c>
      <c r="I176" s="430"/>
      <c r="J176" s="430"/>
      <c r="K176" s="430"/>
      <c r="L176" s="430"/>
      <c r="M176" s="430"/>
      <c r="N176" s="430"/>
      <c r="O176" s="430"/>
      <c r="P176" s="430"/>
      <c r="Q176" s="430"/>
      <c r="R176" s="430"/>
      <c r="S176" s="430"/>
      <c r="T176" s="430"/>
      <c r="U176" s="430"/>
      <c r="V176" s="430"/>
      <c r="W176" s="430"/>
      <c r="X176" s="430"/>
      <c r="Y176" s="430"/>
      <c r="Z176" s="431"/>
      <c r="AA176" s="420" t="s">
        <v>95</v>
      </c>
      <c r="AB176" s="421"/>
      <c r="AC176" s="421"/>
      <c r="AD176" s="421"/>
      <c r="AE176" s="422"/>
      <c r="AF176" s="421" t="s">
        <v>92</v>
      </c>
      <c r="AG176" s="421"/>
      <c r="AH176" s="422"/>
      <c r="AI176" s="423">
        <v>1</v>
      </c>
      <c r="AJ176" s="424"/>
      <c r="AK176" s="425"/>
      <c r="AL176" s="213">
        <v>3100</v>
      </c>
      <c r="AM176" s="212">
        <v>0</v>
      </c>
      <c r="AN176" s="212">
        <v>3100</v>
      </c>
      <c r="AO176" s="42">
        <v>4414</v>
      </c>
    </row>
    <row r="177" spans="2:43" ht="29.25" customHeight="1" x14ac:dyDescent="0.15">
      <c r="B177" s="478"/>
      <c r="C177" s="430"/>
      <c r="D177" s="430"/>
      <c r="E177" s="430"/>
      <c r="F177" s="431"/>
      <c r="G177" s="40"/>
      <c r="H177" s="429"/>
      <c r="I177" s="430"/>
      <c r="J177" s="430"/>
      <c r="K177" s="430"/>
      <c r="L177" s="430"/>
      <c r="M177" s="430"/>
      <c r="N177" s="430"/>
      <c r="O177" s="430"/>
      <c r="P177" s="430"/>
      <c r="Q177" s="430"/>
      <c r="R177" s="430"/>
      <c r="S177" s="430"/>
      <c r="T177" s="430"/>
      <c r="U177" s="430"/>
      <c r="V177" s="430"/>
      <c r="W177" s="430"/>
      <c r="X177" s="430"/>
      <c r="Y177" s="430"/>
      <c r="Z177" s="431"/>
      <c r="AA177" s="420" t="s">
        <v>80</v>
      </c>
      <c r="AB177" s="421"/>
      <c r="AC177" s="421"/>
      <c r="AD177" s="421"/>
      <c r="AE177" s="422"/>
      <c r="AF177" s="421" t="s">
        <v>81</v>
      </c>
      <c r="AG177" s="421"/>
      <c r="AH177" s="422"/>
      <c r="AI177" s="423">
        <v>1</v>
      </c>
      <c r="AJ177" s="424"/>
      <c r="AK177" s="425"/>
      <c r="AL177" s="213">
        <v>0</v>
      </c>
      <c r="AM177" s="212">
        <v>0</v>
      </c>
      <c r="AN177" s="212">
        <v>292.5</v>
      </c>
      <c r="AO177" s="42">
        <v>5189</v>
      </c>
    </row>
    <row r="178" spans="2:43" ht="29.25" customHeight="1" x14ac:dyDescent="0.15">
      <c r="B178" s="478"/>
      <c r="C178" s="430"/>
      <c r="D178" s="430"/>
      <c r="E178" s="430"/>
      <c r="F178" s="431"/>
      <c r="G178" s="40"/>
      <c r="H178" s="450"/>
      <c r="I178" s="451"/>
      <c r="J178" s="451"/>
      <c r="K178" s="451"/>
      <c r="L178" s="451"/>
      <c r="M178" s="451"/>
      <c r="N178" s="451"/>
      <c r="O178" s="451"/>
      <c r="P178" s="451"/>
      <c r="Q178" s="451"/>
      <c r="R178" s="451"/>
      <c r="S178" s="451"/>
      <c r="T178" s="451"/>
      <c r="U178" s="451"/>
      <c r="V178" s="451"/>
      <c r="W178" s="451"/>
      <c r="X178" s="451"/>
      <c r="Y178" s="451"/>
      <c r="Z178" s="452"/>
      <c r="AA178" s="420" t="s">
        <v>84</v>
      </c>
      <c r="AB178" s="421"/>
      <c r="AC178" s="421"/>
      <c r="AD178" s="421"/>
      <c r="AE178" s="422"/>
      <c r="AF178" s="421" t="s">
        <v>81</v>
      </c>
      <c r="AG178" s="421"/>
      <c r="AH178" s="422"/>
      <c r="AI178" s="423">
        <v>1</v>
      </c>
      <c r="AJ178" s="424"/>
      <c r="AK178" s="425"/>
      <c r="AL178" s="213">
        <v>902</v>
      </c>
      <c r="AM178" s="212">
        <v>0</v>
      </c>
      <c r="AN178" s="212">
        <v>944.4</v>
      </c>
      <c r="AO178" s="42">
        <v>23043</v>
      </c>
    </row>
    <row r="179" spans="2:43" ht="29.25" customHeight="1" x14ac:dyDescent="0.15">
      <c r="B179" s="478"/>
      <c r="C179" s="430"/>
      <c r="D179" s="430"/>
      <c r="E179" s="430"/>
      <c r="F179" s="431"/>
      <c r="G179" s="40"/>
      <c r="H179" s="459" t="s">
        <v>212</v>
      </c>
      <c r="I179" s="460"/>
      <c r="J179" s="460"/>
      <c r="K179" s="460"/>
      <c r="L179" s="460"/>
      <c r="M179" s="460"/>
      <c r="N179" s="460"/>
      <c r="O179" s="460"/>
      <c r="P179" s="460"/>
      <c r="Q179" s="460"/>
      <c r="R179" s="460"/>
      <c r="S179" s="460"/>
      <c r="T179" s="460"/>
      <c r="U179" s="460"/>
      <c r="V179" s="460"/>
      <c r="W179" s="460"/>
      <c r="X179" s="460"/>
      <c r="Y179" s="460"/>
      <c r="Z179" s="461"/>
      <c r="AA179" s="420" t="s">
        <v>84</v>
      </c>
      <c r="AB179" s="421"/>
      <c r="AC179" s="421"/>
      <c r="AD179" s="421"/>
      <c r="AE179" s="422"/>
      <c r="AF179" s="421" t="s">
        <v>81</v>
      </c>
      <c r="AG179" s="421"/>
      <c r="AH179" s="422"/>
      <c r="AI179" s="423">
        <v>1</v>
      </c>
      <c r="AJ179" s="424"/>
      <c r="AK179" s="425"/>
      <c r="AL179" s="213">
        <v>560</v>
      </c>
      <c r="AM179" s="212">
        <v>0</v>
      </c>
      <c r="AN179" s="212">
        <v>502.1</v>
      </c>
      <c r="AO179" s="42">
        <v>7290</v>
      </c>
    </row>
    <row r="180" spans="2:43" ht="29.25" customHeight="1" x14ac:dyDescent="0.15">
      <c r="B180" s="478"/>
      <c r="C180" s="430"/>
      <c r="D180" s="430"/>
      <c r="E180" s="430"/>
      <c r="F180" s="431"/>
      <c r="G180" s="40"/>
      <c r="H180" s="429" t="s">
        <v>213</v>
      </c>
      <c r="I180" s="430"/>
      <c r="J180" s="430"/>
      <c r="K180" s="430"/>
      <c r="L180" s="430"/>
      <c r="M180" s="430"/>
      <c r="N180" s="430"/>
      <c r="O180" s="430"/>
      <c r="P180" s="430"/>
      <c r="Q180" s="430"/>
      <c r="R180" s="430"/>
      <c r="S180" s="430"/>
      <c r="T180" s="430"/>
      <c r="U180" s="430"/>
      <c r="V180" s="430"/>
      <c r="W180" s="430"/>
      <c r="X180" s="430"/>
      <c r="Y180" s="430"/>
      <c r="Z180" s="431"/>
      <c r="AA180" s="420" t="s">
        <v>95</v>
      </c>
      <c r="AB180" s="421"/>
      <c r="AC180" s="421"/>
      <c r="AD180" s="421"/>
      <c r="AE180" s="422"/>
      <c r="AF180" s="421" t="s">
        <v>92</v>
      </c>
      <c r="AG180" s="421"/>
      <c r="AH180" s="422"/>
      <c r="AI180" s="423">
        <v>2</v>
      </c>
      <c r="AJ180" s="424"/>
      <c r="AK180" s="425"/>
      <c r="AL180" s="213">
        <v>65200</v>
      </c>
      <c r="AM180" s="212">
        <v>0</v>
      </c>
      <c r="AN180" s="212">
        <v>67928</v>
      </c>
      <c r="AO180" s="42">
        <v>55022</v>
      </c>
      <c r="AQ180" s="51"/>
    </row>
    <row r="181" spans="2:43" ht="29.25" customHeight="1" x14ac:dyDescent="0.15">
      <c r="B181" s="478"/>
      <c r="C181" s="430"/>
      <c r="D181" s="430"/>
      <c r="E181" s="430"/>
      <c r="F181" s="431"/>
      <c r="G181" s="40"/>
      <c r="H181" s="429"/>
      <c r="I181" s="430"/>
      <c r="J181" s="430"/>
      <c r="K181" s="430"/>
      <c r="L181" s="430"/>
      <c r="M181" s="430"/>
      <c r="N181" s="430"/>
      <c r="O181" s="430"/>
      <c r="P181" s="430"/>
      <c r="Q181" s="430"/>
      <c r="R181" s="430"/>
      <c r="S181" s="430"/>
      <c r="T181" s="430"/>
      <c r="U181" s="430"/>
      <c r="V181" s="430"/>
      <c r="W181" s="430"/>
      <c r="X181" s="430"/>
      <c r="Y181" s="430"/>
      <c r="Z181" s="431"/>
      <c r="AA181" s="438" t="s">
        <v>80</v>
      </c>
      <c r="AB181" s="439"/>
      <c r="AC181" s="439"/>
      <c r="AD181" s="439"/>
      <c r="AE181" s="440"/>
      <c r="AF181" s="421" t="s">
        <v>81</v>
      </c>
      <c r="AG181" s="421"/>
      <c r="AH181" s="422"/>
      <c r="AI181" s="423">
        <v>7</v>
      </c>
      <c r="AJ181" s="424"/>
      <c r="AK181" s="425"/>
      <c r="AL181" s="213">
        <v>26423</v>
      </c>
      <c r="AM181" s="212">
        <v>34901</v>
      </c>
      <c r="AN181" s="212">
        <v>80494.8</v>
      </c>
      <c r="AO181" s="42">
        <v>189812</v>
      </c>
    </row>
    <row r="182" spans="2:43" ht="29.25" customHeight="1" x14ac:dyDescent="0.15">
      <c r="B182" s="478"/>
      <c r="C182" s="430"/>
      <c r="D182" s="430"/>
      <c r="E182" s="430"/>
      <c r="F182" s="431"/>
      <c r="G182" s="40"/>
      <c r="H182" s="429"/>
      <c r="I182" s="430"/>
      <c r="J182" s="430"/>
      <c r="K182" s="430"/>
      <c r="L182" s="430"/>
      <c r="M182" s="430"/>
      <c r="N182" s="430"/>
      <c r="O182" s="430"/>
      <c r="P182" s="430"/>
      <c r="Q182" s="430"/>
      <c r="R182" s="430"/>
      <c r="S182" s="430"/>
      <c r="T182" s="430"/>
      <c r="U182" s="430"/>
      <c r="V182" s="430"/>
      <c r="W182" s="430"/>
      <c r="X182" s="430"/>
      <c r="Y182" s="430"/>
      <c r="Z182" s="431"/>
      <c r="AA182" s="420" t="s">
        <v>84</v>
      </c>
      <c r="AB182" s="421"/>
      <c r="AC182" s="421"/>
      <c r="AD182" s="421"/>
      <c r="AE182" s="422"/>
      <c r="AF182" s="421" t="s">
        <v>81</v>
      </c>
      <c r="AG182" s="421"/>
      <c r="AH182" s="422"/>
      <c r="AI182" s="423">
        <v>11</v>
      </c>
      <c r="AJ182" s="424"/>
      <c r="AK182" s="425"/>
      <c r="AL182" s="213">
        <v>4010</v>
      </c>
      <c r="AM182" s="212">
        <v>3527</v>
      </c>
      <c r="AN182" s="212">
        <v>6822.85</v>
      </c>
      <c r="AO182" s="42">
        <v>173558</v>
      </c>
    </row>
    <row r="183" spans="2:43" s="245" customFormat="1" ht="29.25" customHeight="1" x14ac:dyDescent="0.15">
      <c r="B183" s="478"/>
      <c r="C183" s="430"/>
      <c r="D183" s="430"/>
      <c r="E183" s="430"/>
      <c r="F183" s="431"/>
      <c r="G183" s="444" t="s">
        <v>214</v>
      </c>
      <c r="H183" s="445"/>
      <c r="I183" s="445"/>
      <c r="J183" s="445"/>
      <c r="K183" s="445"/>
      <c r="L183" s="445"/>
      <c r="M183" s="445"/>
      <c r="N183" s="445"/>
      <c r="O183" s="445"/>
      <c r="P183" s="445"/>
      <c r="Q183" s="445"/>
      <c r="R183" s="445"/>
      <c r="S183" s="445"/>
      <c r="T183" s="445"/>
      <c r="U183" s="445"/>
      <c r="V183" s="445"/>
      <c r="W183" s="445"/>
      <c r="X183" s="445"/>
      <c r="Y183" s="445"/>
      <c r="Z183" s="445"/>
      <c r="AA183" s="445"/>
      <c r="AB183" s="445"/>
      <c r="AC183" s="445"/>
      <c r="AD183" s="445"/>
      <c r="AE183" s="445"/>
      <c r="AF183" s="445"/>
      <c r="AG183" s="445"/>
      <c r="AH183" s="446"/>
      <c r="AI183" s="448">
        <f>SUM(AI172:AK182)</f>
        <v>37</v>
      </c>
      <c r="AJ183" s="448"/>
      <c r="AK183" s="449"/>
      <c r="AL183" s="43"/>
      <c r="AM183" s="43"/>
      <c r="AN183" s="43"/>
      <c r="AO183" s="44">
        <f>SUM(AO172:AO182)</f>
        <v>614894.66999999993</v>
      </c>
    </row>
    <row r="184" spans="2:43" ht="29.25" customHeight="1" x14ac:dyDescent="0.15">
      <c r="B184" s="478"/>
      <c r="C184" s="430"/>
      <c r="D184" s="430"/>
      <c r="E184" s="430"/>
      <c r="F184" s="431"/>
      <c r="G184" s="40"/>
      <c r="H184" s="429" t="s">
        <v>215</v>
      </c>
      <c r="I184" s="430"/>
      <c r="J184" s="430"/>
      <c r="K184" s="430"/>
      <c r="L184" s="430"/>
      <c r="M184" s="430"/>
      <c r="N184" s="430"/>
      <c r="O184" s="430"/>
      <c r="P184" s="430"/>
      <c r="Q184" s="430"/>
      <c r="R184" s="430"/>
      <c r="S184" s="430"/>
      <c r="T184" s="430"/>
      <c r="U184" s="430"/>
      <c r="V184" s="430"/>
      <c r="W184" s="430"/>
      <c r="X184" s="430"/>
      <c r="Y184" s="430"/>
      <c r="Z184" s="431"/>
      <c r="AA184" s="438" t="s">
        <v>216</v>
      </c>
      <c r="AB184" s="439"/>
      <c r="AC184" s="439"/>
      <c r="AD184" s="439"/>
      <c r="AE184" s="440"/>
      <c r="AF184" s="439" t="s">
        <v>92</v>
      </c>
      <c r="AG184" s="439"/>
      <c r="AH184" s="440"/>
      <c r="AI184" s="423">
        <v>1</v>
      </c>
      <c r="AJ184" s="424"/>
      <c r="AK184" s="425"/>
      <c r="AL184" s="213">
        <v>0</v>
      </c>
      <c r="AM184" s="212">
        <v>14109</v>
      </c>
      <c r="AN184" s="212">
        <v>8584.56</v>
      </c>
      <c r="AO184" s="42">
        <v>16096</v>
      </c>
    </row>
    <row r="185" spans="2:43" ht="29.25" customHeight="1" x14ac:dyDescent="0.15">
      <c r="B185" s="478"/>
      <c r="C185" s="430"/>
      <c r="D185" s="430"/>
      <c r="E185" s="430"/>
      <c r="F185" s="431"/>
      <c r="G185" s="40"/>
      <c r="H185" s="450"/>
      <c r="I185" s="451"/>
      <c r="J185" s="451"/>
      <c r="K185" s="451"/>
      <c r="L185" s="451"/>
      <c r="M185" s="451"/>
      <c r="N185" s="451"/>
      <c r="O185" s="451"/>
      <c r="P185" s="451"/>
      <c r="Q185" s="451"/>
      <c r="R185" s="451"/>
      <c r="S185" s="451"/>
      <c r="T185" s="451"/>
      <c r="U185" s="451"/>
      <c r="V185" s="451"/>
      <c r="W185" s="451"/>
      <c r="X185" s="451"/>
      <c r="Y185" s="451"/>
      <c r="Z185" s="452"/>
      <c r="AA185" s="432" t="s">
        <v>84</v>
      </c>
      <c r="AB185" s="433"/>
      <c r="AC185" s="433"/>
      <c r="AD185" s="433"/>
      <c r="AE185" s="434"/>
      <c r="AF185" s="421" t="s">
        <v>81</v>
      </c>
      <c r="AG185" s="421"/>
      <c r="AH185" s="422"/>
      <c r="AI185" s="423">
        <v>12</v>
      </c>
      <c r="AJ185" s="424"/>
      <c r="AK185" s="425"/>
      <c r="AL185" s="213">
        <v>349798</v>
      </c>
      <c r="AM185" s="212">
        <v>0</v>
      </c>
      <c r="AN185" s="212">
        <v>337879.5</v>
      </c>
      <c r="AO185" s="42">
        <v>254299</v>
      </c>
    </row>
    <row r="186" spans="2:43" ht="29.25" customHeight="1" x14ac:dyDescent="0.15">
      <c r="B186" s="478"/>
      <c r="C186" s="430"/>
      <c r="D186" s="430"/>
      <c r="E186" s="430"/>
      <c r="F186" s="431"/>
      <c r="G186" s="40"/>
      <c r="H186" s="459" t="s">
        <v>217</v>
      </c>
      <c r="I186" s="460"/>
      <c r="J186" s="460"/>
      <c r="K186" s="460"/>
      <c r="L186" s="460"/>
      <c r="M186" s="460"/>
      <c r="N186" s="460"/>
      <c r="O186" s="460"/>
      <c r="P186" s="460"/>
      <c r="Q186" s="460"/>
      <c r="R186" s="460"/>
      <c r="S186" s="460"/>
      <c r="T186" s="460"/>
      <c r="U186" s="460"/>
      <c r="V186" s="460"/>
      <c r="W186" s="460"/>
      <c r="X186" s="460"/>
      <c r="Y186" s="460"/>
      <c r="Z186" s="461"/>
      <c r="AA186" s="420" t="s">
        <v>84</v>
      </c>
      <c r="AB186" s="421"/>
      <c r="AC186" s="421"/>
      <c r="AD186" s="421"/>
      <c r="AE186" s="422"/>
      <c r="AF186" s="421" t="s">
        <v>81</v>
      </c>
      <c r="AG186" s="421"/>
      <c r="AH186" s="422"/>
      <c r="AI186" s="423">
        <v>2</v>
      </c>
      <c r="AJ186" s="424"/>
      <c r="AK186" s="425"/>
      <c r="AL186" s="213">
        <v>5293</v>
      </c>
      <c r="AM186" s="212">
        <v>0</v>
      </c>
      <c r="AN186" s="212">
        <v>5235</v>
      </c>
      <c r="AO186" s="42">
        <v>8374</v>
      </c>
    </row>
    <row r="187" spans="2:43" ht="29.25" customHeight="1" x14ac:dyDescent="0.15">
      <c r="B187" s="478"/>
      <c r="C187" s="430"/>
      <c r="D187" s="430"/>
      <c r="E187" s="430"/>
      <c r="F187" s="431"/>
      <c r="G187" s="40"/>
      <c r="H187" s="426" t="s">
        <v>218</v>
      </c>
      <c r="I187" s="427"/>
      <c r="J187" s="427"/>
      <c r="K187" s="427"/>
      <c r="L187" s="427"/>
      <c r="M187" s="427"/>
      <c r="N187" s="427"/>
      <c r="O187" s="427"/>
      <c r="P187" s="427"/>
      <c r="Q187" s="427"/>
      <c r="R187" s="427"/>
      <c r="S187" s="427"/>
      <c r="T187" s="427"/>
      <c r="U187" s="427"/>
      <c r="V187" s="427"/>
      <c r="W187" s="427"/>
      <c r="X187" s="427"/>
      <c r="Y187" s="427"/>
      <c r="Z187" s="428"/>
      <c r="AA187" s="420" t="s">
        <v>80</v>
      </c>
      <c r="AB187" s="421"/>
      <c r="AC187" s="421"/>
      <c r="AD187" s="421"/>
      <c r="AE187" s="422"/>
      <c r="AF187" s="421" t="s">
        <v>81</v>
      </c>
      <c r="AG187" s="421"/>
      <c r="AH187" s="422"/>
      <c r="AI187" s="423">
        <v>1</v>
      </c>
      <c r="AJ187" s="424"/>
      <c r="AK187" s="425"/>
      <c r="AL187" s="213">
        <v>0</v>
      </c>
      <c r="AM187" s="212">
        <v>0</v>
      </c>
      <c r="AN187" s="212">
        <v>0</v>
      </c>
      <c r="AO187" s="42">
        <v>0</v>
      </c>
    </row>
    <row r="188" spans="2:43" ht="29.25" customHeight="1" x14ac:dyDescent="0.15">
      <c r="B188" s="478"/>
      <c r="C188" s="430"/>
      <c r="D188" s="430"/>
      <c r="E188" s="430"/>
      <c r="F188" s="431"/>
      <c r="G188" s="40"/>
      <c r="H188" s="429"/>
      <c r="I188" s="430"/>
      <c r="J188" s="430"/>
      <c r="K188" s="430"/>
      <c r="L188" s="430"/>
      <c r="M188" s="430"/>
      <c r="N188" s="430"/>
      <c r="O188" s="430"/>
      <c r="P188" s="430"/>
      <c r="Q188" s="430"/>
      <c r="R188" s="430"/>
      <c r="S188" s="430"/>
      <c r="T188" s="430"/>
      <c r="U188" s="430"/>
      <c r="V188" s="430"/>
      <c r="W188" s="430"/>
      <c r="X188" s="430"/>
      <c r="Y188" s="430"/>
      <c r="Z188" s="431"/>
      <c r="AA188" s="432" t="s">
        <v>84</v>
      </c>
      <c r="AB188" s="433"/>
      <c r="AC188" s="433"/>
      <c r="AD188" s="433"/>
      <c r="AE188" s="434"/>
      <c r="AF188" s="421" t="s">
        <v>81</v>
      </c>
      <c r="AG188" s="421"/>
      <c r="AH188" s="422"/>
      <c r="AI188" s="423">
        <v>8</v>
      </c>
      <c r="AJ188" s="424"/>
      <c r="AK188" s="425"/>
      <c r="AL188" s="213">
        <v>26530</v>
      </c>
      <c r="AM188" s="212">
        <v>0</v>
      </c>
      <c r="AN188" s="212">
        <v>28458.799999999999</v>
      </c>
      <c r="AO188" s="42">
        <v>166042.875</v>
      </c>
    </row>
    <row r="189" spans="2:43" ht="29.25" customHeight="1" x14ac:dyDescent="0.15">
      <c r="B189" s="478"/>
      <c r="C189" s="430"/>
      <c r="D189" s="430"/>
      <c r="E189" s="430"/>
      <c r="F189" s="431"/>
      <c r="G189" s="45"/>
      <c r="H189" s="459" t="s">
        <v>219</v>
      </c>
      <c r="I189" s="460"/>
      <c r="J189" s="460"/>
      <c r="K189" s="460"/>
      <c r="L189" s="460"/>
      <c r="M189" s="460"/>
      <c r="N189" s="460"/>
      <c r="O189" s="460"/>
      <c r="P189" s="460"/>
      <c r="Q189" s="460"/>
      <c r="R189" s="460"/>
      <c r="S189" s="460"/>
      <c r="T189" s="460"/>
      <c r="U189" s="460"/>
      <c r="V189" s="460"/>
      <c r="W189" s="460"/>
      <c r="X189" s="460"/>
      <c r="Y189" s="460"/>
      <c r="Z189" s="461"/>
      <c r="AA189" s="420" t="s">
        <v>84</v>
      </c>
      <c r="AB189" s="421"/>
      <c r="AC189" s="421"/>
      <c r="AD189" s="421"/>
      <c r="AE189" s="422"/>
      <c r="AF189" s="421" t="s">
        <v>81</v>
      </c>
      <c r="AG189" s="421"/>
      <c r="AH189" s="422"/>
      <c r="AI189" s="423">
        <v>1</v>
      </c>
      <c r="AJ189" s="424"/>
      <c r="AK189" s="425"/>
      <c r="AL189" s="213">
        <v>5719</v>
      </c>
      <c r="AM189" s="212">
        <v>0</v>
      </c>
      <c r="AN189" s="212">
        <v>7440.5</v>
      </c>
      <c r="AO189" s="42">
        <v>11931</v>
      </c>
    </row>
    <row r="190" spans="2:43" s="245" customFormat="1" ht="29.25" customHeight="1" x14ac:dyDescent="0.15">
      <c r="B190" s="478"/>
      <c r="C190" s="430"/>
      <c r="D190" s="430"/>
      <c r="E190" s="430"/>
      <c r="F190" s="431"/>
      <c r="G190" s="444" t="s">
        <v>220</v>
      </c>
      <c r="H190" s="445"/>
      <c r="I190" s="445"/>
      <c r="J190" s="445"/>
      <c r="K190" s="445"/>
      <c r="L190" s="445"/>
      <c r="M190" s="445"/>
      <c r="N190" s="445"/>
      <c r="O190" s="445"/>
      <c r="P190" s="445"/>
      <c r="Q190" s="445"/>
      <c r="R190" s="445"/>
      <c r="S190" s="445"/>
      <c r="T190" s="445"/>
      <c r="U190" s="445"/>
      <c r="V190" s="445"/>
      <c r="W190" s="445"/>
      <c r="X190" s="445"/>
      <c r="Y190" s="445"/>
      <c r="Z190" s="445"/>
      <c r="AA190" s="445"/>
      <c r="AB190" s="445"/>
      <c r="AC190" s="445"/>
      <c r="AD190" s="445"/>
      <c r="AE190" s="445"/>
      <c r="AF190" s="445"/>
      <c r="AG190" s="445"/>
      <c r="AH190" s="446"/>
      <c r="AI190" s="448">
        <f>SUM(AI184:AK189)</f>
        <v>25</v>
      </c>
      <c r="AJ190" s="448"/>
      <c r="AK190" s="449"/>
      <c r="AL190" s="43"/>
      <c r="AM190" s="43"/>
      <c r="AN190" s="43"/>
      <c r="AO190" s="44">
        <f>SUM(AO184:AO189)</f>
        <v>456742.875</v>
      </c>
    </row>
    <row r="191" spans="2:43" ht="29.25" customHeight="1" x14ac:dyDescent="0.15">
      <c r="B191" s="478"/>
      <c r="C191" s="430"/>
      <c r="D191" s="430"/>
      <c r="E191" s="430"/>
      <c r="F191" s="431"/>
      <c r="G191" s="40"/>
      <c r="H191" s="459" t="s">
        <v>221</v>
      </c>
      <c r="I191" s="460"/>
      <c r="J191" s="460"/>
      <c r="K191" s="460"/>
      <c r="L191" s="460"/>
      <c r="M191" s="460"/>
      <c r="N191" s="460"/>
      <c r="O191" s="460"/>
      <c r="P191" s="460"/>
      <c r="Q191" s="460"/>
      <c r="R191" s="460"/>
      <c r="S191" s="460"/>
      <c r="T191" s="460"/>
      <c r="U191" s="460"/>
      <c r="V191" s="460"/>
      <c r="W191" s="460"/>
      <c r="X191" s="460"/>
      <c r="Y191" s="460"/>
      <c r="Z191" s="461"/>
      <c r="AA191" s="438" t="s">
        <v>84</v>
      </c>
      <c r="AB191" s="439"/>
      <c r="AC191" s="439"/>
      <c r="AD191" s="439"/>
      <c r="AE191" s="440"/>
      <c r="AF191" s="439" t="s">
        <v>81</v>
      </c>
      <c r="AG191" s="439"/>
      <c r="AH191" s="440"/>
      <c r="AI191" s="423">
        <v>16</v>
      </c>
      <c r="AJ191" s="424"/>
      <c r="AK191" s="425"/>
      <c r="AL191" s="213">
        <v>502750</v>
      </c>
      <c r="AM191" s="212">
        <v>0</v>
      </c>
      <c r="AN191" s="212">
        <v>467900</v>
      </c>
      <c r="AO191" s="42">
        <v>133786</v>
      </c>
    </row>
    <row r="192" spans="2:43" ht="29.25" customHeight="1" x14ac:dyDescent="0.15">
      <c r="B192" s="478"/>
      <c r="C192" s="430"/>
      <c r="D192" s="430"/>
      <c r="E192" s="430"/>
      <c r="F192" s="431"/>
      <c r="G192" s="40"/>
      <c r="H192" s="459" t="s">
        <v>222</v>
      </c>
      <c r="I192" s="460"/>
      <c r="J192" s="460"/>
      <c r="K192" s="460"/>
      <c r="L192" s="460"/>
      <c r="M192" s="460"/>
      <c r="N192" s="460"/>
      <c r="O192" s="460"/>
      <c r="P192" s="460"/>
      <c r="Q192" s="460"/>
      <c r="R192" s="460"/>
      <c r="S192" s="460"/>
      <c r="T192" s="460"/>
      <c r="U192" s="460"/>
      <c r="V192" s="460"/>
      <c r="W192" s="460"/>
      <c r="X192" s="460"/>
      <c r="Y192" s="460"/>
      <c r="Z192" s="461"/>
      <c r="AA192" s="420" t="s">
        <v>84</v>
      </c>
      <c r="AB192" s="421"/>
      <c r="AC192" s="421"/>
      <c r="AD192" s="421"/>
      <c r="AE192" s="422"/>
      <c r="AF192" s="421" t="s">
        <v>81</v>
      </c>
      <c r="AG192" s="421"/>
      <c r="AH192" s="422"/>
      <c r="AI192" s="423">
        <v>7</v>
      </c>
      <c r="AJ192" s="424"/>
      <c r="AK192" s="425"/>
      <c r="AL192" s="213">
        <v>47295</v>
      </c>
      <c r="AM192" s="212">
        <v>0</v>
      </c>
      <c r="AN192" s="212">
        <v>40315</v>
      </c>
      <c r="AO192" s="42">
        <v>27279</v>
      </c>
    </row>
    <row r="193" spans="2:43" ht="29.25" customHeight="1" x14ac:dyDescent="0.15">
      <c r="B193" s="478"/>
      <c r="C193" s="430"/>
      <c r="D193" s="430"/>
      <c r="E193" s="430"/>
      <c r="F193" s="431"/>
      <c r="G193" s="40"/>
      <c r="H193" s="459" t="s">
        <v>223</v>
      </c>
      <c r="I193" s="460"/>
      <c r="J193" s="460"/>
      <c r="K193" s="460"/>
      <c r="L193" s="460"/>
      <c r="M193" s="460"/>
      <c r="N193" s="460"/>
      <c r="O193" s="460"/>
      <c r="P193" s="460"/>
      <c r="Q193" s="460"/>
      <c r="R193" s="460"/>
      <c r="S193" s="460"/>
      <c r="T193" s="460"/>
      <c r="U193" s="460"/>
      <c r="V193" s="460"/>
      <c r="W193" s="460"/>
      <c r="X193" s="460"/>
      <c r="Y193" s="460"/>
      <c r="Z193" s="461"/>
      <c r="AA193" s="420" t="s">
        <v>84</v>
      </c>
      <c r="AB193" s="421"/>
      <c r="AC193" s="421"/>
      <c r="AD193" s="421"/>
      <c r="AE193" s="422"/>
      <c r="AF193" s="421" t="s">
        <v>81</v>
      </c>
      <c r="AG193" s="421"/>
      <c r="AH193" s="422"/>
      <c r="AI193" s="423">
        <v>6</v>
      </c>
      <c r="AJ193" s="424"/>
      <c r="AK193" s="425"/>
      <c r="AL193" s="213">
        <v>1164505</v>
      </c>
      <c r="AM193" s="212">
        <v>0</v>
      </c>
      <c r="AN193" s="212">
        <v>1087425</v>
      </c>
      <c r="AO193" s="42">
        <v>209184</v>
      </c>
    </row>
    <row r="194" spans="2:43" ht="29.25" customHeight="1" x14ac:dyDescent="0.15">
      <c r="B194" s="478"/>
      <c r="C194" s="430"/>
      <c r="D194" s="430"/>
      <c r="E194" s="430"/>
      <c r="F194" s="431"/>
      <c r="G194" s="40"/>
      <c r="H194" s="426" t="s">
        <v>224</v>
      </c>
      <c r="I194" s="427"/>
      <c r="J194" s="427"/>
      <c r="K194" s="427"/>
      <c r="L194" s="427"/>
      <c r="M194" s="427"/>
      <c r="N194" s="427"/>
      <c r="O194" s="427"/>
      <c r="P194" s="427"/>
      <c r="Q194" s="427"/>
      <c r="R194" s="427"/>
      <c r="S194" s="427"/>
      <c r="T194" s="427"/>
      <c r="U194" s="427"/>
      <c r="V194" s="427"/>
      <c r="W194" s="427"/>
      <c r="X194" s="427"/>
      <c r="Y194" s="427"/>
      <c r="Z194" s="428"/>
      <c r="AA194" s="420" t="s">
        <v>80</v>
      </c>
      <c r="AB194" s="421"/>
      <c r="AC194" s="421"/>
      <c r="AD194" s="421"/>
      <c r="AE194" s="422"/>
      <c r="AF194" s="421" t="s">
        <v>81</v>
      </c>
      <c r="AG194" s="421"/>
      <c r="AH194" s="422"/>
      <c r="AI194" s="423">
        <v>6</v>
      </c>
      <c r="AJ194" s="424"/>
      <c r="AK194" s="425"/>
      <c r="AL194" s="213">
        <v>120599</v>
      </c>
      <c r="AM194" s="212">
        <v>0</v>
      </c>
      <c r="AN194" s="212">
        <v>117605.5</v>
      </c>
      <c r="AO194" s="42">
        <v>76134</v>
      </c>
    </row>
    <row r="195" spans="2:43" ht="29.25" customHeight="1" x14ac:dyDescent="0.15">
      <c r="B195" s="478"/>
      <c r="C195" s="430"/>
      <c r="D195" s="430"/>
      <c r="E195" s="430"/>
      <c r="F195" s="431"/>
      <c r="G195" s="40"/>
      <c r="H195" s="426" t="s">
        <v>225</v>
      </c>
      <c r="I195" s="427"/>
      <c r="J195" s="427"/>
      <c r="K195" s="427"/>
      <c r="L195" s="427"/>
      <c r="M195" s="427"/>
      <c r="N195" s="427"/>
      <c r="O195" s="427"/>
      <c r="P195" s="427"/>
      <c r="Q195" s="427"/>
      <c r="R195" s="427"/>
      <c r="S195" s="427"/>
      <c r="T195" s="427"/>
      <c r="U195" s="427"/>
      <c r="V195" s="427"/>
      <c r="W195" s="427"/>
      <c r="X195" s="427"/>
      <c r="Y195" s="427"/>
      <c r="Z195" s="428"/>
      <c r="AA195" s="420" t="s">
        <v>96</v>
      </c>
      <c r="AB195" s="421"/>
      <c r="AC195" s="421"/>
      <c r="AD195" s="421"/>
      <c r="AE195" s="422"/>
      <c r="AF195" s="421" t="s">
        <v>113</v>
      </c>
      <c r="AG195" s="421"/>
      <c r="AH195" s="422"/>
      <c r="AI195" s="423">
        <v>1</v>
      </c>
      <c r="AJ195" s="424"/>
      <c r="AK195" s="425"/>
      <c r="AL195" s="213">
        <v>0</v>
      </c>
      <c r="AM195" s="212">
        <v>0</v>
      </c>
      <c r="AN195" s="212">
        <v>52752</v>
      </c>
      <c r="AO195" s="42">
        <v>5859</v>
      </c>
    </row>
    <row r="196" spans="2:43" ht="29.25" customHeight="1" x14ac:dyDescent="0.15">
      <c r="B196" s="478"/>
      <c r="C196" s="430"/>
      <c r="D196" s="430"/>
      <c r="E196" s="430"/>
      <c r="F196" s="431"/>
      <c r="G196" s="40"/>
      <c r="H196" s="450"/>
      <c r="I196" s="451"/>
      <c r="J196" s="451"/>
      <c r="K196" s="451"/>
      <c r="L196" s="451"/>
      <c r="M196" s="451"/>
      <c r="N196" s="451"/>
      <c r="O196" s="451"/>
      <c r="P196" s="451"/>
      <c r="Q196" s="451"/>
      <c r="R196" s="451"/>
      <c r="S196" s="451"/>
      <c r="T196" s="451"/>
      <c r="U196" s="451"/>
      <c r="V196" s="451"/>
      <c r="W196" s="451"/>
      <c r="X196" s="451"/>
      <c r="Y196" s="451"/>
      <c r="Z196" s="452"/>
      <c r="AA196" s="420" t="s">
        <v>84</v>
      </c>
      <c r="AB196" s="421"/>
      <c r="AC196" s="421"/>
      <c r="AD196" s="421"/>
      <c r="AE196" s="422"/>
      <c r="AF196" s="421" t="s">
        <v>81</v>
      </c>
      <c r="AG196" s="421"/>
      <c r="AH196" s="422"/>
      <c r="AI196" s="423">
        <v>7</v>
      </c>
      <c r="AJ196" s="424"/>
      <c r="AK196" s="425"/>
      <c r="AL196" s="213">
        <v>779755</v>
      </c>
      <c r="AM196" s="212">
        <v>0</v>
      </c>
      <c r="AN196" s="212">
        <v>745370</v>
      </c>
      <c r="AO196" s="42">
        <v>177470</v>
      </c>
    </row>
    <row r="197" spans="2:43" s="245" customFormat="1" ht="29.25" customHeight="1" x14ac:dyDescent="0.15">
      <c r="B197" s="478"/>
      <c r="C197" s="430"/>
      <c r="D197" s="430"/>
      <c r="E197" s="430"/>
      <c r="F197" s="431"/>
      <c r="G197" s="444" t="s">
        <v>226</v>
      </c>
      <c r="H197" s="445"/>
      <c r="I197" s="445"/>
      <c r="J197" s="445"/>
      <c r="K197" s="445"/>
      <c r="L197" s="445"/>
      <c r="M197" s="445"/>
      <c r="N197" s="445"/>
      <c r="O197" s="445"/>
      <c r="P197" s="445"/>
      <c r="Q197" s="445"/>
      <c r="R197" s="445"/>
      <c r="S197" s="445"/>
      <c r="T197" s="445"/>
      <c r="U197" s="445"/>
      <c r="V197" s="445"/>
      <c r="W197" s="445"/>
      <c r="X197" s="445"/>
      <c r="Y197" s="445"/>
      <c r="Z197" s="445"/>
      <c r="AA197" s="445"/>
      <c r="AB197" s="445"/>
      <c r="AC197" s="445"/>
      <c r="AD197" s="445"/>
      <c r="AE197" s="445"/>
      <c r="AF197" s="445"/>
      <c r="AG197" s="445"/>
      <c r="AH197" s="446"/>
      <c r="AI197" s="448">
        <f>SUM(AI191:AK196)</f>
        <v>43</v>
      </c>
      <c r="AJ197" s="448"/>
      <c r="AK197" s="449"/>
      <c r="AL197" s="43"/>
      <c r="AM197" s="43"/>
      <c r="AN197" s="43"/>
      <c r="AO197" s="44">
        <f>SUM(AO191:AO196)</f>
        <v>629712</v>
      </c>
    </row>
    <row r="198" spans="2:43" ht="29.25" customHeight="1" x14ac:dyDescent="0.15">
      <c r="B198" s="478"/>
      <c r="C198" s="430"/>
      <c r="D198" s="430"/>
      <c r="E198" s="430"/>
      <c r="F198" s="431"/>
      <c r="G198" s="40"/>
      <c r="H198" s="426" t="s">
        <v>227</v>
      </c>
      <c r="I198" s="427"/>
      <c r="J198" s="427"/>
      <c r="K198" s="427"/>
      <c r="L198" s="427"/>
      <c r="M198" s="427"/>
      <c r="N198" s="427"/>
      <c r="O198" s="427"/>
      <c r="P198" s="427"/>
      <c r="Q198" s="427"/>
      <c r="R198" s="427"/>
      <c r="S198" s="427"/>
      <c r="T198" s="427"/>
      <c r="U198" s="427"/>
      <c r="V198" s="427"/>
      <c r="W198" s="427"/>
      <c r="X198" s="427"/>
      <c r="Y198" s="427"/>
      <c r="Z198" s="428"/>
      <c r="AA198" s="421" t="s">
        <v>84</v>
      </c>
      <c r="AB198" s="421"/>
      <c r="AC198" s="421"/>
      <c r="AD198" s="421"/>
      <c r="AE198" s="422"/>
      <c r="AF198" s="421" t="s">
        <v>81</v>
      </c>
      <c r="AG198" s="421"/>
      <c r="AH198" s="422"/>
      <c r="AI198" s="423">
        <v>2</v>
      </c>
      <c r="AJ198" s="424"/>
      <c r="AK198" s="425"/>
      <c r="AL198" s="213">
        <v>13053</v>
      </c>
      <c r="AM198" s="212">
        <v>0</v>
      </c>
      <c r="AN198" s="212">
        <v>14800.45</v>
      </c>
      <c r="AO198" s="42">
        <v>132340</v>
      </c>
    </row>
    <row r="199" spans="2:43" ht="29.25" customHeight="1" x14ac:dyDescent="0.15">
      <c r="B199" s="478"/>
      <c r="C199" s="430"/>
      <c r="D199" s="430"/>
      <c r="E199" s="430"/>
      <c r="F199" s="431"/>
      <c r="G199" s="40"/>
      <c r="H199" s="450"/>
      <c r="I199" s="451"/>
      <c r="J199" s="451"/>
      <c r="K199" s="451"/>
      <c r="L199" s="451"/>
      <c r="M199" s="451"/>
      <c r="N199" s="451"/>
      <c r="O199" s="451"/>
      <c r="P199" s="451"/>
      <c r="Q199" s="451"/>
      <c r="R199" s="451"/>
      <c r="S199" s="451"/>
      <c r="T199" s="451"/>
      <c r="U199" s="451"/>
      <c r="V199" s="451"/>
      <c r="W199" s="451"/>
      <c r="X199" s="451"/>
      <c r="Y199" s="451"/>
      <c r="Z199" s="452"/>
      <c r="AA199" s="438" t="s">
        <v>82</v>
      </c>
      <c r="AB199" s="439"/>
      <c r="AC199" s="439"/>
      <c r="AD199" s="439"/>
      <c r="AE199" s="440"/>
      <c r="AF199" s="421" t="s">
        <v>160</v>
      </c>
      <c r="AG199" s="421"/>
      <c r="AH199" s="422"/>
      <c r="AI199" s="423">
        <v>1</v>
      </c>
      <c r="AJ199" s="424"/>
      <c r="AK199" s="425"/>
      <c r="AL199" s="213">
        <v>0</v>
      </c>
      <c r="AM199" s="212">
        <v>37.799999999999997</v>
      </c>
      <c r="AN199" s="212">
        <v>41773</v>
      </c>
      <c r="AO199" s="42">
        <v>66890</v>
      </c>
    </row>
    <row r="200" spans="2:43" s="245" customFormat="1" ht="29.25" customHeight="1" x14ac:dyDescent="0.15">
      <c r="B200" s="478"/>
      <c r="C200" s="430"/>
      <c r="D200" s="430"/>
      <c r="E200" s="430"/>
      <c r="F200" s="431"/>
      <c r="G200" s="444" t="s">
        <v>228</v>
      </c>
      <c r="H200" s="445"/>
      <c r="I200" s="445"/>
      <c r="J200" s="445"/>
      <c r="K200" s="445"/>
      <c r="L200" s="445"/>
      <c r="M200" s="445"/>
      <c r="N200" s="445"/>
      <c r="O200" s="445"/>
      <c r="P200" s="445"/>
      <c r="Q200" s="445"/>
      <c r="R200" s="445"/>
      <c r="S200" s="445"/>
      <c r="T200" s="445"/>
      <c r="U200" s="445"/>
      <c r="V200" s="445"/>
      <c r="W200" s="445"/>
      <c r="X200" s="445"/>
      <c r="Y200" s="445"/>
      <c r="Z200" s="445"/>
      <c r="AA200" s="445"/>
      <c r="AB200" s="445"/>
      <c r="AC200" s="445"/>
      <c r="AD200" s="445"/>
      <c r="AE200" s="445"/>
      <c r="AF200" s="445"/>
      <c r="AG200" s="445"/>
      <c r="AH200" s="446"/>
      <c r="AI200" s="448">
        <f>SUM(AI198:AK199)</f>
        <v>3</v>
      </c>
      <c r="AJ200" s="448"/>
      <c r="AK200" s="449"/>
      <c r="AL200" s="43"/>
      <c r="AM200" s="43"/>
      <c r="AN200" s="43"/>
      <c r="AO200" s="44">
        <f>SUM(AO198:AO199)</f>
        <v>199230</v>
      </c>
    </row>
    <row r="201" spans="2:43" ht="29.25" customHeight="1" x14ac:dyDescent="0.15">
      <c r="B201" s="478"/>
      <c r="C201" s="430"/>
      <c r="D201" s="430"/>
      <c r="E201" s="430"/>
      <c r="F201" s="431"/>
      <c r="G201" s="40"/>
      <c r="H201" s="426" t="s">
        <v>229</v>
      </c>
      <c r="I201" s="427"/>
      <c r="J201" s="427"/>
      <c r="K201" s="427"/>
      <c r="L201" s="427"/>
      <c r="M201" s="427"/>
      <c r="N201" s="427"/>
      <c r="O201" s="427"/>
      <c r="P201" s="427"/>
      <c r="Q201" s="427"/>
      <c r="R201" s="427"/>
      <c r="S201" s="427"/>
      <c r="T201" s="427"/>
      <c r="U201" s="427"/>
      <c r="V201" s="427"/>
      <c r="W201" s="427"/>
      <c r="X201" s="427"/>
      <c r="Y201" s="427"/>
      <c r="Z201" s="428"/>
      <c r="AA201" s="432" t="s">
        <v>84</v>
      </c>
      <c r="AB201" s="433"/>
      <c r="AC201" s="433"/>
      <c r="AD201" s="433"/>
      <c r="AE201" s="434"/>
      <c r="AF201" s="439" t="s">
        <v>81</v>
      </c>
      <c r="AG201" s="439"/>
      <c r="AH201" s="440"/>
      <c r="AI201" s="423">
        <v>3</v>
      </c>
      <c r="AJ201" s="424"/>
      <c r="AK201" s="425"/>
      <c r="AL201" s="213">
        <v>6420</v>
      </c>
      <c r="AM201" s="212">
        <v>0</v>
      </c>
      <c r="AN201" s="212">
        <v>5216</v>
      </c>
      <c r="AO201" s="42">
        <v>9317</v>
      </c>
    </row>
    <row r="202" spans="2:43" ht="29.25" customHeight="1" x14ac:dyDescent="0.15">
      <c r="B202" s="478"/>
      <c r="C202" s="430"/>
      <c r="D202" s="430"/>
      <c r="E202" s="430"/>
      <c r="F202" s="431"/>
      <c r="G202" s="40"/>
      <c r="H202" s="459" t="s">
        <v>230</v>
      </c>
      <c r="I202" s="460"/>
      <c r="J202" s="460"/>
      <c r="K202" s="460"/>
      <c r="L202" s="460"/>
      <c r="M202" s="460"/>
      <c r="N202" s="460"/>
      <c r="O202" s="460"/>
      <c r="P202" s="460"/>
      <c r="Q202" s="460"/>
      <c r="R202" s="460"/>
      <c r="S202" s="460"/>
      <c r="T202" s="460"/>
      <c r="U202" s="460"/>
      <c r="V202" s="460"/>
      <c r="W202" s="460"/>
      <c r="X202" s="460"/>
      <c r="Y202" s="460"/>
      <c r="Z202" s="461"/>
      <c r="AA202" s="420" t="s">
        <v>84</v>
      </c>
      <c r="AB202" s="421"/>
      <c r="AC202" s="421"/>
      <c r="AD202" s="421"/>
      <c r="AE202" s="422"/>
      <c r="AF202" s="421" t="s">
        <v>81</v>
      </c>
      <c r="AG202" s="421"/>
      <c r="AH202" s="422"/>
      <c r="AI202" s="423">
        <v>5</v>
      </c>
      <c r="AJ202" s="424"/>
      <c r="AK202" s="425"/>
      <c r="AL202" s="213">
        <v>9616</v>
      </c>
      <c r="AM202" s="212">
        <v>0</v>
      </c>
      <c r="AN202" s="212">
        <v>8803.5</v>
      </c>
      <c r="AO202" s="42">
        <v>23458</v>
      </c>
    </row>
    <row r="203" spans="2:43" ht="29.25" customHeight="1" x14ac:dyDescent="0.15">
      <c r="B203" s="478"/>
      <c r="C203" s="430"/>
      <c r="D203" s="430"/>
      <c r="E203" s="430"/>
      <c r="F203" s="431"/>
      <c r="G203" s="40"/>
      <c r="H203" s="426" t="s">
        <v>231</v>
      </c>
      <c r="I203" s="427"/>
      <c r="J203" s="427"/>
      <c r="K203" s="427"/>
      <c r="L203" s="427"/>
      <c r="M203" s="427"/>
      <c r="N203" s="427"/>
      <c r="O203" s="427"/>
      <c r="P203" s="427"/>
      <c r="Q203" s="427"/>
      <c r="R203" s="427"/>
      <c r="S203" s="427"/>
      <c r="T203" s="427"/>
      <c r="U203" s="427"/>
      <c r="V203" s="427"/>
      <c r="W203" s="427"/>
      <c r="X203" s="427"/>
      <c r="Y203" s="427"/>
      <c r="Z203" s="428"/>
      <c r="AA203" s="420" t="s">
        <v>95</v>
      </c>
      <c r="AB203" s="421"/>
      <c r="AC203" s="421"/>
      <c r="AD203" s="421"/>
      <c r="AE203" s="422"/>
      <c r="AF203" s="421" t="s">
        <v>92</v>
      </c>
      <c r="AG203" s="421"/>
      <c r="AH203" s="422"/>
      <c r="AI203" s="423">
        <v>6</v>
      </c>
      <c r="AJ203" s="424"/>
      <c r="AK203" s="425"/>
      <c r="AL203" s="213">
        <v>32260</v>
      </c>
      <c r="AM203" s="212">
        <v>0</v>
      </c>
      <c r="AN203" s="212">
        <v>35380</v>
      </c>
      <c r="AO203" s="42">
        <v>102706</v>
      </c>
    </row>
    <row r="204" spans="2:43" ht="29.25" customHeight="1" x14ac:dyDescent="0.15">
      <c r="B204" s="478"/>
      <c r="C204" s="430"/>
      <c r="D204" s="430"/>
      <c r="E204" s="430"/>
      <c r="F204" s="431"/>
      <c r="G204" s="40"/>
      <c r="H204" s="450"/>
      <c r="I204" s="451"/>
      <c r="J204" s="451"/>
      <c r="K204" s="451"/>
      <c r="L204" s="451"/>
      <c r="M204" s="451"/>
      <c r="N204" s="451"/>
      <c r="O204" s="451"/>
      <c r="P204" s="451"/>
      <c r="Q204" s="451"/>
      <c r="R204" s="451"/>
      <c r="S204" s="451"/>
      <c r="T204" s="451"/>
      <c r="U204" s="451"/>
      <c r="V204" s="451"/>
      <c r="W204" s="451"/>
      <c r="X204" s="451"/>
      <c r="Y204" s="451"/>
      <c r="Z204" s="452"/>
      <c r="AA204" s="420" t="s">
        <v>84</v>
      </c>
      <c r="AB204" s="421"/>
      <c r="AC204" s="421"/>
      <c r="AD204" s="421"/>
      <c r="AE204" s="422"/>
      <c r="AF204" s="421" t="s">
        <v>81</v>
      </c>
      <c r="AG204" s="421"/>
      <c r="AH204" s="422"/>
      <c r="AI204" s="423">
        <v>1</v>
      </c>
      <c r="AJ204" s="424"/>
      <c r="AK204" s="425"/>
      <c r="AL204" s="213">
        <v>0</v>
      </c>
      <c r="AM204" s="212">
        <v>0</v>
      </c>
      <c r="AN204" s="212">
        <v>0</v>
      </c>
      <c r="AO204" s="42">
        <v>0</v>
      </c>
    </row>
    <row r="205" spans="2:43" ht="29.25" customHeight="1" x14ac:dyDescent="0.15">
      <c r="B205" s="478"/>
      <c r="C205" s="430"/>
      <c r="D205" s="430"/>
      <c r="E205" s="430"/>
      <c r="F205" s="431"/>
      <c r="G205" s="40"/>
      <c r="H205" s="426" t="s">
        <v>232</v>
      </c>
      <c r="I205" s="427"/>
      <c r="J205" s="427"/>
      <c r="K205" s="427"/>
      <c r="L205" s="427"/>
      <c r="M205" s="427"/>
      <c r="N205" s="427"/>
      <c r="O205" s="427"/>
      <c r="P205" s="427"/>
      <c r="Q205" s="427"/>
      <c r="R205" s="427"/>
      <c r="S205" s="427"/>
      <c r="T205" s="427"/>
      <c r="U205" s="427"/>
      <c r="V205" s="427"/>
      <c r="W205" s="427"/>
      <c r="X205" s="427"/>
      <c r="Y205" s="427"/>
      <c r="Z205" s="428"/>
      <c r="AA205" s="420" t="s">
        <v>95</v>
      </c>
      <c r="AB205" s="421"/>
      <c r="AC205" s="421"/>
      <c r="AD205" s="421"/>
      <c r="AE205" s="422"/>
      <c r="AF205" s="421" t="s">
        <v>92</v>
      </c>
      <c r="AG205" s="421"/>
      <c r="AH205" s="422"/>
      <c r="AI205" s="423">
        <v>4</v>
      </c>
      <c r="AJ205" s="424"/>
      <c r="AK205" s="425"/>
      <c r="AL205" s="213">
        <v>4143</v>
      </c>
      <c r="AM205" s="212">
        <v>0</v>
      </c>
      <c r="AN205" s="212">
        <v>3218.9560000000001</v>
      </c>
      <c r="AO205" s="42">
        <v>38752</v>
      </c>
    </row>
    <row r="206" spans="2:43" ht="29.25" customHeight="1" x14ac:dyDescent="0.15">
      <c r="B206" s="478"/>
      <c r="C206" s="430"/>
      <c r="D206" s="430"/>
      <c r="E206" s="430"/>
      <c r="F206" s="431"/>
      <c r="G206" s="40"/>
      <c r="H206" s="429"/>
      <c r="I206" s="430"/>
      <c r="J206" s="430"/>
      <c r="K206" s="430"/>
      <c r="L206" s="430"/>
      <c r="M206" s="430"/>
      <c r="N206" s="430"/>
      <c r="O206" s="430"/>
      <c r="P206" s="430"/>
      <c r="Q206" s="430"/>
      <c r="R206" s="430"/>
      <c r="S206" s="430"/>
      <c r="T206" s="430"/>
      <c r="U206" s="430"/>
      <c r="V206" s="430"/>
      <c r="W206" s="430"/>
      <c r="X206" s="430"/>
      <c r="Y206" s="430"/>
      <c r="Z206" s="431"/>
      <c r="AA206" s="420" t="s">
        <v>860</v>
      </c>
      <c r="AB206" s="421"/>
      <c r="AC206" s="421"/>
      <c r="AD206" s="421"/>
      <c r="AE206" s="422"/>
      <c r="AF206" s="421" t="s">
        <v>92</v>
      </c>
      <c r="AG206" s="421"/>
      <c r="AH206" s="422"/>
      <c r="AI206" s="423">
        <v>1</v>
      </c>
      <c r="AJ206" s="424"/>
      <c r="AK206" s="425"/>
      <c r="AL206" s="213">
        <v>0</v>
      </c>
      <c r="AM206" s="212">
        <v>0</v>
      </c>
      <c r="AN206" s="212">
        <v>0</v>
      </c>
      <c r="AO206" s="42">
        <v>0</v>
      </c>
    </row>
    <row r="207" spans="2:43" ht="29.25" customHeight="1" x14ac:dyDescent="0.15">
      <c r="B207" s="478"/>
      <c r="C207" s="430"/>
      <c r="D207" s="430"/>
      <c r="E207" s="430"/>
      <c r="F207" s="431"/>
      <c r="G207" s="40"/>
      <c r="H207" s="429"/>
      <c r="I207" s="430"/>
      <c r="J207" s="430"/>
      <c r="K207" s="430"/>
      <c r="L207" s="430"/>
      <c r="M207" s="430"/>
      <c r="N207" s="430"/>
      <c r="O207" s="430"/>
      <c r="P207" s="430"/>
      <c r="Q207" s="430"/>
      <c r="R207" s="430"/>
      <c r="S207" s="430"/>
      <c r="T207" s="430"/>
      <c r="U207" s="430"/>
      <c r="V207" s="430"/>
      <c r="W207" s="430"/>
      <c r="X207" s="430"/>
      <c r="Y207" s="430"/>
      <c r="Z207" s="431"/>
      <c r="AA207" s="420" t="s">
        <v>80</v>
      </c>
      <c r="AB207" s="421"/>
      <c r="AC207" s="421"/>
      <c r="AD207" s="421"/>
      <c r="AE207" s="422"/>
      <c r="AF207" s="421" t="s">
        <v>81</v>
      </c>
      <c r="AG207" s="421"/>
      <c r="AH207" s="422"/>
      <c r="AI207" s="423">
        <v>1</v>
      </c>
      <c r="AJ207" s="424"/>
      <c r="AK207" s="425"/>
      <c r="AL207" s="213">
        <v>62520</v>
      </c>
      <c r="AM207" s="212">
        <v>0</v>
      </c>
      <c r="AN207" s="212">
        <v>68506.5</v>
      </c>
      <c r="AO207" s="42">
        <v>36308</v>
      </c>
    </row>
    <row r="208" spans="2:43" ht="29.25" customHeight="1" x14ac:dyDescent="0.15">
      <c r="B208" s="478"/>
      <c r="C208" s="430"/>
      <c r="D208" s="430"/>
      <c r="E208" s="430"/>
      <c r="F208" s="431"/>
      <c r="G208" s="40"/>
      <c r="H208" s="450"/>
      <c r="I208" s="451"/>
      <c r="J208" s="451"/>
      <c r="K208" s="451"/>
      <c r="L208" s="451"/>
      <c r="M208" s="451"/>
      <c r="N208" s="451"/>
      <c r="O208" s="451"/>
      <c r="P208" s="451"/>
      <c r="Q208" s="451"/>
      <c r="R208" s="451"/>
      <c r="S208" s="451"/>
      <c r="T208" s="451"/>
      <c r="U208" s="451"/>
      <c r="V208" s="451"/>
      <c r="W208" s="451"/>
      <c r="X208" s="451"/>
      <c r="Y208" s="451"/>
      <c r="Z208" s="452"/>
      <c r="AA208" s="420" t="s">
        <v>84</v>
      </c>
      <c r="AB208" s="421"/>
      <c r="AC208" s="421"/>
      <c r="AD208" s="421"/>
      <c r="AE208" s="422"/>
      <c r="AF208" s="421" t="s">
        <v>81</v>
      </c>
      <c r="AG208" s="421"/>
      <c r="AH208" s="422"/>
      <c r="AI208" s="423">
        <v>10</v>
      </c>
      <c r="AJ208" s="424"/>
      <c r="AK208" s="425"/>
      <c r="AL208" s="213">
        <v>231366</v>
      </c>
      <c r="AM208" s="212">
        <v>0</v>
      </c>
      <c r="AN208" s="212">
        <v>210360.3</v>
      </c>
      <c r="AO208" s="42">
        <v>199631</v>
      </c>
      <c r="AQ208" s="14"/>
    </row>
    <row r="209" spans="2:41" s="245" customFormat="1" ht="29.25" customHeight="1" x14ac:dyDescent="0.15">
      <c r="B209" s="478"/>
      <c r="C209" s="430"/>
      <c r="D209" s="430"/>
      <c r="E209" s="430"/>
      <c r="F209" s="431"/>
      <c r="G209" s="444" t="s">
        <v>233</v>
      </c>
      <c r="H209" s="445"/>
      <c r="I209" s="445"/>
      <c r="J209" s="445"/>
      <c r="K209" s="445"/>
      <c r="L209" s="445"/>
      <c r="M209" s="445"/>
      <c r="N209" s="445"/>
      <c r="O209" s="445"/>
      <c r="P209" s="445"/>
      <c r="Q209" s="445"/>
      <c r="R209" s="445"/>
      <c r="S209" s="445"/>
      <c r="T209" s="445"/>
      <c r="U209" s="445"/>
      <c r="V209" s="445"/>
      <c r="W209" s="445"/>
      <c r="X209" s="445"/>
      <c r="Y209" s="445"/>
      <c r="Z209" s="445"/>
      <c r="AA209" s="445"/>
      <c r="AB209" s="445"/>
      <c r="AC209" s="445"/>
      <c r="AD209" s="445"/>
      <c r="AE209" s="445"/>
      <c r="AF209" s="445"/>
      <c r="AG209" s="445"/>
      <c r="AH209" s="446"/>
      <c r="AI209" s="448">
        <f>SUM(AI201:AK208)</f>
        <v>31</v>
      </c>
      <c r="AJ209" s="448"/>
      <c r="AK209" s="449"/>
      <c r="AL209" s="43"/>
      <c r="AM209" s="43"/>
      <c r="AN209" s="43"/>
      <c r="AO209" s="44">
        <f>SUM(AO201:AO208)</f>
        <v>410172</v>
      </c>
    </row>
    <row r="210" spans="2:41" ht="29.25" customHeight="1" x14ac:dyDescent="0.15">
      <c r="B210" s="478"/>
      <c r="C210" s="430"/>
      <c r="D210" s="430"/>
      <c r="E210" s="430"/>
      <c r="F210" s="431"/>
      <c r="G210" s="40"/>
      <c r="H210" s="459" t="s">
        <v>234</v>
      </c>
      <c r="I210" s="460"/>
      <c r="J210" s="460"/>
      <c r="K210" s="460"/>
      <c r="L210" s="460"/>
      <c r="M210" s="460"/>
      <c r="N210" s="460"/>
      <c r="O210" s="460"/>
      <c r="P210" s="460"/>
      <c r="Q210" s="460"/>
      <c r="R210" s="460"/>
      <c r="S210" s="460"/>
      <c r="T210" s="460"/>
      <c r="U210" s="460"/>
      <c r="V210" s="460"/>
      <c r="W210" s="460"/>
      <c r="X210" s="460"/>
      <c r="Y210" s="460"/>
      <c r="Z210" s="461"/>
      <c r="AA210" s="420" t="s">
        <v>84</v>
      </c>
      <c r="AB210" s="421"/>
      <c r="AC210" s="421"/>
      <c r="AD210" s="421"/>
      <c r="AE210" s="422"/>
      <c r="AF210" s="421" t="s">
        <v>81</v>
      </c>
      <c r="AG210" s="421"/>
      <c r="AH210" s="422"/>
      <c r="AI210" s="423">
        <v>1</v>
      </c>
      <c r="AJ210" s="424"/>
      <c r="AK210" s="425"/>
      <c r="AL210" s="213">
        <v>46</v>
      </c>
      <c r="AM210" s="212">
        <v>0</v>
      </c>
      <c r="AN210" s="212">
        <v>46.5</v>
      </c>
      <c r="AO210" s="42">
        <v>102</v>
      </c>
    </row>
    <row r="211" spans="2:41" ht="29.25" customHeight="1" x14ac:dyDescent="0.15">
      <c r="B211" s="478"/>
      <c r="C211" s="430"/>
      <c r="D211" s="430"/>
      <c r="E211" s="430"/>
      <c r="F211" s="431"/>
      <c r="G211" s="40"/>
      <c r="H211" s="459" t="s">
        <v>235</v>
      </c>
      <c r="I211" s="460"/>
      <c r="J211" s="460"/>
      <c r="K211" s="460"/>
      <c r="L211" s="460"/>
      <c r="M211" s="460"/>
      <c r="N211" s="460"/>
      <c r="O211" s="460"/>
      <c r="P211" s="460"/>
      <c r="Q211" s="460"/>
      <c r="R211" s="460"/>
      <c r="S211" s="460"/>
      <c r="T211" s="460"/>
      <c r="U211" s="460"/>
      <c r="V211" s="460"/>
      <c r="W211" s="460"/>
      <c r="X211" s="460"/>
      <c r="Y211" s="460"/>
      <c r="Z211" s="461"/>
      <c r="AA211" s="420" t="s">
        <v>84</v>
      </c>
      <c r="AB211" s="421"/>
      <c r="AC211" s="421"/>
      <c r="AD211" s="421"/>
      <c r="AE211" s="422"/>
      <c r="AF211" s="421" t="s">
        <v>81</v>
      </c>
      <c r="AG211" s="421"/>
      <c r="AH211" s="422"/>
      <c r="AI211" s="423">
        <v>10</v>
      </c>
      <c r="AJ211" s="424"/>
      <c r="AK211" s="425"/>
      <c r="AL211" s="213">
        <v>11</v>
      </c>
      <c r="AM211" s="212">
        <v>86.472000000000008</v>
      </c>
      <c r="AN211" s="212">
        <v>142.46999999999997</v>
      </c>
      <c r="AO211" s="42">
        <v>559876</v>
      </c>
    </row>
    <row r="212" spans="2:41" ht="29.25" customHeight="1" x14ac:dyDescent="0.15">
      <c r="B212" s="478"/>
      <c r="C212" s="430"/>
      <c r="D212" s="430"/>
      <c r="E212" s="430"/>
      <c r="F212" s="431"/>
      <c r="G212" s="40"/>
      <c r="H212" s="426" t="s">
        <v>236</v>
      </c>
      <c r="I212" s="427"/>
      <c r="J212" s="427"/>
      <c r="K212" s="427"/>
      <c r="L212" s="427"/>
      <c r="M212" s="427"/>
      <c r="N212" s="427"/>
      <c r="O212" s="427"/>
      <c r="P212" s="427"/>
      <c r="Q212" s="427"/>
      <c r="R212" s="427"/>
      <c r="S212" s="427"/>
      <c r="T212" s="427"/>
      <c r="U212" s="427"/>
      <c r="V212" s="427"/>
      <c r="W212" s="427"/>
      <c r="X212" s="427"/>
      <c r="Y212" s="427"/>
      <c r="Z212" s="428"/>
      <c r="AA212" s="432" t="s">
        <v>96</v>
      </c>
      <c r="AB212" s="433"/>
      <c r="AC212" s="433"/>
      <c r="AD212" s="433"/>
      <c r="AE212" s="434"/>
      <c r="AF212" s="421" t="s">
        <v>98</v>
      </c>
      <c r="AG212" s="421"/>
      <c r="AH212" s="422"/>
      <c r="AI212" s="423">
        <v>3</v>
      </c>
      <c r="AJ212" s="424"/>
      <c r="AK212" s="425"/>
      <c r="AL212" s="213">
        <v>0</v>
      </c>
      <c r="AM212" s="212">
        <v>30700400</v>
      </c>
      <c r="AN212" s="212">
        <v>31083900</v>
      </c>
      <c r="AO212" s="42">
        <v>4049384</v>
      </c>
    </row>
    <row r="213" spans="2:41" ht="29.25" customHeight="1" x14ac:dyDescent="0.15">
      <c r="B213" s="478"/>
      <c r="C213" s="430"/>
      <c r="D213" s="430"/>
      <c r="E213" s="430"/>
      <c r="F213" s="431"/>
      <c r="G213" s="40"/>
      <c r="H213" s="429"/>
      <c r="I213" s="430"/>
      <c r="J213" s="430"/>
      <c r="K213" s="430"/>
      <c r="L213" s="430"/>
      <c r="M213" s="430"/>
      <c r="N213" s="430"/>
      <c r="O213" s="430"/>
      <c r="P213" s="430"/>
      <c r="Q213" s="430"/>
      <c r="R213" s="430"/>
      <c r="S213" s="430"/>
      <c r="T213" s="430"/>
      <c r="U213" s="430"/>
      <c r="V213" s="430"/>
      <c r="W213" s="430"/>
      <c r="X213" s="430"/>
      <c r="Y213" s="430"/>
      <c r="Z213" s="431"/>
      <c r="AA213" s="438"/>
      <c r="AB213" s="439"/>
      <c r="AC213" s="439"/>
      <c r="AD213" s="439"/>
      <c r="AE213" s="440"/>
      <c r="AF213" s="420" t="s">
        <v>178</v>
      </c>
      <c r="AG213" s="421"/>
      <c r="AH213" s="422"/>
      <c r="AI213" s="423">
        <v>8</v>
      </c>
      <c r="AJ213" s="424"/>
      <c r="AK213" s="425"/>
      <c r="AL213" s="213">
        <v>1834</v>
      </c>
      <c r="AM213" s="212">
        <v>0</v>
      </c>
      <c r="AN213" s="212">
        <v>2192.1000000000004</v>
      </c>
      <c r="AO213" s="42">
        <v>106697</v>
      </c>
    </row>
    <row r="214" spans="2:41" ht="29.25" customHeight="1" x14ac:dyDescent="0.15">
      <c r="B214" s="478"/>
      <c r="C214" s="430"/>
      <c r="D214" s="430"/>
      <c r="E214" s="430"/>
      <c r="F214" s="431"/>
      <c r="G214" s="40"/>
      <c r="H214" s="429"/>
      <c r="I214" s="430"/>
      <c r="J214" s="430"/>
      <c r="K214" s="430"/>
      <c r="L214" s="430"/>
      <c r="M214" s="430"/>
      <c r="N214" s="430"/>
      <c r="O214" s="430"/>
      <c r="P214" s="430"/>
      <c r="Q214" s="430"/>
      <c r="R214" s="430"/>
      <c r="S214" s="430"/>
      <c r="T214" s="430"/>
      <c r="U214" s="430"/>
      <c r="V214" s="430"/>
      <c r="W214" s="430"/>
      <c r="X214" s="430"/>
      <c r="Y214" s="430"/>
      <c r="Z214" s="431"/>
      <c r="AA214" s="432" t="s">
        <v>205</v>
      </c>
      <c r="AB214" s="433"/>
      <c r="AC214" s="433"/>
      <c r="AD214" s="433"/>
      <c r="AE214" s="434"/>
      <c r="AF214" s="421" t="s">
        <v>113</v>
      </c>
      <c r="AG214" s="421"/>
      <c r="AH214" s="422"/>
      <c r="AI214" s="423">
        <v>4</v>
      </c>
      <c r="AJ214" s="424"/>
      <c r="AK214" s="425"/>
      <c r="AL214" s="213">
        <v>0</v>
      </c>
      <c r="AM214" s="212">
        <v>1113120</v>
      </c>
      <c r="AN214" s="212">
        <v>1575390</v>
      </c>
      <c r="AO214" s="42">
        <v>257839</v>
      </c>
    </row>
    <row r="215" spans="2:41" ht="29.25" customHeight="1" x14ac:dyDescent="0.15">
      <c r="B215" s="478"/>
      <c r="C215" s="430"/>
      <c r="D215" s="430"/>
      <c r="E215" s="430"/>
      <c r="F215" s="431"/>
      <c r="G215" s="40"/>
      <c r="H215" s="429"/>
      <c r="I215" s="430"/>
      <c r="J215" s="430"/>
      <c r="K215" s="430"/>
      <c r="L215" s="430"/>
      <c r="M215" s="430"/>
      <c r="N215" s="430"/>
      <c r="O215" s="430"/>
      <c r="P215" s="430"/>
      <c r="Q215" s="430"/>
      <c r="R215" s="430"/>
      <c r="S215" s="430"/>
      <c r="T215" s="430"/>
      <c r="U215" s="430"/>
      <c r="V215" s="430"/>
      <c r="W215" s="430"/>
      <c r="X215" s="430"/>
      <c r="Y215" s="430"/>
      <c r="Z215" s="431"/>
      <c r="AA215" s="435"/>
      <c r="AB215" s="436"/>
      <c r="AC215" s="436"/>
      <c r="AD215" s="436"/>
      <c r="AE215" s="437"/>
      <c r="AF215" s="421" t="s">
        <v>237</v>
      </c>
      <c r="AG215" s="421"/>
      <c r="AH215" s="422"/>
      <c r="AI215" s="423">
        <v>3</v>
      </c>
      <c r="AJ215" s="424"/>
      <c r="AK215" s="425"/>
      <c r="AL215" s="213">
        <v>0</v>
      </c>
      <c r="AM215" s="212">
        <v>0</v>
      </c>
      <c r="AN215" s="212">
        <v>0</v>
      </c>
      <c r="AO215" s="42">
        <v>0</v>
      </c>
    </row>
    <row r="216" spans="2:41" ht="29.25" customHeight="1" x14ac:dyDescent="0.15">
      <c r="B216" s="478"/>
      <c r="C216" s="430"/>
      <c r="D216" s="430"/>
      <c r="E216" s="430"/>
      <c r="F216" s="431"/>
      <c r="G216" s="40"/>
      <c r="H216" s="450"/>
      <c r="I216" s="451"/>
      <c r="J216" s="451"/>
      <c r="K216" s="451"/>
      <c r="L216" s="451"/>
      <c r="M216" s="451"/>
      <c r="N216" s="451"/>
      <c r="O216" s="451"/>
      <c r="P216" s="451"/>
      <c r="Q216" s="451"/>
      <c r="R216" s="451"/>
      <c r="S216" s="451"/>
      <c r="T216" s="451"/>
      <c r="U216" s="451"/>
      <c r="V216" s="451"/>
      <c r="W216" s="451"/>
      <c r="X216" s="451"/>
      <c r="Y216" s="451"/>
      <c r="Z216" s="452"/>
      <c r="AA216" s="420" t="s">
        <v>80</v>
      </c>
      <c r="AB216" s="421"/>
      <c r="AC216" s="421"/>
      <c r="AD216" s="421"/>
      <c r="AE216" s="422"/>
      <c r="AF216" s="421" t="s">
        <v>81</v>
      </c>
      <c r="AG216" s="421"/>
      <c r="AH216" s="422"/>
      <c r="AI216" s="423">
        <v>2</v>
      </c>
      <c r="AJ216" s="424"/>
      <c r="AK216" s="425"/>
      <c r="AL216" s="213">
        <v>1103</v>
      </c>
      <c r="AM216" s="212">
        <v>186</v>
      </c>
      <c r="AN216" s="212">
        <v>1125.8</v>
      </c>
      <c r="AO216" s="42">
        <v>189146</v>
      </c>
    </row>
    <row r="217" spans="2:41" s="245" customFormat="1" ht="40.5" customHeight="1" x14ac:dyDescent="0.15">
      <c r="B217" s="478"/>
      <c r="C217" s="430"/>
      <c r="D217" s="430"/>
      <c r="E217" s="430"/>
      <c r="F217" s="431"/>
      <c r="G217" s="444" t="s">
        <v>238</v>
      </c>
      <c r="H217" s="445"/>
      <c r="I217" s="445"/>
      <c r="J217" s="445"/>
      <c r="K217" s="445"/>
      <c r="L217" s="445"/>
      <c r="M217" s="445"/>
      <c r="N217" s="445"/>
      <c r="O217" s="445"/>
      <c r="P217" s="445"/>
      <c r="Q217" s="445"/>
      <c r="R217" s="445"/>
      <c r="S217" s="445"/>
      <c r="T217" s="445"/>
      <c r="U217" s="445"/>
      <c r="V217" s="445"/>
      <c r="W217" s="445"/>
      <c r="X217" s="445"/>
      <c r="Y217" s="445"/>
      <c r="Z217" s="445"/>
      <c r="AA217" s="445"/>
      <c r="AB217" s="445"/>
      <c r="AC217" s="445"/>
      <c r="AD217" s="445"/>
      <c r="AE217" s="445"/>
      <c r="AF217" s="445"/>
      <c r="AG217" s="445"/>
      <c r="AH217" s="446"/>
      <c r="AI217" s="448">
        <f>SUM(AI210:AK216)</f>
        <v>31</v>
      </c>
      <c r="AJ217" s="448"/>
      <c r="AK217" s="449"/>
      <c r="AL217" s="43"/>
      <c r="AM217" s="43"/>
      <c r="AN217" s="43"/>
      <c r="AO217" s="44">
        <f>SUM(AO210:AO216)</f>
        <v>5163044</v>
      </c>
    </row>
    <row r="218" spans="2:41" ht="29.25" customHeight="1" x14ac:dyDescent="0.15">
      <c r="B218" s="478"/>
      <c r="C218" s="430"/>
      <c r="D218" s="430"/>
      <c r="E218" s="430"/>
      <c r="F218" s="431"/>
      <c r="G218" s="40"/>
      <c r="H218" s="459" t="s">
        <v>239</v>
      </c>
      <c r="I218" s="460"/>
      <c r="J218" s="460"/>
      <c r="K218" s="460"/>
      <c r="L218" s="460"/>
      <c r="M218" s="460"/>
      <c r="N218" s="460"/>
      <c r="O218" s="460"/>
      <c r="P218" s="460"/>
      <c r="Q218" s="460"/>
      <c r="R218" s="460"/>
      <c r="S218" s="460"/>
      <c r="T218" s="460"/>
      <c r="U218" s="460"/>
      <c r="V218" s="460"/>
      <c r="W218" s="460"/>
      <c r="X218" s="460"/>
      <c r="Y218" s="460"/>
      <c r="Z218" s="461"/>
      <c r="AA218" s="438" t="s">
        <v>84</v>
      </c>
      <c r="AB218" s="439"/>
      <c r="AC218" s="439"/>
      <c r="AD218" s="439"/>
      <c r="AE218" s="440"/>
      <c r="AF218" s="439" t="s">
        <v>81</v>
      </c>
      <c r="AG218" s="439"/>
      <c r="AH218" s="440"/>
      <c r="AI218" s="423">
        <v>1</v>
      </c>
      <c r="AJ218" s="424"/>
      <c r="AK218" s="425"/>
      <c r="AL218" s="213">
        <v>38</v>
      </c>
      <c r="AM218" s="212">
        <v>0</v>
      </c>
      <c r="AN218" s="212">
        <v>37.6</v>
      </c>
      <c r="AO218" s="42">
        <v>545</v>
      </c>
    </row>
    <row r="219" spans="2:41" ht="29.25" customHeight="1" x14ac:dyDescent="0.15">
      <c r="B219" s="478"/>
      <c r="C219" s="430"/>
      <c r="D219" s="430"/>
      <c r="E219" s="430"/>
      <c r="F219" s="431"/>
      <c r="G219" s="40"/>
      <c r="H219" s="459" t="s">
        <v>240</v>
      </c>
      <c r="I219" s="460"/>
      <c r="J219" s="460"/>
      <c r="K219" s="460"/>
      <c r="L219" s="460"/>
      <c r="M219" s="460"/>
      <c r="N219" s="460"/>
      <c r="O219" s="460"/>
      <c r="P219" s="460"/>
      <c r="Q219" s="460"/>
      <c r="R219" s="460"/>
      <c r="S219" s="460"/>
      <c r="T219" s="460"/>
      <c r="U219" s="460"/>
      <c r="V219" s="460"/>
      <c r="W219" s="460"/>
      <c r="X219" s="460"/>
      <c r="Y219" s="460"/>
      <c r="Z219" s="461"/>
      <c r="AA219" s="420" t="s">
        <v>84</v>
      </c>
      <c r="AB219" s="421"/>
      <c r="AC219" s="421"/>
      <c r="AD219" s="421"/>
      <c r="AE219" s="422"/>
      <c r="AF219" s="421" t="s">
        <v>81</v>
      </c>
      <c r="AG219" s="421"/>
      <c r="AH219" s="422"/>
      <c r="AI219" s="423">
        <v>5</v>
      </c>
      <c r="AJ219" s="424"/>
      <c r="AK219" s="425"/>
      <c r="AL219" s="213">
        <v>317</v>
      </c>
      <c r="AM219" s="212">
        <v>0</v>
      </c>
      <c r="AN219" s="212">
        <v>383.95000000000005</v>
      </c>
      <c r="AO219" s="42">
        <v>18746</v>
      </c>
    </row>
    <row r="220" spans="2:41" ht="29.25" customHeight="1" x14ac:dyDescent="0.15">
      <c r="B220" s="478"/>
      <c r="C220" s="430"/>
      <c r="D220" s="430"/>
      <c r="E220" s="430"/>
      <c r="F220" s="431"/>
      <c r="G220" s="40"/>
      <c r="H220" s="429" t="s">
        <v>241</v>
      </c>
      <c r="I220" s="430"/>
      <c r="J220" s="430"/>
      <c r="K220" s="430"/>
      <c r="L220" s="430"/>
      <c r="M220" s="430"/>
      <c r="N220" s="430"/>
      <c r="O220" s="430"/>
      <c r="P220" s="430"/>
      <c r="Q220" s="430"/>
      <c r="R220" s="430"/>
      <c r="S220" s="430"/>
      <c r="T220" s="430"/>
      <c r="U220" s="430"/>
      <c r="V220" s="430"/>
      <c r="W220" s="430"/>
      <c r="X220" s="430"/>
      <c r="Y220" s="430"/>
      <c r="Z220" s="431"/>
      <c r="AA220" s="420" t="s">
        <v>95</v>
      </c>
      <c r="AB220" s="421"/>
      <c r="AC220" s="421"/>
      <c r="AD220" s="421"/>
      <c r="AE220" s="422"/>
      <c r="AF220" s="421" t="s">
        <v>92</v>
      </c>
      <c r="AG220" s="421"/>
      <c r="AH220" s="422"/>
      <c r="AI220" s="423">
        <v>1</v>
      </c>
      <c r="AJ220" s="424"/>
      <c r="AK220" s="425"/>
      <c r="AL220" s="213">
        <v>0</v>
      </c>
      <c r="AM220" s="212">
        <v>0</v>
      </c>
      <c r="AN220" s="212">
        <v>0</v>
      </c>
      <c r="AO220" s="42">
        <v>0</v>
      </c>
    </row>
    <row r="221" spans="2:41" ht="29.25" customHeight="1" x14ac:dyDescent="0.15">
      <c r="B221" s="478"/>
      <c r="C221" s="430"/>
      <c r="D221" s="430"/>
      <c r="E221" s="430"/>
      <c r="F221" s="431"/>
      <c r="G221" s="40"/>
      <c r="H221" s="450"/>
      <c r="I221" s="451"/>
      <c r="J221" s="451"/>
      <c r="K221" s="451"/>
      <c r="L221" s="451"/>
      <c r="M221" s="451"/>
      <c r="N221" s="451"/>
      <c r="O221" s="451"/>
      <c r="P221" s="451"/>
      <c r="Q221" s="451"/>
      <c r="R221" s="451"/>
      <c r="S221" s="451"/>
      <c r="T221" s="451"/>
      <c r="U221" s="451"/>
      <c r="V221" s="451"/>
      <c r="W221" s="451"/>
      <c r="X221" s="451"/>
      <c r="Y221" s="451"/>
      <c r="Z221" s="452"/>
      <c r="AA221" s="420" t="s">
        <v>84</v>
      </c>
      <c r="AB221" s="421"/>
      <c r="AC221" s="421"/>
      <c r="AD221" s="421"/>
      <c r="AE221" s="422"/>
      <c r="AF221" s="421" t="s">
        <v>81</v>
      </c>
      <c r="AG221" s="421"/>
      <c r="AH221" s="422"/>
      <c r="AI221" s="423">
        <v>3</v>
      </c>
      <c r="AJ221" s="424"/>
      <c r="AK221" s="425"/>
      <c r="AL221" s="213">
        <v>7455</v>
      </c>
      <c r="AM221" s="212">
        <v>0</v>
      </c>
      <c r="AN221" s="212">
        <v>5923.5</v>
      </c>
      <c r="AO221" s="42">
        <v>4795</v>
      </c>
    </row>
    <row r="222" spans="2:41" ht="29.25" customHeight="1" x14ac:dyDescent="0.15">
      <c r="B222" s="478"/>
      <c r="C222" s="430"/>
      <c r="D222" s="430"/>
      <c r="E222" s="430"/>
      <c r="F222" s="431"/>
      <c r="G222" s="40"/>
      <c r="H222" s="429" t="s">
        <v>242</v>
      </c>
      <c r="I222" s="430"/>
      <c r="J222" s="430"/>
      <c r="K222" s="430"/>
      <c r="L222" s="430"/>
      <c r="M222" s="430"/>
      <c r="N222" s="430"/>
      <c r="O222" s="430"/>
      <c r="P222" s="430"/>
      <c r="Q222" s="430"/>
      <c r="R222" s="430"/>
      <c r="S222" s="430"/>
      <c r="T222" s="430"/>
      <c r="U222" s="430"/>
      <c r="V222" s="430"/>
      <c r="W222" s="430"/>
      <c r="X222" s="430"/>
      <c r="Y222" s="430"/>
      <c r="Z222" s="431"/>
      <c r="AA222" s="420" t="s">
        <v>95</v>
      </c>
      <c r="AB222" s="421"/>
      <c r="AC222" s="421"/>
      <c r="AD222" s="421"/>
      <c r="AE222" s="422"/>
      <c r="AF222" s="421" t="s">
        <v>92</v>
      </c>
      <c r="AG222" s="421"/>
      <c r="AH222" s="422"/>
      <c r="AI222" s="423">
        <v>4</v>
      </c>
      <c r="AJ222" s="424"/>
      <c r="AK222" s="425"/>
      <c r="AL222" s="213">
        <v>70267</v>
      </c>
      <c r="AM222" s="212">
        <v>0</v>
      </c>
      <c r="AN222" s="212">
        <v>74019.40400000001</v>
      </c>
      <c r="AO222" s="42">
        <v>129167</v>
      </c>
    </row>
    <row r="223" spans="2:41" ht="29.25" customHeight="1" x14ac:dyDescent="0.15">
      <c r="B223" s="478"/>
      <c r="C223" s="430"/>
      <c r="D223" s="430"/>
      <c r="E223" s="430"/>
      <c r="F223" s="431"/>
      <c r="G223" s="40"/>
      <c r="H223" s="429"/>
      <c r="I223" s="430"/>
      <c r="J223" s="430"/>
      <c r="K223" s="430"/>
      <c r="L223" s="430"/>
      <c r="M223" s="430"/>
      <c r="N223" s="430"/>
      <c r="O223" s="430"/>
      <c r="P223" s="430"/>
      <c r="Q223" s="430"/>
      <c r="R223" s="430"/>
      <c r="S223" s="430"/>
      <c r="T223" s="430"/>
      <c r="U223" s="430"/>
      <c r="V223" s="430"/>
      <c r="W223" s="430"/>
      <c r="X223" s="430"/>
      <c r="Y223" s="430"/>
      <c r="Z223" s="431"/>
      <c r="AA223" s="420" t="s">
        <v>243</v>
      </c>
      <c r="AB223" s="421"/>
      <c r="AC223" s="421"/>
      <c r="AD223" s="421"/>
      <c r="AE223" s="422"/>
      <c r="AF223" s="420" t="s">
        <v>178</v>
      </c>
      <c r="AG223" s="421"/>
      <c r="AH223" s="422"/>
      <c r="AI223" s="423">
        <v>1</v>
      </c>
      <c r="AJ223" s="424"/>
      <c r="AK223" s="425"/>
      <c r="AL223" s="213">
        <v>0</v>
      </c>
      <c r="AM223" s="212">
        <v>0</v>
      </c>
      <c r="AN223" s="212">
        <v>0</v>
      </c>
      <c r="AO223" s="42">
        <v>0</v>
      </c>
    </row>
    <row r="224" spans="2:41" ht="29.25" customHeight="1" x14ac:dyDescent="0.15">
      <c r="B224" s="478"/>
      <c r="C224" s="430"/>
      <c r="D224" s="430"/>
      <c r="E224" s="430"/>
      <c r="F224" s="431"/>
      <c r="G224" s="40"/>
      <c r="H224" s="429"/>
      <c r="I224" s="430"/>
      <c r="J224" s="430"/>
      <c r="K224" s="430"/>
      <c r="L224" s="430"/>
      <c r="M224" s="430"/>
      <c r="N224" s="430"/>
      <c r="O224" s="430"/>
      <c r="P224" s="430"/>
      <c r="Q224" s="430"/>
      <c r="R224" s="430"/>
      <c r="S224" s="430"/>
      <c r="T224" s="430"/>
      <c r="U224" s="430"/>
      <c r="V224" s="430"/>
      <c r="W224" s="430"/>
      <c r="X224" s="430"/>
      <c r="Y224" s="430"/>
      <c r="Z224" s="431"/>
      <c r="AA224" s="420" t="s">
        <v>205</v>
      </c>
      <c r="AB224" s="421"/>
      <c r="AC224" s="421"/>
      <c r="AD224" s="421"/>
      <c r="AE224" s="422"/>
      <c r="AF224" s="421" t="s">
        <v>92</v>
      </c>
      <c r="AG224" s="421"/>
      <c r="AH224" s="422"/>
      <c r="AI224" s="423">
        <v>6</v>
      </c>
      <c r="AJ224" s="424"/>
      <c r="AK224" s="425"/>
      <c r="AL224" s="213">
        <v>235</v>
      </c>
      <c r="AM224" s="212">
        <v>0</v>
      </c>
      <c r="AN224" s="212">
        <v>239.018</v>
      </c>
      <c r="AO224" s="42">
        <v>76714</v>
      </c>
    </row>
    <row r="225" spans="2:43" ht="29.25" customHeight="1" x14ac:dyDescent="0.15">
      <c r="B225" s="478"/>
      <c r="C225" s="430"/>
      <c r="D225" s="430"/>
      <c r="E225" s="430"/>
      <c r="F225" s="431"/>
      <c r="G225" s="40"/>
      <c r="H225" s="429"/>
      <c r="I225" s="430"/>
      <c r="J225" s="430"/>
      <c r="K225" s="430"/>
      <c r="L225" s="430"/>
      <c r="M225" s="430"/>
      <c r="N225" s="430"/>
      <c r="O225" s="430"/>
      <c r="P225" s="430"/>
      <c r="Q225" s="430"/>
      <c r="R225" s="430"/>
      <c r="S225" s="430"/>
      <c r="T225" s="430"/>
      <c r="U225" s="430"/>
      <c r="V225" s="430"/>
      <c r="W225" s="430"/>
      <c r="X225" s="430"/>
      <c r="Y225" s="430"/>
      <c r="Z225" s="431"/>
      <c r="AA225" s="420" t="s">
        <v>80</v>
      </c>
      <c r="AB225" s="421"/>
      <c r="AC225" s="421"/>
      <c r="AD225" s="421"/>
      <c r="AE225" s="422"/>
      <c r="AF225" s="421" t="s">
        <v>81</v>
      </c>
      <c r="AG225" s="421"/>
      <c r="AH225" s="422"/>
      <c r="AI225" s="423">
        <v>1</v>
      </c>
      <c r="AJ225" s="424"/>
      <c r="AK225" s="425"/>
      <c r="AL225" s="213">
        <v>0</v>
      </c>
      <c r="AM225" s="212">
        <v>285.97500000000002</v>
      </c>
      <c r="AN225" s="212">
        <v>213.98</v>
      </c>
      <c r="AO225" s="42">
        <v>59872</v>
      </c>
    </row>
    <row r="226" spans="2:43" ht="29.25" customHeight="1" x14ac:dyDescent="0.15">
      <c r="B226" s="478"/>
      <c r="C226" s="430"/>
      <c r="D226" s="430"/>
      <c r="E226" s="430"/>
      <c r="F226" s="431"/>
      <c r="G226" s="40"/>
      <c r="H226" s="429"/>
      <c r="I226" s="430"/>
      <c r="J226" s="430"/>
      <c r="K226" s="430"/>
      <c r="L226" s="430"/>
      <c r="M226" s="430"/>
      <c r="N226" s="430"/>
      <c r="O226" s="430"/>
      <c r="P226" s="430"/>
      <c r="Q226" s="430"/>
      <c r="R226" s="430"/>
      <c r="S226" s="430"/>
      <c r="T226" s="430"/>
      <c r="U226" s="430"/>
      <c r="V226" s="430"/>
      <c r="W226" s="430"/>
      <c r="X226" s="430"/>
      <c r="Y226" s="430"/>
      <c r="Z226" s="431"/>
      <c r="AA226" s="420" t="s">
        <v>84</v>
      </c>
      <c r="AB226" s="421"/>
      <c r="AC226" s="421"/>
      <c r="AD226" s="421"/>
      <c r="AE226" s="422"/>
      <c r="AF226" s="421" t="s">
        <v>81</v>
      </c>
      <c r="AG226" s="421"/>
      <c r="AH226" s="422"/>
      <c r="AI226" s="423">
        <v>3</v>
      </c>
      <c r="AJ226" s="424"/>
      <c r="AK226" s="425"/>
      <c r="AL226" s="213">
        <v>0</v>
      </c>
      <c r="AM226" s="212">
        <v>1281.604</v>
      </c>
      <c r="AN226" s="212">
        <v>1165.9080000000001</v>
      </c>
      <c r="AO226" s="42">
        <v>221650</v>
      </c>
    </row>
    <row r="227" spans="2:43" ht="29.25" customHeight="1" x14ac:dyDescent="0.15">
      <c r="B227" s="478"/>
      <c r="C227" s="430"/>
      <c r="D227" s="430"/>
      <c r="E227" s="430"/>
      <c r="F227" s="431"/>
      <c r="G227" s="40"/>
      <c r="H227" s="450"/>
      <c r="I227" s="451"/>
      <c r="J227" s="451"/>
      <c r="K227" s="451"/>
      <c r="L227" s="451"/>
      <c r="M227" s="451"/>
      <c r="N227" s="451"/>
      <c r="O227" s="451"/>
      <c r="P227" s="451"/>
      <c r="Q227" s="451"/>
      <c r="R227" s="451"/>
      <c r="S227" s="451"/>
      <c r="T227" s="451"/>
      <c r="U227" s="451"/>
      <c r="V227" s="451"/>
      <c r="W227" s="451"/>
      <c r="X227" s="451"/>
      <c r="Y227" s="451"/>
      <c r="Z227" s="452"/>
      <c r="AA227" s="420" t="s">
        <v>176</v>
      </c>
      <c r="AB227" s="421"/>
      <c r="AC227" s="421"/>
      <c r="AD227" s="421"/>
      <c r="AE227" s="422"/>
      <c r="AF227" s="421" t="s">
        <v>92</v>
      </c>
      <c r="AG227" s="421"/>
      <c r="AH227" s="422"/>
      <c r="AI227" s="423">
        <v>1</v>
      </c>
      <c r="AJ227" s="424"/>
      <c r="AK227" s="425"/>
      <c r="AL227" s="213">
        <v>0</v>
      </c>
      <c r="AM227" s="212">
        <v>280.27999999999997</v>
      </c>
      <c r="AN227" s="212">
        <v>271.22899999999998</v>
      </c>
      <c r="AO227" s="42">
        <v>185880</v>
      </c>
    </row>
    <row r="228" spans="2:43" s="245" customFormat="1" ht="29.25" customHeight="1" x14ac:dyDescent="0.15">
      <c r="B228" s="478"/>
      <c r="C228" s="430"/>
      <c r="D228" s="430"/>
      <c r="E228" s="430"/>
      <c r="F228" s="431"/>
      <c r="G228" s="444" t="s">
        <v>244</v>
      </c>
      <c r="H228" s="445"/>
      <c r="I228" s="445"/>
      <c r="J228" s="445"/>
      <c r="K228" s="445"/>
      <c r="L228" s="445"/>
      <c r="M228" s="445"/>
      <c r="N228" s="445"/>
      <c r="O228" s="445"/>
      <c r="P228" s="445"/>
      <c r="Q228" s="445"/>
      <c r="R228" s="445"/>
      <c r="S228" s="445"/>
      <c r="T228" s="445"/>
      <c r="U228" s="445"/>
      <c r="V228" s="445"/>
      <c r="W228" s="445"/>
      <c r="X228" s="445"/>
      <c r="Y228" s="445"/>
      <c r="Z228" s="445"/>
      <c r="AA228" s="445"/>
      <c r="AB228" s="445"/>
      <c r="AC228" s="445"/>
      <c r="AD228" s="445"/>
      <c r="AE228" s="445"/>
      <c r="AF228" s="445"/>
      <c r="AG228" s="445"/>
      <c r="AH228" s="446"/>
      <c r="AI228" s="448">
        <f>SUM(AI218:AK227)</f>
        <v>26</v>
      </c>
      <c r="AJ228" s="448"/>
      <c r="AK228" s="449"/>
      <c r="AL228" s="43"/>
      <c r="AM228" s="43"/>
      <c r="AN228" s="43"/>
      <c r="AO228" s="44">
        <f>SUM(AO218:AO227)</f>
        <v>697369</v>
      </c>
    </row>
    <row r="229" spans="2:43" s="243" customFormat="1" ht="29.25" customHeight="1" thickBot="1" x14ac:dyDescent="0.2">
      <c r="B229" s="479"/>
      <c r="C229" s="480"/>
      <c r="D229" s="480"/>
      <c r="E229" s="480"/>
      <c r="F229" s="480"/>
      <c r="G229" s="516" t="s">
        <v>115</v>
      </c>
      <c r="H229" s="516"/>
      <c r="I229" s="516"/>
      <c r="J229" s="516"/>
      <c r="K229" s="516"/>
      <c r="L229" s="516"/>
      <c r="M229" s="516"/>
      <c r="N229" s="516"/>
      <c r="O229" s="516"/>
      <c r="P229" s="516"/>
      <c r="Q229" s="516"/>
      <c r="R229" s="516"/>
      <c r="S229" s="516"/>
      <c r="T229" s="516"/>
      <c r="U229" s="516"/>
      <c r="V229" s="516"/>
      <c r="W229" s="516"/>
      <c r="X229" s="516"/>
      <c r="Y229" s="516"/>
      <c r="Z229" s="516"/>
      <c r="AA229" s="516"/>
      <c r="AB229" s="516"/>
      <c r="AC229" s="516"/>
      <c r="AD229" s="516"/>
      <c r="AE229" s="516"/>
      <c r="AF229" s="516"/>
      <c r="AG229" s="516"/>
      <c r="AH229" s="517"/>
      <c r="AI229" s="518">
        <f>AI228+AI217+AI209+AI200+AI197+AI190+AI183+AI171</f>
        <v>213</v>
      </c>
      <c r="AJ229" s="518"/>
      <c r="AK229" s="519"/>
      <c r="AL229" s="49"/>
      <c r="AM229" s="49"/>
      <c r="AN229" s="49"/>
      <c r="AO229" s="50">
        <f>AO228+AO217+AO209+AO200+AO197+AO190+AO183+AO171</f>
        <v>9233109.5449999999</v>
      </c>
      <c r="AQ229" s="250"/>
    </row>
    <row r="230" spans="2:43" ht="29.25" customHeight="1" x14ac:dyDescent="0.15">
      <c r="B230" s="475" t="s">
        <v>245</v>
      </c>
      <c r="C230" s="476"/>
      <c r="D230" s="476"/>
      <c r="E230" s="476"/>
      <c r="F230" s="476"/>
      <c r="G230" s="264"/>
      <c r="H230" s="481" t="s">
        <v>246</v>
      </c>
      <c r="I230" s="476"/>
      <c r="J230" s="476"/>
      <c r="K230" s="476"/>
      <c r="L230" s="476"/>
      <c r="M230" s="476"/>
      <c r="N230" s="476"/>
      <c r="O230" s="476"/>
      <c r="P230" s="476"/>
      <c r="Q230" s="476"/>
      <c r="R230" s="476"/>
      <c r="S230" s="476"/>
      <c r="T230" s="476"/>
      <c r="U230" s="476"/>
      <c r="V230" s="476"/>
      <c r="W230" s="476"/>
      <c r="X230" s="476"/>
      <c r="Y230" s="476"/>
      <c r="Z230" s="477"/>
      <c r="AA230" s="55"/>
      <c r="AB230" s="55"/>
      <c r="AC230" s="55"/>
      <c r="AD230" s="55"/>
      <c r="AE230" s="55"/>
      <c r="AF230" s="55"/>
      <c r="AG230" s="55"/>
      <c r="AH230" s="55"/>
      <c r="AI230" s="37"/>
      <c r="AJ230" s="37"/>
      <c r="AK230" s="37"/>
      <c r="AL230" s="37"/>
      <c r="AM230" s="37"/>
      <c r="AN230" s="37"/>
      <c r="AO230" s="56"/>
    </row>
    <row r="231" spans="2:43" ht="29.25" customHeight="1" x14ac:dyDescent="0.15">
      <c r="B231" s="478"/>
      <c r="C231" s="430"/>
      <c r="D231" s="430"/>
      <c r="E231" s="430"/>
      <c r="F231" s="430"/>
      <c r="G231" s="48"/>
      <c r="H231" s="57"/>
      <c r="I231" s="58"/>
      <c r="J231" s="58"/>
      <c r="K231" s="426" t="s">
        <v>247</v>
      </c>
      <c r="L231" s="427"/>
      <c r="M231" s="427"/>
      <c r="N231" s="427"/>
      <c r="O231" s="427"/>
      <c r="P231" s="427"/>
      <c r="Q231" s="427"/>
      <c r="R231" s="427"/>
      <c r="S231" s="427"/>
      <c r="T231" s="427"/>
      <c r="U231" s="427"/>
      <c r="V231" s="427"/>
      <c r="W231" s="427"/>
      <c r="X231" s="427"/>
      <c r="Y231" s="427"/>
      <c r="Z231" s="428"/>
      <c r="AA231" s="420" t="s">
        <v>95</v>
      </c>
      <c r="AB231" s="421"/>
      <c r="AC231" s="421"/>
      <c r="AD231" s="421"/>
      <c r="AE231" s="422"/>
      <c r="AF231" s="420" t="s">
        <v>92</v>
      </c>
      <c r="AG231" s="421"/>
      <c r="AH231" s="422"/>
      <c r="AI231" s="423">
        <v>1</v>
      </c>
      <c r="AJ231" s="424"/>
      <c r="AK231" s="425"/>
      <c r="AL231" s="213">
        <v>8440</v>
      </c>
      <c r="AM231" s="212">
        <v>0</v>
      </c>
      <c r="AN231" s="212">
        <v>8490</v>
      </c>
      <c r="AO231" s="42">
        <v>73976</v>
      </c>
    </row>
    <row r="232" spans="2:43" ht="29.25" customHeight="1" x14ac:dyDescent="0.15">
      <c r="B232" s="478"/>
      <c r="C232" s="430"/>
      <c r="D232" s="430"/>
      <c r="E232" s="430"/>
      <c r="F232" s="430"/>
      <c r="G232" s="48"/>
      <c r="H232" s="57"/>
      <c r="I232" s="58"/>
      <c r="J232" s="58"/>
      <c r="K232" s="450"/>
      <c r="L232" s="451"/>
      <c r="M232" s="451"/>
      <c r="N232" s="451"/>
      <c r="O232" s="451"/>
      <c r="P232" s="451"/>
      <c r="Q232" s="451"/>
      <c r="R232" s="451"/>
      <c r="S232" s="451"/>
      <c r="T232" s="451"/>
      <c r="U232" s="451"/>
      <c r="V232" s="451"/>
      <c r="W232" s="451"/>
      <c r="X232" s="451"/>
      <c r="Y232" s="451"/>
      <c r="Z232" s="452"/>
      <c r="AA232" s="420" t="s">
        <v>84</v>
      </c>
      <c r="AB232" s="421"/>
      <c r="AC232" s="421"/>
      <c r="AD232" s="421"/>
      <c r="AE232" s="422"/>
      <c r="AF232" s="420" t="s">
        <v>81</v>
      </c>
      <c r="AG232" s="421"/>
      <c r="AH232" s="422"/>
      <c r="AI232" s="423">
        <v>7</v>
      </c>
      <c r="AJ232" s="424"/>
      <c r="AK232" s="425"/>
      <c r="AL232" s="213">
        <v>9669</v>
      </c>
      <c r="AM232" s="212">
        <v>0</v>
      </c>
      <c r="AN232" s="212">
        <v>9545.5</v>
      </c>
      <c r="AO232" s="42">
        <v>33535</v>
      </c>
    </row>
    <row r="233" spans="2:43" ht="29.25" customHeight="1" x14ac:dyDescent="0.15">
      <c r="B233" s="478"/>
      <c r="C233" s="430"/>
      <c r="D233" s="430"/>
      <c r="E233" s="430"/>
      <c r="F233" s="430"/>
      <c r="G233" s="48"/>
      <c r="H233" s="57"/>
      <c r="I233" s="58"/>
      <c r="J233" s="58"/>
      <c r="K233" s="459" t="s">
        <v>248</v>
      </c>
      <c r="L233" s="460"/>
      <c r="M233" s="460"/>
      <c r="N233" s="460"/>
      <c r="O233" s="460"/>
      <c r="P233" s="460"/>
      <c r="Q233" s="460"/>
      <c r="R233" s="460"/>
      <c r="S233" s="460"/>
      <c r="T233" s="460"/>
      <c r="U233" s="460"/>
      <c r="V233" s="460"/>
      <c r="W233" s="460"/>
      <c r="X233" s="460"/>
      <c r="Y233" s="460"/>
      <c r="Z233" s="461"/>
      <c r="AA233" s="420" t="s">
        <v>84</v>
      </c>
      <c r="AB233" s="421"/>
      <c r="AC233" s="421"/>
      <c r="AD233" s="421"/>
      <c r="AE233" s="422"/>
      <c r="AF233" s="420" t="s">
        <v>81</v>
      </c>
      <c r="AG233" s="421"/>
      <c r="AH233" s="422"/>
      <c r="AI233" s="423">
        <v>4</v>
      </c>
      <c r="AJ233" s="424"/>
      <c r="AK233" s="425"/>
      <c r="AL233" s="213">
        <v>2083</v>
      </c>
      <c r="AM233" s="212">
        <v>0</v>
      </c>
      <c r="AN233" s="212">
        <v>1659</v>
      </c>
      <c r="AO233" s="42">
        <v>24640</v>
      </c>
    </row>
    <row r="234" spans="2:43" ht="45.75" customHeight="1" x14ac:dyDescent="0.15">
      <c r="B234" s="478"/>
      <c r="C234" s="430"/>
      <c r="D234" s="430"/>
      <c r="E234" s="430"/>
      <c r="F234" s="430"/>
      <c r="G234" s="48"/>
      <c r="H234" s="426" t="s">
        <v>249</v>
      </c>
      <c r="I234" s="427"/>
      <c r="J234" s="427"/>
      <c r="K234" s="427"/>
      <c r="L234" s="427"/>
      <c r="M234" s="427"/>
      <c r="N234" s="427"/>
      <c r="O234" s="427"/>
      <c r="P234" s="427"/>
      <c r="Q234" s="427"/>
      <c r="R234" s="427"/>
      <c r="S234" s="427"/>
      <c r="T234" s="427"/>
      <c r="U234" s="427"/>
      <c r="V234" s="427"/>
      <c r="W234" s="427"/>
      <c r="X234" s="427"/>
      <c r="Y234" s="427"/>
      <c r="Z234" s="428"/>
      <c r="AA234" s="55"/>
      <c r="AB234" s="55"/>
      <c r="AC234" s="55"/>
      <c r="AD234" s="55"/>
      <c r="AE234" s="55"/>
      <c r="AF234" s="55"/>
      <c r="AG234" s="55"/>
      <c r="AH234" s="55"/>
      <c r="AI234" s="37"/>
      <c r="AJ234" s="37"/>
      <c r="AK234" s="37"/>
      <c r="AL234" s="37"/>
      <c r="AM234" s="37"/>
      <c r="AN234" s="37"/>
      <c r="AO234" s="56"/>
    </row>
    <row r="235" spans="2:43" ht="30.75" customHeight="1" x14ac:dyDescent="0.15">
      <c r="B235" s="478"/>
      <c r="C235" s="430"/>
      <c r="D235" s="430"/>
      <c r="E235" s="430"/>
      <c r="F235" s="430"/>
      <c r="G235" s="48"/>
      <c r="H235" s="57"/>
      <c r="I235" s="58"/>
      <c r="J235" s="58"/>
      <c r="K235" s="459" t="s">
        <v>250</v>
      </c>
      <c r="L235" s="460"/>
      <c r="M235" s="460"/>
      <c r="N235" s="460"/>
      <c r="O235" s="460"/>
      <c r="P235" s="460"/>
      <c r="Q235" s="460"/>
      <c r="R235" s="460"/>
      <c r="S235" s="460"/>
      <c r="T235" s="460"/>
      <c r="U235" s="460"/>
      <c r="V235" s="460"/>
      <c r="W235" s="460"/>
      <c r="X235" s="460"/>
      <c r="Y235" s="460"/>
      <c r="Z235" s="461"/>
      <c r="AA235" s="420" t="s">
        <v>95</v>
      </c>
      <c r="AB235" s="421"/>
      <c r="AC235" s="421"/>
      <c r="AD235" s="421"/>
      <c r="AE235" s="422"/>
      <c r="AF235" s="420" t="s">
        <v>92</v>
      </c>
      <c r="AG235" s="421"/>
      <c r="AH235" s="422"/>
      <c r="AI235" s="423">
        <v>4</v>
      </c>
      <c r="AJ235" s="424"/>
      <c r="AK235" s="425"/>
      <c r="AL235" s="213">
        <v>379060</v>
      </c>
      <c r="AM235" s="212">
        <v>0</v>
      </c>
      <c r="AN235" s="212">
        <v>434310</v>
      </c>
      <c r="AO235" s="42">
        <v>187971</v>
      </c>
    </row>
    <row r="236" spans="2:43" ht="30.75" customHeight="1" x14ac:dyDescent="0.15">
      <c r="B236" s="478"/>
      <c r="C236" s="430"/>
      <c r="D236" s="430"/>
      <c r="E236" s="430"/>
      <c r="F236" s="430"/>
      <c r="G236" s="48"/>
      <c r="H236" s="57"/>
      <c r="I236" s="58"/>
      <c r="J236" s="58"/>
      <c r="K236" s="459" t="s">
        <v>251</v>
      </c>
      <c r="L236" s="460"/>
      <c r="M236" s="460"/>
      <c r="N236" s="460"/>
      <c r="O236" s="460"/>
      <c r="P236" s="460"/>
      <c r="Q236" s="460"/>
      <c r="R236" s="460"/>
      <c r="S236" s="460"/>
      <c r="T236" s="460"/>
      <c r="U236" s="460"/>
      <c r="V236" s="460"/>
      <c r="W236" s="460"/>
      <c r="X236" s="460"/>
      <c r="Y236" s="460"/>
      <c r="Z236" s="461"/>
      <c r="AA236" s="420" t="s">
        <v>95</v>
      </c>
      <c r="AB236" s="421"/>
      <c r="AC236" s="421"/>
      <c r="AD236" s="421"/>
      <c r="AE236" s="422"/>
      <c r="AF236" s="420" t="s">
        <v>92</v>
      </c>
      <c r="AG236" s="421"/>
      <c r="AH236" s="422"/>
      <c r="AI236" s="423">
        <v>11</v>
      </c>
      <c r="AJ236" s="424"/>
      <c r="AK236" s="425"/>
      <c r="AL236" s="213">
        <v>105254</v>
      </c>
      <c r="AM236" s="212">
        <v>0</v>
      </c>
      <c r="AN236" s="212">
        <v>81497.5</v>
      </c>
      <c r="AO236" s="42">
        <v>258978</v>
      </c>
    </row>
    <row r="237" spans="2:43" ht="29.25" customHeight="1" x14ac:dyDescent="0.15">
      <c r="B237" s="478"/>
      <c r="C237" s="430"/>
      <c r="D237" s="430"/>
      <c r="E237" s="430"/>
      <c r="F237" s="430"/>
      <c r="G237" s="48"/>
      <c r="H237" s="57"/>
      <c r="I237" s="58"/>
      <c r="J237" s="58"/>
      <c r="K237" s="426" t="s">
        <v>252</v>
      </c>
      <c r="L237" s="427"/>
      <c r="M237" s="427"/>
      <c r="N237" s="427"/>
      <c r="O237" s="427"/>
      <c r="P237" s="427"/>
      <c r="Q237" s="427"/>
      <c r="R237" s="427"/>
      <c r="S237" s="427"/>
      <c r="T237" s="427"/>
      <c r="U237" s="427"/>
      <c r="V237" s="427"/>
      <c r="W237" s="427"/>
      <c r="X237" s="427"/>
      <c r="Y237" s="427"/>
      <c r="Z237" s="428"/>
      <c r="AA237" s="420" t="s">
        <v>95</v>
      </c>
      <c r="AB237" s="421"/>
      <c r="AC237" s="421"/>
      <c r="AD237" s="421"/>
      <c r="AE237" s="422"/>
      <c r="AF237" s="420" t="s">
        <v>253</v>
      </c>
      <c r="AG237" s="421"/>
      <c r="AH237" s="422"/>
      <c r="AI237" s="423">
        <v>11</v>
      </c>
      <c r="AJ237" s="424"/>
      <c r="AK237" s="425"/>
      <c r="AL237" s="213">
        <v>210813</v>
      </c>
      <c r="AM237" s="212">
        <v>0</v>
      </c>
      <c r="AN237" s="212">
        <v>220002.0000000002</v>
      </c>
      <c r="AO237" s="42">
        <v>86029</v>
      </c>
    </row>
    <row r="238" spans="2:43" ht="29.25" customHeight="1" x14ac:dyDescent="0.15">
      <c r="B238" s="478"/>
      <c r="C238" s="430"/>
      <c r="D238" s="430"/>
      <c r="E238" s="430"/>
      <c r="F238" s="430"/>
      <c r="G238" s="48"/>
      <c r="H238" s="57"/>
      <c r="I238" s="58"/>
      <c r="J238" s="58"/>
      <c r="K238" s="450"/>
      <c r="L238" s="451"/>
      <c r="M238" s="451"/>
      <c r="N238" s="451"/>
      <c r="O238" s="451"/>
      <c r="P238" s="451"/>
      <c r="Q238" s="451"/>
      <c r="R238" s="451"/>
      <c r="S238" s="451"/>
      <c r="T238" s="451"/>
      <c r="U238" s="451"/>
      <c r="V238" s="451"/>
      <c r="W238" s="451"/>
      <c r="X238" s="451"/>
      <c r="Y238" s="451"/>
      <c r="Z238" s="452"/>
      <c r="AA238" s="420" t="s">
        <v>80</v>
      </c>
      <c r="AB238" s="421"/>
      <c r="AC238" s="421"/>
      <c r="AD238" s="421"/>
      <c r="AE238" s="422"/>
      <c r="AF238" s="420" t="s">
        <v>81</v>
      </c>
      <c r="AG238" s="421"/>
      <c r="AH238" s="422"/>
      <c r="AI238" s="423">
        <v>2</v>
      </c>
      <c r="AJ238" s="424"/>
      <c r="AK238" s="425"/>
      <c r="AL238" s="213">
        <v>48996</v>
      </c>
      <c r="AM238" s="212">
        <v>0</v>
      </c>
      <c r="AN238" s="212">
        <v>35142</v>
      </c>
      <c r="AO238" s="42">
        <v>147640</v>
      </c>
    </row>
    <row r="239" spans="2:43" ht="45.75" customHeight="1" x14ac:dyDescent="0.15">
      <c r="B239" s="478"/>
      <c r="C239" s="430"/>
      <c r="D239" s="430"/>
      <c r="E239" s="430"/>
      <c r="F239" s="430"/>
      <c r="G239" s="48"/>
      <c r="H239" s="426" t="s">
        <v>254</v>
      </c>
      <c r="I239" s="427"/>
      <c r="J239" s="427"/>
      <c r="K239" s="427"/>
      <c r="L239" s="427"/>
      <c r="M239" s="427"/>
      <c r="N239" s="427"/>
      <c r="O239" s="427"/>
      <c r="P239" s="427"/>
      <c r="Q239" s="427"/>
      <c r="R239" s="427"/>
      <c r="S239" s="427"/>
      <c r="T239" s="427"/>
      <c r="U239" s="427"/>
      <c r="V239" s="427"/>
      <c r="W239" s="427"/>
      <c r="X239" s="427"/>
      <c r="Y239" s="427"/>
      <c r="Z239" s="428"/>
      <c r="AA239" s="55"/>
      <c r="AB239" s="55"/>
      <c r="AC239" s="55"/>
      <c r="AD239" s="55"/>
      <c r="AE239" s="55"/>
      <c r="AF239" s="55"/>
      <c r="AG239" s="55"/>
      <c r="AH239" s="55"/>
      <c r="AI239" s="37"/>
      <c r="AJ239" s="37"/>
      <c r="AK239" s="37"/>
      <c r="AL239" s="37"/>
      <c r="AM239" s="37"/>
      <c r="AN239" s="37"/>
      <c r="AO239" s="56"/>
    </row>
    <row r="240" spans="2:43" s="52" customFormat="1" ht="29.25" customHeight="1" x14ac:dyDescent="0.15">
      <c r="B240" s="478"/>
      <c r="C240" s="430"/>
      <c r="D240" s="430"/>
      <c r="E240" s="430"/>
      <c r="F240" s="430"/>
      <c r="G240" s="249"/>
      <c r="H240" s="248"/>
      <c r="I240" s="59"/>
      <c r="J240" s="59"/>
      <c r="K240" s="555" t="s">
        <v>255</v>
      </c>
      <c r="L240" s="536"/>
      <c r="M240" s="536"/>
      <c r="N240" s="536"/>
      <c r="O240" s="536"/>
      <c r="P240" s="536"/>
      <c r="Q240" s="536"/>
      <c r="R240" s="536"/>
      <c r="S240" s="536"/>
      <c r="T240" s="536"/>
      <c r="U240" s="536"/>
      <c r="V240" s="536"/>
      <c r="W240" s="536"/>
      <c r="X240" s="536"/>
      <c r="Y240" s="536"/>
      <c r="Z240" s="537"/>
      <c r="AA240" s="556" t="s">
        <v>80</v>
      </c>
      <c r="AB240" s="557"/>
      <c r="AC240" s="557"/>
      <c r="AD240" s="557"/>
      <c r="AE240" s="558"/>
      <c r="AF240" s="527" t="s">
        <v>85</v>
      </c>
      <c r="AG240" s="528"/>
      <c r="AH240" s="529"/>
      <c r="AI240" s="453">
        <v>1</v>
      </c>
      <c r="AJ240" s="454"/>
      <c r="AK240" s="455"/>
      <c r="AL240" s="223">
        <v>150</v>
      </c>
      <c r="AM240" s="222">
        <v>0</v>
      </c>
      <c r="AN240" s="222">
        <v>88</v>
      </c>
      <c r="AO240" s="46">
        <v>499</v>
      </c>
    </row>
    <row r="241" spans="2:41" s="52" customFormat="1" ht="60.95" customHeight="1" x14ac:dyDescent="0.15">
      <c r="B241" s="478"/>
      <c r="C241" s="430"/>
      <c r="D241" s="430"/>
      <c r="E241" s="430"/>
      <c r="F241" s="430"/>
      <c r="G241" s="265"/>
      <c r="H241" s="60"/>
      <c r="I241" s="60"/>
      <c r="J241" s="60"/>
      <c r="K241" s="549" t="s">
        <v>865</v>
      </c>
      <c r="L241" s="550"/>
      <c r="M241" s="550"/>
      <c r="N241" s="550"/>
      <c r="O241" s="550"/>
      <c r="P241" s="550"/>
      <c r="Q241" s="550"/>
      <c r="R241" s="550"/>
      <c r="S241" s="550"/>
      <c r="T241" s="550"/>
      <c r="U241" s="550"/>
      <c r="V241" s="550"/>
      <c r="W241" s="550"/>
      <c r="X241" s="550"/>
      <c r="Y241" s="550"/>
      <c r="Z241" s="551"/>
      <c r="AA241" s="527" t="s">
        <v>95</v>
      </c>
      <c r="AB241" s="528"/>
      <c r="AC241" s="528"/>
      <c r="AD241" s="528"/>
      <c r="AE241" s="529"/>
      <c r="AF241" s="527" t="s">
        <v>178</v>
      </c>
      <c r="AG241" s="528"/>
      <c r="AH241" s="529"/>
      <c r="AI241" s="453">
        <v>2</v>
      </c>
      <c r="AJ241" s="454"/>
      <c r="AK241" s="455"/>
      <c r="AL241" s="223">
        <v>0</v>
      </c>
      <c r="AM241" s="222">
        <v>0</v>
      </c>
      <c r="AN241" s="222">
        <v>0</v>
      </c>
      <c r="AO241" s="46">
        <v>0</v>
      </c>
    </row>
    <row r="242" spans="2:41" s="245" customFormat="1" ht="29.25" customHeight="1" x14ac:dyDescent="0.15">
      <c r="B242" s="478"/>
      <c r="C242" s="430"/>
      <c r="D242" s="430"/>
      <c r="E242" s="430"/>
      <c r="F242" s="430"/>
      <c r="G242" s="444" t="s">
        <v>256</v>
      </c>
      <c r="H242" s="445"/>
      <c r="I242" s="445"/>
      <c r="J242" s="445"/>
      <c r="K242" s="445"/>
      <c r="L242" s="445"/>
      <c r="M242" s="445"/>
      <c r="N242" s="445"/>
      <c r="O242" s="445"/>
      <c r="P242" s="445"/>
      <c r="Q242" s="445"/>
      <c r="R242" s="445"/>
      <c r="S242" s="445"/>
      <c r="T242" s="445"/>
      <c r="U242" s="445"/>
      <c r="V242" s="445"/>
      <c r="W242" s="445"/>
      <c r="X242" s="445"/>
      <c r="Y242" s="445"/>
      <c r="Z242" s="445"/>
      <c r="AA242" s="445"/>
      <c r="AB242" s="445"/>
      <c r="AC242" s="445"/>
      <c r="AD242" s="445"/>
      <c r="AE242" s="445"/>
      <c r="AF242" s="445"/>
      <c r="AG242" s="445"/>
      <c r="AH242" s="446"/>
      <c r="AI242" s="552">
        <f>SUM(AI231:AK241)</f>
        <v>43</v>
      </c>
      <c r="AJ242" s="553"/>
      <c r="AK242" s="554"/>
      <c r="AL242" s="61"/>
      <c r="AM242" s="43"/>
      <c r="AN242" s="43"/>
      <c r="AO242" s="44">
        <f>SUM(AO231:AO241)</f>
        <v>813268</v>
      </c>
    </row>
    <row r="243" spans="2:41" ht="29.25" customHeight="1" x14ac:dyDescent="0.15">
      <c r="B243" s="478"/>
      <c r="C243" s="430"/>
      <c r="D243" s="430"/>
      <c r="E243" s="430"/>
      <c r="F243" s="430"/>
      <c r="G243" s="64"/>
      <c r="H243" s="426" t="s">
        <v>257</v>
      </c>
      <c r="I243" s="427"/>
      <c r="J243" s="427"/>
      <c r="K243" s="427"/>
      <c r="L243" s="427"/>
      <c r="M243" s="427"/>
      <c r="N243" s="427"/>
      <c r="O243" s="427"/>
      <c r="P243" s="427"/>
      <c r="Q243" s="427"/>
      <c r="R243" s="427"/>
      <c r="S243" s="427"/>
      <c r="T243" s="427"/>
      <c r="U243" s="427"/>
      <c r="V243" s="427"/>
      <c r="W243" s="427"/>
      <c r="X243" s="427"/>
      <c r="Y243" s="427"/>
      <c r="Z243" s="428"/>
      <c r="AA243" s="420" t="s">
        <v>95</v>
      </c>
      <c r="AB243" s="421"/>
      <c r="AC243" s="421"/>
      <c r="AD243" s="421"/>
      <c r="AE243" s="422"/>
      <c r="AF243" s="420" t="s">
        <v>92</v>
      </c>
      <c r="AG243" s="421"/>
      <c r="AH243" s="422"/>
      <c r="AI243" s="423">
        <v>1</v>
      </c>
      <c r="AJ243" s="424"/>
      <c r="AK243" s="425"/>
      <c r="AL243" s="213">
        <v>73</v>
      </c>
      <c r="AM243" s="212">
        <v>0</v>
      </c>
      <c r="AN243" s="212">
        <v>72.8</v>
      </c>
      <c r="AO243" s="42">
        <v>1512</v>
      </c>
    </row>
    <row r="244" spans="2:41" ht="29.25" customHeight="1" x14ac:dyDescent="0.15">
      <c r="B244" s="478"/>
      <c r="C244" s="430"/>
      <c r="D244" s="430"/>
      <c r="E244" s="430"/>
      <c r="F244" s="430"/>
      <c r="G244" s="48"/>
      <c r="H244" s="450"/>
      <c r="I244" s="451"/>
      <c r="J244" s="451"/>
      <c r="K244" s="451"/>
      <c r="L244" s="451"/>
      <c r="M244" s="451"/>
      <c r="N244" s="451"/>
      <c r="O244" s="451"/>
      <c r="P244" s="451"/>
      <c r="Q244" s="451"/>
      <c r="R244" s="451"/>
      <c r="S244" s="451"/>
      <c r="T244" s="451"/>
      <c r="U244" s="451"/>
      <c r="V244" s="451"/>
      <c r="W244" s="451"/>
      <c r="X244" s="451"/>
      <c r="Y244" s="451"/>
      <c r="Z244" s="452"/>
      <c r="AA244" s="420" t="s">
        <v>91</v>
      </c>
      <c r="AB244" s="421"/>
      <c r="AC244" s="421"/>
      <c r="AD244" s="421"/>
      <c r="AE244" s="422"/>
      <c r="AF244" s="420" t="s">
        <v>92</v>
      </c>
      <c r="AG244" s="421"/>
      <c r="AH244" s="422"/>
      <c r="AI244" s="423">
        <v>1</v>
      </c>
      <c r="AJ244" s="424"/>
      <c r="AK244" s="425"/>
      <c r="AL244" s="213">
        <v>706</v>
      </c>
      <c r="AM244" s="212">
        <v>0</v>
      </c>
      <c r="AN244" s="212">
        <v>706</v>
      </c>
      <c r="AO244" s="42">
        <v>17171</v>
      </c>
    </row>
    <row r="245" spans="2:41" ht="29.25" customHeight="1" x14ac:dyDescent="0.15">
      <c r="B245" s="478"/>
      <c r="C245" s="430"/>
      <c r="D245" s="430"/>
      <c r="E245" s="430"/>
      <c r="F245" s="430"/>
      <c r="G245" s="48"/>
      <c r="H245" s="426" t="s">
        <v>258</v>
      </c>
      <c r="I245" s="427"/>
      <c r="J245" s="427"/>
      <c r="K245" s="427"/>
      <c r="L245" s="427"/>
      <c r="M245" s="427"/>
      <c r="N245" s="427"/>
      <c r="O245" s="427"/>
      <c r="P245" s="427"/>
      <c r="Q245" s="427"/>
      <c r="R245" s="427"/>
      <c r="S245" s="427"/>
      <c r="T245" s="427"/>
      <c r="U245" s="427"/>
      <c r="V245" s="427"/>
      <c r="W245" s="427"/>
      <c r="X245" s="427"/>
      <c r="Y245" s="427"/>
      <c r="Z245" s="428"/>
      <c r="AA245" s="420" t="s">
        <v>95</v>
      </c>
      <c r="AB245" s="421"/>
      <c r="AC245" s="421"/>
      <c r="AD245" s="421"/>
      <c r="AE245" s="422"/>
      <c r="AF245" s="420" t="s">
        <v>92</v>
      </c>
      <c r="AG245" s="421"/>
      <c r="AH245" s="422"/>
      <c r="AI245" s="423">
        <v>1</v>
      </c>
      <c r="AJ245" s="424"/>
      <c r="AK245" s="425"/>
      <c r="AL245" s="223">
        <v>1281</v>
      </c>
      <c r="AM245" s="222">
        <v>0</v>
      </c>
      <c r="AN245" s="222">
        <v>1068</v>
      </c>
      <c r="AO245" s="42">
        <v>6194</v>
      </c>
    </row>
    <row r="246" spans="2:41" ht="29.25" customHeight="1" x14ac:dyDescent="0.15">
      <c r="B246" s="478"/>
      <c r="C246" s="430"/>
      <c r="D246" s="430"/>
      <c r="E246" s="430"/>
      <c r="F246" s="430"/>
      <c r="G246" s="48"/>
      <c r="H246" s="450"/>
      <c r="I246" s="451"/>
      <c r="J246" s="451"/>
      <c r="K246" s="451"/>
      <c r="L246" s="451"/>
      <c r="M246" s="451"/>
      <c r="N246" s="451"/>
      <c r="O246" s="451"/>
      <c r="P246" s="451"/>
      <c r="Q246" s="451"/>
      <c r="R246" s="451"/>
      <c r="S246" s="451"/>
      <c r="T246" s="451"/>
      <c r="U246" s="451"/>
      <c r="V246" s="451"/>
      <c r="W246" s="451"/>
      <c r="X246" s="451"/>
      <c r="Y246" s="451"/>
      <c r="Z246" s="452"/>
      <c r="AA246" s="420" t="s">
        <v>91</v>
      </c>
      <c r="AB246" s="421"/>
      <c r="AC246" s="421"/>
      <c r="AD246" s="421"/>
      <c r="AE246" s="422"/>
      <c r="AF246" s="420" t="s">
        <v>92</v>
      </c>
      <c r="AG246" s="421"/>
      <c r="AH246" s="422"/>
      <c r="AI246" s="423">
        <v>3</v>
      </c>
      <c r="AJ246" s="424"/>
      <c r="AK246" s="425"/>
      <c r="AL246" s="213">
        <v>11474</v>
      </c>
      <c r="AM246" s="212">
        <v>0</v>
      </c>
      <c r="AN246" s="212">
        <v>11006.2</v>
      </c>
      <c r="AO246" s="42">
        <v>85387</v>
      </c>
    </row>
    <row r="247" spans="2:41" s="245" customFormat="1" ht="29.25" customHeight="1" x14ac:dyDescent="0.15">
      <c r="B247" s="478"/>
      <c r="C247" s="430"/>
      <c r="D247" s="430"/>
      <c r="E247" s="430"/>
      <c r="F247" s="430"/>
      <c r="G247" s="444" t="s">
        <v>259</v>
      </c>
      <c r="H247" s="445"/>
      <c r="I247" s="445"/>
      <c r="J247" s="445"/>
      <c r="K247" s="445"/>
      <c r="L247" s="445"/>
      <c r="M247" s="445"/>
      <c r="N247" s="445"/>
      <c r="O247" s="445"/>
      <c r="P247" s="445"/>
      <c r="Q247" s="445"/>
      <c r="R247" s="445"/>
      <c r="S247" s="445"/>
      <c r="T247" s="445"/>
      <c r="U247" s="445"/>
      <c r="V247" s="445"/>
      <c r="W247" s="445"/>
      <c r="X247" s="445"/>
      <c r="Y247" s="445"/>
      <c r="Z247" s="445"/>
      <c r="AA247" s="445"/>
      <c r="AB247" s="445"/>
      <c r="AC247" s="445"/>
      <c r="AD247" s="445"/>
      <c r="AE247" s="445"/>
      <c r="AF247" s="445"/>
      <c r="AG247" s="445"/>
      <c r="AH247" s="446"/>
      <c r="AI247" s="447">
        <f>SUM(AI243:AK246)</f>
        <v>6</v>
      </c>
      <c r="AJ247" s="448"/>
      <c r="AK247" s="449"/>
      <c r="AL247" s="43"/>
      <c r="AM247" s="43"/>
      <c r="AN247" s="43"/>
      <c r="AO247" s="44">
        <f>SUM(AO243:AO246)</f>
        <v>110264</v>
      </c>
    </row>
    <row r="248" spans="2:41" ht="29.25" customHeight="1" x14ac:dyDescent="0.15">
      <c r="B248" s="478"/>
      <c r="C248" s="430"/>
      <c r="D248" s="430"/>
      <c r="E248" s="430"/>
      <c r="F248" s="430"/>
      <c r="G248" s="64"/>
      <c r="H248" s="426" t="s">
        <v>260</v>
      </c>
      <c r="I248" s="427"/>
      <c r="J248" s="427"/>
      <c r="K248" s="427"/>
      <c r="L248" s="427"/>
      <c r="M248" s="427"/>
      <c r="N248" s="427"/>
      <c r="O248" s="427"/>
      <c r="P248" s="427"/>
      <c r="Q248" s="427"/>
      <c r="R248" s="427"/>
      <c r="S248" s="427"/>
      <c r="T248" s="427"/>
      <c r="U248" s="427"/>
      <c r="V248" s="427"/>
      <c r="W248" s="427"/>
      <c r="X248" s="427"/>
      <c r="Y248" s="427"/>
      <c r="Z248" s="428"/>
      <c r="AA248" s="432" t="s">
        <v>95</v>
      </c>
      <c r="AB248" s="433"/>
      <c r="AC248" s="433"/>
      <c r="AD248" s="433"/>
      <c r="AE248" s="434"/>
      <c r="AF248" s="420" t="s">
        <v>92</v>
      </c>
      <c r="AG248" s="421"/>
      <c r="AH248" s="422"/>
      <c r="AI248" s="423">
        <v>21</v>
      </c>
      <c r="AJ248" s="424"/>
      <c r="AK248" s="425"/>
      <c r="AL248" s="213">
        <v>298150</v>
      </c>
      <c r="AM248" s="212">
        <v>0</v>
      </c>
      <c r="AN248" s="212">
        <v>283100</v>
      </c>
      <c r="AO248" s="42">
        <v>126813</v>
      </c>
    </row>
    <row r="249" spans="2:41" ht="29.25" customHeight="1" x14ac:dyDescent="0.15">
      <c r="B249" s="478"/>
      <c r="C249" s="430"/>
      <c r="D249" s="430"/>
      <c r="E249" s="430"/>
      <c r="F249" s="430"/>
      <c r="G249" s="48"/>
      <c r="H249" s="429"/>
      <c r="I249" s="430"/>
      <c r="J249" s="430"/>
      <c r="K249" s="430"/>
      <c r="L249" s="430"/>
      <c r="M249" s="430"/>
      <c r="N249" s="430"/>
      <c r="O249" s="430"/>
      <c r="P249" s="430"/>
      <c r="Q249" s="430"/>
      <c r="R249" s="430"/>
      <c r="S249" s="430"/>
      <c r="T249" s="430"/>
      <c r="U249" s="430"/>
      <c r="V249" s="430"/>
      <c r="W249" s="430"/>
      <c r="X249" s="430"/>
      <c r="Y249" s="430"/>
      <c r="Z249" s="431"/>
      <c r="AA249" s="438"/>
      <c r="AB249" s="439"/>
      <c r="AC249" s="439"/>
      <c r="AD249" s="439"/>
      <c r="AE249" s="440"/>
      <c r="AF249" s="420" t="s">
        <v>97</v>
      </c>
      <c r="AG249" s="421"/>
      <c r="AH249" s="422"/>
      <c r="AI249" s="423">
        <v>4</v>
      </c>
      <c r="AJ249" s="424"/>
      <c r="AK249" s="425"/>
      <c r="AL249" s="213">
        <v>0</v>
      </c>
      <c r="AM249" s="212">
        <v>0</v>
      </c>
      <c r="AN249" s="222">
        <v>0</v>
      </c>
      <c r="AO249" s="42">
        <v>0</v>
      </c>
    </row>
    <row r="250" spans="2:41" ht="29.25" customHeight="1" x14ac:dyDescent="0.15">
      <c r="B250" s="478"/>
      <c r="C250" s="430"/>
      <c r="D250" s="430"/>
      <c r="E250" s="430"/>
      <c r="F250" s="430"/>
      <c r="G250" s="48"/>
      <c r="H250" s="429"/>
      <c r="I250" s="430"/>
      <c r="J250" s="430"/>
      <c r="K250" s="430"/>
      <c r="L250" s="430"/>
      <c r="M250" s="430"/>
      <c r="N250" s="430"/>
      <c r="O250" s="430"/>
      <c r="P250" s="430"/>
      <c r="Q250" s="430"/>
      <c r="R250" s="430"/>
      <c r="S250" s="430"/>
      <c r="T250" s="430"/>
      <c r="U250" s="430"/>
      <c r="V250" s="430"/>
      <c r="W250" s="430"/>
      <c r="X250" s="430"/>
      <c r="Y250" s="430"/>
      <c r="Z250" s="431"/>
      <c r="AA250" s="420" t="s">
        <v>80</v>
      </c>
      <c r="AB250" s="421"/>
      <c r="AC250" s="421"/>
      <c r="AD250" s="421"/>
      <c r="AE250" s="422"/>
      <c r="AF250" s="420" t="s">
        <v>81</v>
      </c>
      <c r="AG250" s="421"/>
      <c r="AH250" s="422"/>
      <c r="AI250" s="423">
        <v>4</v>
      </c>
      <c r="AJ250" s="424"/>
      <c r="AK250" s="425"/>
      <c r="AL250" s="213">
        <v>390</v>
      </c>
      <c r="AM250" s="212">
        <v>0</v>
      </c>
      <c r="AN250" s="222">
        <v>390</v>
      </c>
      <c r="AO250" s="42">
        <v>2686</v>
      </c>
    </row>
    <row r="251" spans="2:41" ht="29.25" customHeight="1" x14ac:dyDescent="0.15">
      <c r="B251" s="478"/>
      <c r="C251" s="430"/>
      <c r="D251" s="430"/>
      <c r="E251" s="430"/>
      <c r="F251" s="430"/>
      <c r="G251" s="48"/>
      <c r="H251" s="450"/>
      <c r="I251" s="451"/>
      <c r="J251" s="451"/>
      <c r="K251" s="451"/>
      <c r="L251" s="451"/>
      <c r="M251" s="451"/>
      <c r="N251" s="451"/>
      <c r="O251" s="451"/>
      <c r="P251" s="451"/>
      <c r="Q251" s="451"/>
      <c r="R251" s="451"/>
      <c r="S251" s="451"/>
      <c r="T251" s="451"/>
      <c r="U251" s="451"/>
      <c r="V251" s="451"/>
      <c r="W251" s="451"/>
      <c r="X251" s="451"/>
      <c r="Y251" s="451"/>
      <c r="Z251" s="452"/>
      <c r="AA251" s="420" t="s">
        <v>84</v>
      </c>
      <c r="AB251" s="421"/>
      <c r="AC251" s="421"/>
      <c r="AD251" s="421"/>
      <c r="AE251" s="422"/>
      <c r="AF251" s="420" t="s">
        <v>81</v>
      </c>
      <c r="AG251" s="421"/>
      <c r="AH251" s="422"/>
      <c r="AI251" s="423">
        <v>5</v>
      </c>
      <c r="AJ251" s="424"/>
      <c r="AK251" s="425"/>
      <c r="AL251" s="213">
        <v>2470</v>
      </c>
      <c r="AM251" s="212">
        <v>2540.3000000000002</v>
      </c>
      <c r="AN251" s="212">
        <v>3691.3</v>
      </c>
      <c r="AO251" s="42">
        <v>204851</v>
      </c>
    </row>
    <row r="252" spans="2:41" ht="29.25" customHeight="1" x14ac:dyDescent="0.15">
      <c r="B252" s="478"/>
      <c r="C252" s="430"/>
      <c r="D252" s="430"/>
      <c r="E252" s="430"/>
      <c r="F252" s="430"/>
      <c r="G252" s="48"/>
      <c r="H252" s="426" t="s">
        <v>261</v>
      </c>
      <c r="I252" s="427"/>
      <c r="J252" s="427"/>
      <c r="K252" s="427"/>
      <c r="L252" s="427"/>
      <c r="M252" s="427"/>
      <c r="N252" s="427"/>
      <c r="O252" s="427"/>
      <c r="P252" s="427"/>
      <c r="Q252" s="427"/>
      <c r="R252" s="427"/>
      <c r="S252" s="427"/>
      <c r="T252" s="427"/>
      <c r="U252" s="427"/>
      <c r="V252" s="427"/>
      <c r="W252" s="427"/>
      <c r="X252" s="427"/>
      <c r="Y252" s="427"/>
      <c r="Z252" s="428"/>
      <c r="AA252" s="432" t="s">
        <v>95</v>
      </c>
      <c r="AB252" s="433"/>
      <c r="AC252" s="433"/>
      <c r="AD252" s="433"/>
      <c r="AE252" s="434"/>
      <c r="AF252" s="420" t="s">
        <v>92</v>
      </c>
      <c r="AG252" s="421"/>
      <c r="AH252" s="422"/>
      <c r="AI252" s="423">
        <v>9</v>
      </c>
      <c r="AJ252" s="424"/>
      <c r="AK252" s="425"/>
      <c r="AL252" s="213">
        <v>9912</v>
      </c>
      <c r="AM252" s="212">
        <v>0</v>
      </c>
      <c r="AN252" s="212">
        <v>11567</v>
      </c>
      <c r="AO252" s="42">
        <v>31872</v>
      </c>
    </row>
    <row r="253" spans="2:41" ht="29.25" customHeight="1" x14ac:dyDescent="0.15">
      <c r="B253" s="478"/>
      <c r="C253" s="430"/>
      <c r="D253" s="430"/>
      <c r="E253" s="430"/>
      <c r="F253" s="430"/>
      <c r="G253" s="48"/>
      <c r="H253" s="429"/>
      <c r="I253" s="430"/>
      <c r="J253" s="430"/>
      <c r="K253" s="430"/>
      <c r="L253" s="430"/>
      <c r="M253" s="430"/>
      <c r="N253" s="430"/>
      <c r="O253" s="430"/>
      <c r="P253" s="430"/>
      <c r="Q253" s="430"/>
      <c r="R253" s="430"/>
      <c r="S253" s="430"/>
      <c r="T253" s="430"/>
      <c r="U253" s="430"/>
      <c r="V253" s="430"/>
      <c r="W253" s="430"/>
      <c r="X253" s="430"/>
      <c r="Y253" s="430"/>
      <c r="Z253" s="431"/>
      <c r="AA253" s="438"/>
      <c r="AB253" s="439"/>
      <c r="AC253" s="439"/>
      <c r="AD253" s="439"/>
      <c r="AE253" s="440"/>
      <c r="AF253" s="420" t="s">
        <v>97</v>
      </c>
      <c r="AG253" s="421"/>
      <c r="AH253" s="422"/>
      <c r="AI253" s="423">
        <v>2</v>
      </c>
      <c r="AJ253" s="424"/>
      <c r="AK253" s="425"/>
      <c r="AL253" s="213">
        <v>0</v>
      </c>
      <c r="AM253" s="212">
        <v>0</v>
      </c>
      <c r="AN253" s="222">
        <v>0</v>
      </c>
      <c r="AO253" s="46">
        <v>0</v>
      </c>
    </row>
    <row r="254" spans="2:41" ht="29.25" customHeight="1" x14ac:dyDescent="0.15">
      <c r="B254" s="478"/>
      <c r="C254" s="430"/>
      <c r="D254" s="430"/>
      <c r="E254" s="430"/>
      <c r="F254" s="430"/>
      <c r="G254" s="48"/>
      <c r="H254" s="429"/>
      <c r="I254" s="430"/>
      <c r="J254" s="430"/>
      <c r="K254" s="430"/>
      <c r="L254" s="430"/>
      <c r="M254" s="430"/>
      <c r="N254" s="430"/>
      <c r="O254" s="430"/>
      <c r="P254" s="430"/>
      <c r="Q254" s="430"/>
      <c r="R254" s="430"/>
      <c r="S254" s="430"/>
      <c r="T254" s="430"/>
      <c r="U254" s="430"/>
      <c r="V254" s="430"/>
      <c r="W254" s="430"/>
      <c r="X254" s="430"/>
      <c r="Y254" s="430"/>
      <c r="Z254" s="431"/>
      <c r="AA254" s="420" t="s">
        <v>91</v>
      </c>
      <c r="AB254" s="421"/>
      <c r="AC254" s="421"/>
      <c r="AD254" s="421"/>
      <c r="AE254" s="422"/>
      <c r="AF254" s="420" t="s">
        <v>92</v>
      </c>
      <c r="AG254" s="421"/>
      <c r="AH254" s="422"/>
      <c r="AI254" s="423">
        <v>1</v>
      </c>
      <c r="AJ254" s="424"/>
      <c r="AK254" s="425"/>
      <c r="AL254" s="223">
        <v>0</v>
      </c>
      <c r="AM254" s="222">
        <v>0</v>
      </c>
      <c r="AN254" s="222">
        <v>0</v>
      </c>
      <c r="AO254" s="46">
        <v>0</v>
      </c>
    </row>
    <row r="255" spans="2:41" ht="29.25" customHeight="1" x14ac:dyDescent="0.15">
      <c r="B255" s="478"/>
      <c r="C255" s="430"/>
      <c r="D255" s="430"/>
      <c r="E255" s="430"/>
      <c r="F255" s="430"/>
      <c r="G255" s="48"/>
      <c r="H255" s="429"/>
      <c r="I255" s="430"/>
      <c r="J255" s="430"/>
      <c r="K255" s="430"/>
      <c r="L255" s="430"/>
      <c r="M255" s="430"/>
      <c r="N255" s="430"/>
      <c r="O255" s="430"/>
      <c r="P255" s="430"/>
      <c r="Q255" s="430"/>
      <c r="R255" s="430"/>
      <c r="S255" s="430"/>
      <c r="T255" s="430"/>
      <c r="U255" s="430"/>
      <c r="V255" s="430"/>
      <c r="W255" s="430"/>
      <c r="X255" s="430"/>
      <c r="Y255" s="430"/>
      <c r="Z255" s="431"/>
      <c r="AA255" s="420" t="s">
        <v>80</v>
      </c>
      <c r="AB255" s="421"/>
      <c r="AC255" s="421"/>
      <c r="AD255" s="421"/>
      <c r="AE255" s="422"/>
      <c r="AF255" s="420" t="s">
        <v>81</v>
      </c>
      <c r="AG255" s="421"/>
      <c r="AH255" s="422"/>
      <c r="AI255" s="423">
        <v>5</v>
      </c>
      <c r="AJ255" s="424"/>
      <c r="AK255" s="425"/>
      <c r="AL255" s="213">
        <v>6029</v>
      </c>
      <c r="AM255" s="212">
        <v>0</v>
      </c>
      <c r="AN255" s="212">
        <v>5882.7</v>
      </c>
      <c r="AO255" s="42">
        <v>27911</v>
      </c>
    </row>
    <row r="256" spans="2:41" ht="29.25" customHeight="1" x14ac:dyDescent="0.15">
      <c r="B256" s="478"/>
      <c r="C256" s="430"/>
      <c r="D256" s="430"/>
      <c r="E256" s="430"/>
      <c r="F256" s="430"/>
      <c r="G256" s="48"/>
      <c r="H256" s="429"/>
      <c r="I256" s="430"/>
      <c r="J256" s="430"/>
      <c r="K256" s="430"/>
      <c r="L256" s="430"/>
      <c r="M256" s="430"/>
      <c r="N256" s="430"/>
      <c r="O256" s="430"/>
      <c r="P256" s="430"/>
      <c r="Q256" s="430"/>
      <c r="R256" s="430"/>
      <c r="S256" s="430"/>
      <c r="T256" s="430"/>
      <c r="U256" s="430"/>
      <c r="V256" s="430"/>
      <c r="W256" s="430"/>
      <c r="X256" s="430"/>
      <c r="Y256" s="430"/>
      <c r="Z256" s="431"/>
      <c r="AA256" s="420" t="s">
        <v>100</v>
      </c>
      <c r="AB256" s="421"/>
      <c r="AC256" s="421"/>
      <c r="AD256" s="421"/>
      <c r="AE256" s="422"/>
      <c r="AF256" s="420" t="s">
        <v>81</v>
      </c>
      <c r="AG256" s="421"/>
      <c r="AH256" s="422"/>
      <c r="AI256" s="423">
        <v>3</v>
      </c>
      <c r="AJ256" s="424"/>
      <c r="AK256" s="425"/>
      <c r="AL256" s="213">
        <v>8598</v>
      </c>
      <c r="AM256" s="212">
        <v>0</v>
      </c>
      <c r="AN256" s="222">
        <v>7611</v>
      </c>
      <c r="AO256" s="46">
        <v>22207</v>
      </c>
    </row>
    <row r="257" spans="2:41" ht="29.25" customHeight="1" x14ac:dyDescent="0.15">
      <c r="B257" s="478"/>
      <c r="C257" s="430"/>
      <c r="D257" s="430"/>
      <c r="E257" s="430"/>
      <c r="F257" s="430"/>
      <c r="G257" s="48"/>
      <c r="H257" s="450"/>
      <c r="I257" s="451"/>
      <c r="J257" s="451"/>
      <c r="K257" s="451"/>
      <c r="L257" s="451"/>
      <c r="M257" s="451"/>
      <c r="N257" s="451"/>
      <c r="O257" s="451"/>
      <c r="P257" s="451"/>
      <c r="Q257" s="451"/>
      <c r="R257" s="451"/>
      <c r="S257" s="451"/>
      <c r="T257" s="451"/>
      <c r="U257" s="451"/>
      <c r="V257" s="451"/>
      <c r="W257" s="451"/>
      <c r="X257" s="451"/>
      <c r="Y257" s="451"/>
      <c r="Z257" s="452"/>
      <c r="AA257" s="420" t="s">
        <v>262</v>
      </c>
      <c r="AB257" s="421"/>
      <c r="AC257" s="421"/>
      <c r="AD257" s="421"/>
      <c r="AE257" s="422"/>
      <c r="AF257" s="420" t="s">
        <v>81</v>
      </c>
      <c r="AG257" s="421"/>
      <c r="AH257" s="422"/>
      <c r="AI257" s="423">
        <v>1</v>
      </c>
      <c r="AJ257" s="424"/>
      <c r="AK257" s="425"/>
      <c r="AL257" s="213">
        <v>675</v>
      </c>
      <c r="AM257" s="212">
        <v>0</v>
      </c>
      <c r="AN257" s="212">
        <v>435</v>
      </c>
      <c r="AO257" s="42">
        <v>3480</v>
      </c>
    </row>
    <row r="258" spans="2:41" ht="29.25" customHeight="1" x14ac:dyDescent="0.15">
      <c r="B258" s="478"/>
      <c r="C258" s="430"/>
      <c r="D258" s="430"/>
      <c r="E258" s="430"/>
      <c r="F258" s="430"/>
      <c r="G258" s="48"/>
      <c r="H258" s="426" t="s">
        <v>263</v>
      </c>
      <c r="I258" s="427"/>
      <c r="J258" s="427"/>
      <c r="K258" s="427"/>
      <c r="L258" s="427"/>
      <c r="M258" s="427"/>
      <c r="N258" s="427"/>
      <c r="O258" s="427"/>
      <c r="P258" s="427"/>
      <c r="Q258" s="427"/>
      <c r="R258" s="427"/>
      <c r="S258" s="427"/>
      <c r="T258" s="427"/>
      <c r="U258" s="427"/>
      <c r="V258" s="427"/>
      <c r="W258" s="427"/>
      <c r="X258" s="427"/>
      <c r="Y258" s="427"/>
      <c r="Z258" s="428"/>
      <c r="AA258" s="420" t="s">
        <v>95</v>
      </c>
      <c r="AB258" s="421"/>
      <c r="AC258" s="421"/>
      <c r="AD258" s="421"/>
      <c r="AE258" s="422"/>
      <c r="AF258" s="420" t="s">
        <v>92</v>
      </c>
      <c r="AG258" s="421"/>
      <c r="AH258" s="422"/>
      <c r="AI258" s="423">
        <v>2</v>
      </c>
      <c r="AJ258" s="424"/>
      <c r="AK258" s="425"/>
      <c r="AL258" s="213">
        <v>39123</v>
      </c>
      <c r="AM258" s="212">
        <v>0</v>
      </c>
      <c r="AN258" s="222">
        <v>40880</v>
      </c>
      <c r="AO258" s="46">
        <v>130382</v>
      </c>
    </row>
    <row r="259" spans="2:41" ht="29.25" customHeight="1" x14ac:dyDescent="0.15">
      <c r="B259" s="478"/>
      <c r="C259" s="430"/>
      <c r="D259" s="430"/>
      <c r="E259" s="430"/>
      <c r="F259" s="430"/>
      <c r="G259" s="48"/>
      <c r="H259" s="429"/>
      <c r="I259" s="430"/>
      <c r="J259" s="430"/>
      <c r="K259" s="430"/>
      <c r="L259" s="430"/>
      <c r="M259" s="430"/>
      <c r="N259" s="430"/>
      <c r="O259" s="430"/>
      <c r="P259" s="430"/>
      <c r="Q259" s="430"/>
      <c r="R259" s="430"/>
      <c r="S259" s="430"/>
      <c r="T259" s="430"/>
      <c r="U259" s="430"/>
      <c r="V259" s="430"/>
      <c r="W259" s="430"/>
      <c r="X259" s="430"/>
      <c r="Y259" s="430"/>
      <c r="Z259" s="431"/>
      <c r="AA259" s="420" t="s">
        <v>264</v>
      </c>
      <c r="AB259" s="421"/>
      <c r="AC259" s="421"/>
      <c r="AD259" s="421"/>
      <c r="AE259" s="422"/>
      <c r="AF259" s="420" t="s">
        <v>85</v>
      </c>
      <c r="AG259" s="421"/>
      <c r="AH259" s="422"/>
      <c r="AI259" s="423">
        <v>1</v>
      </c>
      <c r="AJ259" s="424"/>
      <c r="AK259" s="425"/>
      <c r="AL259" s="213">
        <v>0</v>
      </c>
      <c r="AM259" s="212">
        <v>290.32499999999999</v>
      </c>
      <c r="AN259" s="222">
        <v>0</v>
      </c>
      <c r="AO259" s="46">
        <v>0</v>
      </c>
    </row>
    <row r="260" spans="2:41" ht="29.25" customHeight="1" x14ac:dyDescent="0.15">
      <c r="B260" s="478"/>
      <c r="C260" s="430"/>
      <c r="D260" s="430"/>
      <c r="E260" s="430"/>
      <c r="F260" s="430"/>
      <c r="G260" s="48"/>
      <c r="H260" s="429"/>
      <c r="I260" s="430"/>
      <c r="J260" s="430"/>
      <c r="K260" s="430"/>
      <c r="L260" s="430"/>
      <c r="M260" s="430"/>
      <c r="N260" s="430"/>
      <c r="O260" s="430"/>
      <c r="P260" s="430"/>
      <c r="Q260" s="430"/>
      <c r="R260" s="430"/>
      <c r="S260" s="430"/>
      <c r="T260" s="430"/>
      <c r="U260" s="430"/>
      <c r="V260" s="430"/>
      <c r="W260" s="430"/>
      <c r="X260" s="430"/>
      <c r="Y260" s="430"/>
      <c r="Z260" s="431"/>
      <c r="AA260" s="432" t="s">
        <v>96</v>
      </c>
      <c r="AB260" s="433"/>
      <c r="AC260" s="433"/>
      <c r="AD260" s="433"/>
      <c r="AE260" s="434"/>
      <c r="AF260" s="420" t="s">
        <v>92</v>
      </c>
      <c r="AG260" s="421"/>
      <c r="AH260" s="422"/>
      <c r="AI260" s="423">
        <v>19</v>
      </c>
      <c r="AJ260" s="424"/>
      <c r="AK260" s="425"/>
      <c r="AL260" s="213">
        <v>1725</v>
      </c>
      <c r="AM260" s="212">
        <v>111.825</v>
      </c>
      <c r="AN260" s="212">
        <v>2123.9299999999998</v>
      </c>
      <c r="AO260" s="42">
        <v>773446</v>
      </c>
    </row>
    <row r="261" spans="2:41" ht="29.25" customHeight="1" x14ac:dyDescent="0.15">
      <c r="B261" s="478"/>
      <c r="C261" s="430"/>
      <c r="D261" s="430"/>
      <c r="E261" s="430"/>
      <c r="F261" s="430"/>
      <c r="G261" s="48"/>
      <c r="H261" s="429"/>
      <c r="I261" s="430"/>
      <c r="J261" s="430"/>
      <c r="K261" s="430"/>
      <c r="L261" s="430"/>
      <c r="M261" s="430"/>
      <c r="N261" s="430"/>
      <c r="O261" s="430"/>
      <c r="P261" s="430"/>
      <c r="Q261" s="430"/>
      <c r="R261" s="430"/>
      <c r="S261" s="430"/>
      <c r="T261" s="430"/>
      <c r="U261" s="430"/>
      <c r="V261" s="430"/>
      <c r="W261" s="430"/>
      <c r="X261" s="430"/>
      <c r="Y261" s="430"/>
      <c r="Z261" s="431"/>
      <c r="AA261" s="435"/>
      <c r="AB261" s="436"/>
      <c r="AC261" s="436"/>
      <c r="AD261" s="436"/>
      <c r="AE261" s="437"/>
      <c r="AF261" s="420" t="s">
        <v>98</v>
      </c>
      <c r="AG261" s="421"/>
      <c r="AH261" s="422"/>
      <c r="AI261" s="423">
        <v>9</v>
      </c>
      <c r="AJ261" s="424"/>
      <c r="AK261" s="425"/>
      <c r="AL261" s="213">
        <v>0</v>
      </c>
      <c r="AM261" s="212">
        <v>1289350</v>
      </c>
      <c r="AN261" s="212">
        <v>1199800</v>
      </c>
      <c r="AO261" s="42">
        <v>75056</v>
      </c>
    </row>
    <row r="262" spans="2:41" ht="29.25" customHeight="1" x14ac:dyDescent="0.15">
      <c r="B262" s="478"/>
      <c r="C262" s="430"/>
      <c r="D262" s="430"/>
      <c r="E262" s="430"/>
      <c r="F262" s="430"/>
      <c r="G262" s="48"/>
      <c r="H262" s="429"/>
      <c r="I262" s="430"/>
      <c r="J262" s="430"/>
      <c r="K262" s="430"/>
      <c r="L262" s="430"/>
      <c r="M262" s="430"/>
      <c r="N262" s="430"/>
      <c r="O262" s="430"/>
      <c r="P262" s="430"/>
      <c r="Q262" s="430"/>
      <c r="R262" s="430"/>
      <c r="S262" s="430"/>
      <c r="T262" s="430"/>
      <c r="U262" s="430"/>
      <c r="V262" s="430"/>
      <c r="W262" s="430"/>
      <c r="X262" s="430"/>
      <c r="Y262" s="430"/>
      <c r="Z262" s="431"/>
      <c r="AA262" s="420" t="s">
        <v>80</v>
      </c>
      <c r="AB262" s="421"/>
      <c r="AC262" s="421"/>
      <c r="AD262" s="421"/>
      <c r="AE262" s="422"/>
      <c r="AF262" s="420" t="s">
        <v>81</v>
      </c>
      <c r="AG262" s="421"/>
      <c r="AH262" s="422"/>
      <c r="AI262" s="423">
        <v>7</v>
      </c>
      <c r="AJ262" s="424"/>
      <c r="AK262" s="425"/>
      <c r="AL262" s="213">
        <v>30559</v>
      </c>
      <c r="AM262" s="212">
        <v>13992</v>
      </c>
      <c r="AN262" s="212">
        <v>54100.824999999997</v>
      </c>
      <c r="AO262" s="42">
        <v>1235474</v>
      </c>
    </row>
    <row r="263" spans="2:41" ht="29.25" customHeight="1" x14ac:dyDescent="0.15">
      <c r="B263" s="478"/>
      <c r="C263" s="430"/>
      <c r="D263" s="430"/>
      <c r="E263" s="430"/>
      <c r="F263" s="430"/>
      <c r="G263" s="48"/>
      <c r="H263" s="429"/>
      <c r="I263" s="430"/>
      <c r="J263" s="430"/>
      <c r="K263" s="430"/>
      <c r="L263" s="430"/>
      <c r="M263" s="430"/>
      <c r="N263" s="430"/>
      <c r="O263" s="430"/>
      <c r="P263" s="430"/>
      <c r="Q263" s="430"/>
      <c r="R263" s="430"/>
      <c r="S263" s="430"/>
      <c r="T263" s="430"/>
      <c r="U263" s="430"/>
      <c r="V263" s="430"/>
      <c r="W263" s="430"/>
      <c r="X263" s="430"/>
      <c r="Y263" s="430"/>
      <c r="Z263" s="431"/>
      <c r="AA263" s="420" t="s">
        <v>84</v>
      </c>
      <c r="AB263" s="421"/>
      <c r="AC263" s="421"/>
      <c r="AD263" s="421"/>
      <c r="AE263" s="422"/>
      <c r="AF263" s="420" t="s">
        <v>81</v>
      </c>
      <c r="AG263" s="421"/>
      <c r="AH263" s="422"/>
      <c r="AI263" s="423">
        <v>15</v>
      </c>
      <c r="AJ263" s="424"/>
      <c r="AK263" s="425"/>
      <c r="AL263" s="213">
        <v>10421</v>
      </c>
      <c r="AM263" s="212">
        <v>23364.9</v>
      </c>
      <c r="AN263" s="212">
        <v>39243.450000000004</v>
      </c>
      <c r="AO263" s="42">
        <v>2638025</v>
      </c>
    </row>
    <row r="264" spans="2:41" ht="29.25" customHeight="1" x14ac:dyDescent="0.15">
      <c r="B264" s="478"/>
      <c r="C264" s="430"/>
      <c r="D264" s="430"/>
      <c r="E264" s="430"/>
      <c r="F264" s="430"/>
      <c r="G264" s="48"/>
      <c r="H264" s="450"/>
      <c r="I264" s="451"/>
      <c r="J264" s="451"/>
      <c r="K264" s="451"/>
      <c r="L264" s="451"/>
      <c r="M264" s="451"/>
      <c r="N264" s="451"/>
      <c r="O264" s="451"/>
      <c r="P264" s="451"/>
      <c r="Q264" s="451"/>
      <c r="R264" s="451"/>
      <c r="S264" s="451"/>
      <c r="T264" s="451"/>
      <c r="U264" s="451"/>
      <c r="V264" s="451"/>
      <c r="W264" s="451"/>
      <c r="X264" s="451"/>
      <c r="Y264" s="451"/>
      <c r="Z264" s="452"/>
      <c r="AA264" s="420" t="s">
        <v>176</v>
      </c>
      <c r="AB264" s="421"/>
      <c r="AC264" s="421"/>
      <c r="AD264" s="421"/>
      <c r="AE264" s="422"/>
      <c r="AF264" s="420" t="s">
        <v>92</v>
      </c>
      <c r="AG264" s="421"/>
      <c r="AH264" s="422"/>
      <c r="AI264" s="423">
        <v>1</v>
      </c>
      <c r="AJ264" s="424"/>
      <c r="AK264" s="425"/>
      <c r="AL264" s="213">
        <v>2713</v>
      </c>
      <c r="AM264" s="212">
        <v>0</v>
      </c>
      <c r="AN264" s="212">
        <v>2565.9</v>
      </c>
      <c r="AO264" s="42">
        <v>359408</v>
      </c>
    </row>
    <row r="265" spans="2:41" ht="29.25" customHeight="1" x14ac:dyDescent="0.15">
      <c r="B265" s="478"/>
      <c r="C265" s="430"/>
      <c r="D265" s="430"/>
      <c r="E265" s="430"/>
      <c r="F265" s="430"/>
      <c r="G265" s="48"/>
      <c r="H265" s="426" t="s">
        <v>266</v>
      </c>
      <c r="I265" s="427"/>
      <c r="J265" s="427"/>
      <c r="K265" s="427"/>
      <c r="L265" s="427"/>
      <c r="M265" s="427"/>
      <c r="N265" s="427"/>
      <c r="O265" s="427"/>
      <c r="P265" s="427"/>
      <c r="Q265" s="427"/>
      <c r="R265" s="427"/>
      <c r="S265" s="427"/>
      <c r="T265" s="427"/>
      <c r="U265" s="427"/>
      <c r="V265" s="427"/>
      <c r="W265" s="427"/>
      <c r="X265" s="427"/>
      <c r="Y265" s="427"/>
      <c r="Z265" s="428"/>
      <c r="AA265" s="432" t="s">
        <v>95</v>
      </c>
      <c r="AB265" s="433"/>
      <c r="AC265" s="433"/>
      <c r="AD265" s="433"/>
      <c r="AE265" s="434"/>
      <c r="AF265" s="420" t="s">
        <v>92</v>
      </c>
      <c r="AG265" s="421"/>
      <c r="AH265" s="422"/>
      <c r="AI265" s="423">
        <v>11</v>
      </c>
      <c r="AJ265" s="424"/>
      <c r="AK265" s="425"/>
      <c r="AL265" s="213">
        <v>1057630</v>
      </c>
      <c r="AM265" s="212">
        <v>0</v>
      </c>
      <c r="AN265" s="212">
        <v>1008065</v>
      </c>
      <c r="AO265" s="42">
        <v>564945</v>
      </c>
    </row>
    <row r="266" spans="2:41" ht="29.25" customHeight="1" x14ac:dyDescent="0.15">
      <c r="B266" s="478"/>
      <c r="C266" s="430"/>
      <c r="D266" s="430"/>
      <c r="E266" s="430"/>
      <c r="F266" s="430"/>
      <c r="G266" s="48"/>
      <c r="H266" s="429"/>
      <c r="I266" s="430"/>
      <c r="J266" s="430"/>
      <c r="K266" s="430"/>
      <c r="L266" s="430"/>
      <c r="M266" s="430"/>
      <c r="N266" s="430"/>
      <c r="O266" s="430"/>
      <c r="P266" s="430"/>
      <c r="Q266" s="430"/>
      <c r="R266" s="430"/>
      <c r="S266" s="430"/>
      <c r="T266" s="430"/>
      <c r="U266" s="430"/>
      <c r="V266" s="430"/>
      <c r="W266" s="430"/>
      <c r="X266" s="430"/>
      <c r="Y266" s="430"/>
      <c r="Z266" s="431"/>
      <c r="AA266" s="438"/>
      <c r="AB266" s="439"/>
      <c r="AC266" s="439"/>
      <c r="AD266" s="439"/>
      <c r="AE266" s="440"/>
      <c r="AF266" s="420" t="s">
        <v>237</v>
      </c>
      <c r="AG266" s="421"/>
      <c r="AH266" s="422"/>
      <c r="AI266" s="423">
        <v>2</v>
      </c>
      <c r="AJ266" s="424"/>
      <c r="AK266" s="425"/>
      <c r="AL266" s="213">
        <v>0</v>
      </c>
      <c r="AM266" s="212">
        <v>0</v>
      </c>
      <c r="AN266" s="212">
        <v>0</v>
      </c>
      <c r="AO266" s="42">
        <v>0</v>
      </c>
    </row>
    <row r="267" spans="2:41" ht="29.25" customHeight="1" x14ac:dyDescent="0.15">
      <c r="B267" s="478"/>
      <c r="C267" s="430"/>
      <c r="D267" s="430"/>
      <c r="E267" s="430"/>
      <c r="F267" s="430"/>
      <c r="G267" s="48"/>
      <c r="H267" s="429"/>
      <c r="I267" s="430"/>
      <c r="J267" s="430"/>
      <c r="K267" s="430"/>
      <c r="L267" s="430"/>
      <c r="M267" s="430"/>
      <c r="N267" s="430"/>
      <c r="O267" s="430"/>
      <c r="P267" s="430"/>
      <c r="Q267" s="430"/>
      <c r="R267" s="430"/>
      <c r="S267" s="430"/>
      <c r="T267" s="430"/>
      <c r="U267" s="430"/>
      <c r="V267" s="430"/>
      <c r="W267" s="430"/>
      <c r="X267" s="430"/>
      <c r="Y267" s="430"/>
      <c r="Z267" s="431"/>
      <c r="AA267" s="420" t="s">
        <v>80</v>
      </c>
      <c r="AB267" s="421"/>
      <c r="AC267" s="421"/>
      <c r="AD267" s="421"/>
      <c r="AE267" s="422"/>
      <c r="AF267" s="420" t="s">
        <v>81</v>
      </c>
      <c r="AG267" s="421"/>
      <c r="AH267" s="422"/>
      <c r="AI267" s="423">
        <v>11</v>
      </c>
      <c r="AJ267" s="424"/>
      <c r="AK267" s="425"/>
      <c r="AL267" s="213">
        <v>222838</v>
      </c>
      <c r="AM267" s="212">
        <v>6113.6480000000001</v>
      </c>
      <c r="AN267" s="212">
        <v>250454.92799999999</v>
      </c>
      <c r="AO267" s="42">
        <v>1262792</v>
      </c>
    </row>
    <row r="268" spans="2:41" ht="29.25" customHeight="1" x14ac:dyDescent="0.15">
      <c r="B268" s="478"/>
      <c r="C268" s="430"/>
      <c r="D268" s="430"/>
      <c r="E268" s="430"/>
      <c r="F268" s="430"/>
      <c r="G268" s="48"/>
      <c r="H268" s="429"/>
      <c r="I268" s="430"/>
      <c r="J268" s="430"/>
      <c r="K268" s="430"/>
      <c r="L268" s="430"/>
      <c r="M268" s="430"/>
      <c r="N268" s="430"/>
      <c r="O268" s="430"/>
      <c r="P268" s="430"/>
      <c r="Q268" s="430"/>
      <c r="R268" s="430"/>
      <c r="S268" s="430"/>
      <c r="T268" s="430"/>
      <c r="U268" s="430"/>
      <c r="V268" s="430"/>
      <c r="W268" s="430"/>
      <c r="X268" s="430"/>
      <c r="Y268" s="430"/>
      <c r="Z268" s="431"/>
      <c r="AA268" s="438" t="s">
        <v>84</v>
      </c>
      <c r="AB268" s="439"/>
      <c r="AC268" s="439"/>
      <c r="AD268" s="439"/>
      <c r="AE268" s="440"/>
      <c r="AF268" s="420" t="s">
        <v>81</v>
      </c>
      <c r="AG268" s="421"/>
      <c r="AH268" s="422"/>
      <c r="AI268" s="441">
        <v>9</v>
      </c>
      <c r="AJ268" s="442"/>
      <c r="AK268" s="443"/>
      <c r="AL268" s="213">
        <v>11571</v>
      </c>
      <c r="AM268" s="212">
        <v>4824.25</v>
      </c>
      <c r="AN268" s="212">
        <v>15960.599999999999</v>
      </c>
      <c r="AO268" s="42">
        <v>599583</v>
      </c>
    </row>
    <row r="269" spans="2:41" s="245" customFormat="1" ht="29.25" customHeight="1" x14ac:dyDescent="0.15">
      <c r="B269" s="478"/>
      <c r="C269" s="430"/>
      <c r="D269" s="430"/>
      <c r="E269" s="430"/>
      <c r="F269" s="430"/>
      <c r="G269" s="444" t="s">
        <v>267</v>
      </c>
      <c r="H269" s="445"/>
      <c r="I269" s="445"/>
      <c r="J269" s="445"/>
      <c r="K269" s="445"/>
      <c r="L269" s="445"/>
      <c r="M269" s="445"/>
      <c r="N269" s="445"/>
      <c r="O269" s="445"/>
      <c r="P269" s="445"/>
      <c r="Q269" s="445"/>
      <c r="R269" s="445"/>
      <c r="S269" s="445"/>
      <c r="T269" s="445"/>
      <c r="U269" s="445"/>
      <c r="V269" s="445"/>
      <c r="W269" s="445"/>
      <c r="X269" s="445"/>
      <c r="Y269" s="445"/>
      <c r="Z269" s="445"/>
      <c r="AA269" s="445"/>
      <c r="AB269" s="445"/>
      <c r="AC269" s="445"/>
      <c r="AD269" s="445"/>
      <c r="AE269" s="445"/>
      <c r="AF269" s="445"/>
      <c r="AG269" s="445"/>
      <c r="AH269" s="446"/>
      <c r="AI269" s="447">
        <f>SUM(AI248:AK268)</f>
        <v>142</v>
      </c>
      <c r="AJ269" s="448"/>
      <c r="AK269" s="449"/>
      <c r="AL269" s="43"/>
      <c r="AM269" s="43"/>
      <c r="AN269" s="43"/>
      <c r="AO269" s="44">
        <f>SUM(AO248:AO268)</f>
        <v>8058931</v>
      </c>
    </row>
    <row r="270" spans="2:41" ht="29.25" customHeight="1" x14ac:dyDescent="0.15">
      <c r="B270" s="478"/>
      <c r="C270" s="430"/>
      <c r="D270" s="430"/>
      <c r="E270" s="430"/>
      <c r="F270" s="430"/>
      <c r="G270" s="64"/>
      <c r="H270" s="459" t="s">
        <v>268</v>
      </c>
      <c r="I270" s="460"/>
      <c r="J270" s="460"/>
      <c r="K270" s="460"/>
      <c r="L270" s="460"/>
      <c r="M270" s="460"/>
      <c r="N270" s="460"/>
      <c r="O270" s="460"/>
      <c r="P270" s="460"/>
      <c r="Q270" s="460"/>
      <c r="R270" s="460"/>
      <c r="S270" s="460"/>
      <c r="T270" s="460"/>
      <c r="U270" s="460"/>
      <c r="V270" s="460"/>
      <c r="W270" s="460"/>
      <c r="X270" s="460"/>
      <c r="Y270" s="460"/>
      <c r="Z270" s="461"/>
      <c r="AA270" s="420" t="s">
        <v>84</v>
      </c>
      <c r="AB270" s="421"/>
      <c r="AC270" s="421"/>
      <c r="AD270" s="421"/>
      <c r="AE270" s="422"/>
      <c r="AF270" s="420" t="s">
        <v>81</v>
      </c>
      <c r="AG270" s="421"/>
      <c r="AH270" s="422"/>
      <c r="AI270" s="423">
        <v>2</v>
      </c>
      <c r="AJ270" s="424"/>
      <c r="AK270" s="425"/>
      <c r="AL270" s="213">
        <v>0</v>
      </c>
      <c r="AM270" s="212">
        <v>0</v>
      </c>
      <c r="AN270" s="212">
        <v>0</v>
      </c>
      <c r="AO270" s="42">
        <v>0</v>
      </c>
    </row>
    <row r="271" spans="2:41" ht="29.25" customHeight="1" x14ac:dyDescent="0.15">
      <c r="B271" s="478"/>
      <c r="C271" s="430"/>
      <c r="D271" s="430"/>
      <c r="E271" s="430"/>
      <c r="F271" s="430"/>
      <c r="G271" s="48"/>
      <c r="H271" s="459" t="s">
        <v>269</v>
      </c>
      <c r="I271" s="460"/>
      <c r="J271" s="460"/>
      <c r="K271" s="460"/>
      <c r="L271" s="460"/>
      <c r="M271" s="460"/>
      <c r="N271" s="460"/>
      <c r="O271" s="460"/>
      <c r="P271" s="460"/>
      <c r="Q271" s="460"/>
      <c r="R271" s="460"/>
      <c r="S271" s="460"/>
      <c r="T271" s="460"/>
      <c r="U271" s="460"/>
      <c r="V271" s="460"/>
      <c r="W271" s="460"/>
      <c r="X271" s="460"/>
      <c r="Y271" s="460"/>
      <c r="Z271" s="461"/>
      <c r="AA271" s="420" t="s">
        <v>84</v>
      </c>
      <c r="AB271" s="421"/>
      <c r="AC271" s="421"/>
      <c r="AD271" s="421"/>
      <c r="AE271" s="422"/>
      <c r="AF271" s="420" t="s">
        <v>81</v>
      </c>
      <c r="AG271" s="421"/>
      <c r="AH271" s="422"/>
      <c r="AI271" s="423">
        <v>1</v>
      </c>
      <c r="AJ271" s="424"/>
      <c r="AK271" s="425"/>
      <c r="AL271" s="213">
        <v>0</v>
      </c>
      <c r="AM271" s="212">
        <v>0</v>
      </c>
      <c r="AN271" s="212">
        <v>0</v>
      </c>
      <c r="AO271" s="212">
        <v>0</v>
      </c>
    </row>
    <row r="272" spans="2:41" ht="29.25" customHeight="1" x14ac:dyDescent="0.15">
      <c r="B272" s="478"/>
      <c r="C272" s="430"/>
      <c r="D272" s="430"/>
      <c r="E272" s="430"/>
      <c r="F272" s="430"/>
      <c r="G272" s="48"/>
      <c r="H272" s="426" t="s">
        <v>270</v>
      </c>
      <c r="I272" s="427"/>
      <c r="J272" s="427"/>
      <c r="K272" s="427"/>
      <c r="L272" s="427"/>
      <c r="M272" s="427"/>
      <c r="N272" s="427"/>
      <c r="O272" s="427"/>
      <c r="P272" s="427"/>
      <c r="Q272" s="427"/>
      <c r="R272" s="427"/>
      <c r="S272" s="427"/>
      <c r="T272" s="427"/>
      <c r="U272" s="427"/>
      <c r="V272" s="427"/>
      <c r="W272" s="427"/>
      <c r="X272" s="427"/>
      <c r="Y272" s="427"/>
      <c r="Z272" s="428"/>
      <c r="AA272" s="420" t="s">
        <v>95</v>
      </c>
      <c r="AB272" s="421"/>
      <c r="AC272" s="421"/>
      <c r="AD272" s="421"/>
      <c r="AE272" s="422"/>
      <c r="AF272" s="420" t="s">
        <v>92</v>
      </c>
      <c r="AG272" s="421"/>
      <c r="AH272" s="422"/>
      <c r="AI272" s="423">
        <v>6</v>
      </c>
      <c r="AJ272" s="424"/>
      <c r="AK272" s="425"/>
      <c r="AL272" s="213">
        <v>2000</v>
      </c>
      <c r="AM272" s="212">
        <v>0</v>
      </c>
      <c r="AN272" s="212">
        <v>1820</v>
      </c>
      <c r="AO272" s="42">
        <v>7520</v>
      </c>
    </row>
    <row r="273" spans="2:41" ht="29.25" customHeight="1" x14ac:dyDescent="0.15">
      <c r="B273" s="478"/>
      <c r="C273" s="430"/>
      <c r="D273" s="430"/>
      <c r="E273" s="430"/>
      <c r="F273" s="430"/>
      <c r="G273" s="48"/>
      <c r="H273" s="450"/>
      <c r="I273" s="451"/>
      <c r="J273" s="451"/>
      <c r="K273" s="451"/>
      <c r="L273" s="451"/>
      <c r="M273" s="451"/>
      <c r="N273" s="451"/>
      <c r="O273" s="451"/>
      <c r="P273" s="451"/>
      <c r="Q273" s="451"/>
      <c r="R273" s="451"/>
      <c r="S273" s="451"/>
      <c r="T273" s="451"/>
      <c r="U273" s="451"/>
      <c r="V273" s="451"/>
      <c r="W273" s="451"/>
      <c r="X273" s="451"/>
      <c r="Y273" s="451"/>
      <c r="Z273" s="452"/>
      <c r="AA273" s="420" t="s">
        <v>84</v>
      </c>
      <c r="AB273" s="421"/>
      <c r="AC273" s="421"/>
      <c r="AD273" s="421"/>
      <c r="AE273" s="422"/>
      <c r="AF273" s="420" t="s">
        <v>81</v>
      </c>
      <c r="AG273" s="421"/>
      <c r="AH273" s="422"/>
      <c r="AI273" s="423">
        <v>1</v>
      </c>
      <c r="AJ273" s="424"/>
      <c r="AK273" s="425"/>
      <c r="AL273" s="213">
        <v>0</v>
      </c>
      <c r="AM273" s="212">
        <v>0</v>
      </c>
      <c r="AN273" s="212">
        <v>0</v>
      </c>
      <c r="AO273" s="42">
        <v>0</v>
      </c>
    </row>
    <row r="274" spans="2:41" ht="29.25" customHeight="1" x14ac:dyDescent="0.15">
      <c r="B274" s="478"/>
      <c r="C274" s="430"/>
      <c r="D274" s="430"/>
      <c r="E274" s="430"/>
      <c r="F274" s="430"/>
      <c r="G274" s="48"/>
      <c r="H274" s="426" t="s">
        <v>271</v>
      </c>
      <c r="I274" s="427"/>
      <c r="J274" s="427"/>
      <c r="K274" s="427"/>
      <c r="L274" s="427"/>
      <c r="M274" s="427"/>
      <c r="N274" s="427"/>
      <c r="O274" s="427"/>
      <c r="P274" s="427"/>
      <c r="Q274" s="427"/>
      <c r="R274" s="427"/>
      <c r="S274" s="427"/>
      <c r="T274" s="427"/>
      <c r="U274" s="427"/>
      <c r="V274" s="427"/>
      <c r="W274" s="427"/>
      <c r="X274" s="427"/>
      <c r="Y274" s="427"/>
      <c r="Z274" s="428"/>
      <c r="AA274" s="420" t="s">
        <v>95</v>
      </c>
      <c r="AB274" s="421"/>
      <c r="AC274" s="421"/>
      <c r="AD274" s="421"/>
      <c r="AE274" s="422"/>
      <c r="AF274" s="420" t="s">
        <v>92</v>
      </c>
      <c r="AG274" s="421"/>
      <c r="AH274" s="422"/>
      <c r="AI274" s="423">
        <v>8</v>
      </c>
      <c r="AJ274" s="424"/>
      <c r="AK274" s="425"/>
      <c r="AL274" s="213">
        <v>28683</v>
      </c>
      <c r="AM274" s="212">
        <v>0</v>
      </c>
      <c r="AN274" s="212">
        <v>26643</v>
      </c>
      <c r="AO274" s="42">
        <v>96218</v>
      </c>
    </row>
    <row r="275" spans="2:41" ht="29.25" customHeight="1" x14ac:dyDescent="0.15">
      <c r="B275" s="478"/>
      <c r="C275" s="430"/>
      <c r="D275" s="430"/>
      <c r="E275" s="430"/>
      <c r="F275" s="430"/>
      <c r="G275" s="48"/>
      <c r="H275" s="429"/>
      <c r="I275" s="430"/>
      <c r="J275" s="430"/>
      <c r="K275" s="430"/>
      <c r="L275" s="430"/>
      <c r="M275" s="430"/>
      <c r="N275" s="430"/>
      <c r="O275" s="430"/>
      <c r="P275" s="430"/>
      <c r="Q275" s="430"/>
      <c r="R275" s="430"/>
      <c r="S275" s="430"/>
      <c r="T275" s="430"/>
      <c r="U275" s="430"/>
      <c r="V275" s="430"/>
      <c r="W275" s="430"/>
      <c r="X275" s="430"/>
      <c r="Y275" s="430"/>
      <c r="Z275" s="431"/>
      <c r="AA275" s="420" t="s">
        <v>80</v>
      </c>
      <c r="AB275" s="421"/>
      <c r="AC275" s="421"/>
      <c r="AD275" s="421"/>
      <c r="AE275" s="422"/>
      <c r="AF275" s="420" t="s">
        <v>81</v>
      </c>
      <c r="AG275" s="421"/>
      <c r="AH275" s="422"/>
      <c r="AI275" s="453">
        <v>3</v>
      </c>
      <c r="AJ275" s="454"/>
      <c r="AK275" s="455"/>
      <c r="AL275" s="213">
        <v>0</v>
      </c>
      <c r="AM275" s="212">
        <v>5211.6000000000004</v>
      </c>
      <c r="AN275" s="212">
        <v>2548</v>
      </c>
      <c r="AO275" s="42">
        <v>106656</v>
      </c>
    </row>
    <row r="276" spans="2:41" ht="29.25" customHeight="1" x14ac:dyDescent="0.15">
      <c r="B276" s="478"/>
      <c r="C276" s="430"/>
      <c r="D276" s="430"/>
      <c r="E276" s="430"/>
      <c r="F276" s="430"/>
      <c r="G276" s="48"/>
      <c r="H276" s="429"/>
      <c r="I276" s="430"/>
      <c r="J276" s="430"/>
      <c r="K276" s="430"/>
      <c r="L276" s="430"/>
      <c r="M276" s="430"/>
      <c r="N276" s="430"/>
      <c r="O276" s="430"/>
      <c r="P276" s="430"/>
      <c r="Q276" s="430"/>
      <c r="R276" s="430"/>
      <c r="S276" s="430"/>
      <c r="T276" s="430"/>
      <c r="U276" s="430"/>
      <c r="V276" s="430"/>
      <c r="W276" s="430"/>
      <c r="X276" s="430"/>
      <c r="Y276" s="430"/>
      <c r="Z276" s="431"/>
      <c r="AA276" s="432" t="s">
        <v>100</v>
      </c>
      <c r="AB276" s="433"/>
      <c r="AC276" s="433"/>
      <c r="AD276" s="433"/>
      <c r="AE276" s="434"/>
      <c r="AF276" s="420" t="s">
        <v>81</v>
      </c>
      <c r="AG276" s="421"/>
      <c r="AH276" s="422"/>
      <c r="AI276" s="423">
        <v>6</v>
      </c>
      <c r="AJ276" s="424"/>
      <c r="AK276" s="425"/>
      <c r="AL276" s="213">
        <v>838</v>
      </c>
      <c r="AM276" s="212">
        <v>15122.75</v>
      </c>
      <c r="AN276" s="212">
        <v>10557.029999999999</v>
      </c>
      <c r="AO276" s="42">
        <v>485937</v>
      </c>
    </row>
    <row r="277" spans="2:41" ht="29.25" customHeight="1" x14ac:dyDescent="0.15">
      <c r="B277" s="478"/>
      <c r="C277" s="430"/>
      <c r="D277" s="430"/>
      <c r="E277" s="430"/>
      <c r="F277" s="430"/>
      <c r="G277" s="48"/>
      <c r="H277" s="429"/>
      <c r="I277" s="430"/>
      <c r="J277" s="430"/>
      <c r="K277" s="430"/>
      <c r="L277" s="430"/>
      <c r="M277" s="430"/>
      <c r="N277" s="430"/>
      <c r="O277" s="430"/>
      <c r="P277" s="430"/>
      <c r="Q277" s="430"/>
      <c r="R277" s="430"/>
      <c r="S277" s="430"/>
      <c r="T277" s="430"/>
      <c r="U277" s="430"/>
      <c r="V277" s="430"/>
      <c r="W277" s="430"/>
      <c r="X277" s="430"/>
      <c r="Y277" s="430"/>
      <c r="Z277" s="430"/>
      <c r="AA277" s="432" t="s">
        <v>84</v>
      </c>
      <c r="AB277" s="433"/>
      <c r="AC277" s="433"/>
      <c r="AD277" s="433"/>
      <c r="AE277" s="434"/>
      <c r="AF277" s="421" t="s">
        <v>92</v>
      </c>
      <c r="AG277" s="421"/>
      <c r="AH277" s="422"/>
      <c r="AI277" s="423">
        <v>1</v>
      </c>
      <c r="AJ277" s="424"/>
      <c r="AK277" s="425"/>
      <c r="AL277" s="213">
        <v>2</v>
      </c>
      <c r="AM277" s="212">
        <v>0</v>
      </c>
      <c r="AN277" s="212">
        <v>3.59</v>
      </c>
      <c r="AO277" s="42">
        <v>4136</v>
      </c>
    </row>
    <row r="278" spans="2:41" ht="29.25" customHeight="1" x14ac:dyDescent="0.15">
      <c r="B278" s="478"/>
      <c r="C278" s="430"/>
      <c r="D278" s="430"/>
      <c r="E278" s="430"/>
      <c r="F278" s="430"/>
      <c r="G278" s="48"/>
      <c r="H278" s="450"/>
      <c r="I278" s="451"/>
      <c r="J278" s="451"/>
      <c r="K278" s="451"/>
      <c r="L278" s="451"/>
      <c r="M278" s="451"/>
      <c r="N278" s="451"/>
      <c r="O278" s="451"/>
      <c r="P278" s="451"/>
      <c r="Q278" s="451"/>
      <c r="R278" s="451"/>
      <c r="S278" s="451"/>
      <c r="T278" s="451"/>
      <c r="U278" s="451"/>
      <c r="V278" s="451"/>
      <c r="W278" s="451"/>
      <c r="X278" s="451"/>
      <c r="Y278" s="451"/>
      <c r="Z278" s="452"/>
      <c r="AA278" s="438"/>
      <c r="AB278" s="439"/>
      <c r="AC278" s="439"/>
      <c r="AD278" s="439"/>
      <c r="AE278" s="440"/>
      <c r="AF278" s="420" t="s">
        <v>85</v>
      </c>
      <c r="AG278" s="421"/>
      <c r="AH278" s="422"/>
      <c r="AI278" s="423">
        <v>1</v>
      </c>
      <c r="AJ278" s="424"/>
      <c r="AK278" s="425"/>
      <c r="AL278" s="213">
        <v>0</v>
      </c>
      <c r="AM278" s="212">
        <v>1388.3</v>
      </c>
      <c r="AN278" s="212">
        <v>0</v>
      </c>
      <c r="AO278" s="42">
        <v>0</v>
      </c>
    </row>
    <row r="279" spans="2:41" s="245" customFormat="1" ht="29.25" customHeight="1" x14ac:dyDescent="0.15">
      <c r="B279" s="478"/>
      <c r="C279" s="430"/>
      <c r="D279" s="430"/>
      <c r="E279" s="430"/>
      <c r="F279" s="430"/>
      <c r="G279" s="444" t="s">
        <v>272</v>
      </c>
      <c r="H279" s="445"/>
      <c r="I279" s="445"/>
      <c r="J279" s="445"/>
      <c r="K279" s="445"/>
      <c r="L279" s="445"/>
      <c r="M279" s="445"/>
      <c r="N279" s="445"/>
      <c r="O279" s="445"/>
      <c r="P279" s="445"/>
      <c r="Q279" s="445"/>
      <c r="R279" s="445"/>
      <c r="S279" s="445"/>
      <c r="T279" s="445"/>
      <c r="U279" s="445"/>
      <c r="V279" s="445"/>
      <c r="W279" s="445"/>
      <c r="X279" s="445"/>
      <c r="Y279" s="445"/>
      <c r="Z279" s="445"/>
      <c r="AA279" s="445"/>
      <c r="AB279" s="445"/>
      <c r="AC279" s="445"/>
      <c r="AD279" s="445"/>
      <c r="AE279" s="445"/>
      <c r="AF279" s="445"/>
      <c r="AG279" s="445"/>
      <c r="AH279" s="446"/>
      <c r="AI279" s="447">
        <f>SUM(AI270:AK278)</f>
        <v>29</v>
      </c>
      <c r="AJ279" s="448"/>
      <c r="AK279" s="449"/>
      <c r="AL279" s="43"/>
      <c r="AM279" s="43"/>
      <c r="AN279" s="43"/>
      <c r="AO279" s="44">
        <f>SUM(AO270:AO278)</f>
        <v>700467</v>
      </c>
    </row>
    <row r="280" spans="2:41" ht="29.25" customHeight="1" x14ac:dyDescent="0.15">
      <c r="B280" s="478"/>
      <c r="C280" s="430"/>
      <c r="D280" s="430"/>
      <c r="E280" s="430"/>
      <c r="F280" s="430"/>
      <c r="G280" s="64"/>
      <c r="H280" s="426" t="s">
        <v>273</v>
      </c>
      <c r="I280" s="427"/>
      <c r="J280" s="427"/>
      <c r="K280" s="427"/>
      <c r="L280" s="427"/>
      <c r="M280" s="427"/>
      <c r="N280" s="427"/>
      <c r="O280" s="427"/>
      <c r="P280" s="427"/>
      <c r="Q280" s="427"/>
      <c r="R280" s="427"/>
      <c r="S280" s="427"/>
      <c r="T280" s="427"/>
      <c r="U280" s="427"/>
      <c r="V280" s="427"/>
      <c r="W280" s="427"/>
      <c r="X280" s="427"/>
      <c r="Y280" s="427"/>
      <c r="Z280" s="428"/>
      <c r="AA280" s="420" t="s">
        <v>95</v>
      </c>
      <c r="AB280" s="421"/>
      <c r="AC280" s="421"/>
      <c r="AD280" s="421"/>
      <c r="AE280" s="422"/>
      <c r="AF280" s="420" t="s">
        <v>92</v>
      </c>
      <c r="AG280" s="421"/>
      <c r="AH280" s="422"/>
      <c r="AI280" s="423">
        <v>1</v>
      </c>
      <c r="AJ280" s="424"/>
      <c r="AK280" s="425"/>
      <c r="AL280" s="213">
        <v>0</v>
      </c>
      <c r="AM280" s="212">
        <v>0</v>
      </c>
      <c r="AN280" s="212">
        <v>0</v>
      </c>
      <c r="AO280" s="42">
        <v>0</v>
      </c>
    </row>
    <row r="281" spans="2:41" ht="29.25" customHeight="1" x14ac:dyDescent="0.15">
      <c r="B281" s="478"/>
      <c r="C281" s="430"/>
      <c r="D281" s="430"/>
      <c r="E281" s="430"/>
      <c r="F281" s="430"/>
      <c r="G281" s="48"/>
      <c r="H281" s="429"/>
      <c r="I281" s="430"/>
      <c r="J281" s="430"/>
      <c r="K281" s="430"/>
      <c r="L281" s="430"/>
      <c r="M281" s="430"/>
      <c r="N281" s="430"/>
      <c r="O281" s="430"/>
      <c r="P281" s="430"/>
      <c r="Q281" s="430"/>
      <c r="R281" s="430"/>
      <c r="S281" s="430"/>
      <c r="T281" s="430"/>
      <c r="U281" s="430"/>
      <c r="V281" s="430"/>
      <c r="W281" s="430"/>
      <c r="X281" s="430"/>
      <c r="Y281" s="430"/>
      <c r="Z281" s="431"/>
      <c r="AA281" s="420" t="s">
        <v>96</v>
      </c>
      <c r="AB281" s="421"/>
      <c r="AC281" s="421"/>
      <c r="AD281" s="421"/>
      <c r="AE281" s="422"/>
      <c r="AF281" s="420" t="s">
        <v>92</v>
      </c>
      <c r="AG281" s="421"/>
      <c r="AH281" s="422"/>
      <c r="AI281" s="423">
        <v>4</v>
      </c>
      <c r="AJ281" s="424"/>
      <c r="AK281" s="425"/>
      <c r="AL281" s="213">
        <v>0</v>
      </c>
      <c r="AM281" s="212">
        <v>0</v>
      </c>
      <c r="AN281" s="212">
        <v>0</v>
      </c>
      <c r="AO281" s="42">
        <v>0</v>
      </c>
    </row>
    <row r="282" spans="2:41" ht="29.25" customHeight="1" x14ac:dyDescent="0.15">
      <c r="B282" s="478"/>
      <c r="C282" s="430"/>
      <c r="D282" s="430"/>
      <c r="E282" s="430"/>
      <c r="F282" s="430"/>
      <c r="G282" s="48"/>
      <c r="H282" s="429"/>
      <c r="I282" s="430"/>
      <c r="J282" s="430"/>
      <c r="K282" s="430"/>
      <c r="L282" s="430"/>
      <c r="M282" s="430"/>
      <c r="N282" s="430"/>
      <c r="O282" s="430"/>
      <c r="P282" s="430"/>
      <c r="Q282" s="430"/>
      <c r="R282" s="430"/>
      <c r="S282" s="430"/>
      <c r="T282" s="430"/>
      <c r="U282" s="430"/>
      <c r="V282" s="430"/>
      <c r="W282" s="430"/>
      <c r="X282" s="430"/>
      <c r="Y282" s="430"/>
      <c r="Z282" s="431"/>
      <c r="AA282" s="420" t="s">
        <v>80</v>
      </c>
      <c r="AB282" s="421"/>
      <c r="AC282" s="421"/>
      <c r="AD282" s="421"/>
      <c r="AE282" s="422"/>
      <c r="AF282" s="420" t="s">
        <v>81</v>
      </c>
      <c r="AG282" s="421"/>
      <c r="AH282" s="422"/>
      <c r="AI282" s="423">
        <v>3</v>
      </c>
      <c r="AJ282" s="424"/>
      <c r="AK282" s="425"/>
      <c r="AL282" s="213">
        <v>1359</v>
      </c>
      <c r="AM282" s="212">
        <v>0</v>
      </c>
      <c r="AN282" s="212">
        <v>1472.72</v>
      </c>
      <c r="AO282" s="42">
        <v>8928</v>
      </c>
    </row>
    <row r="283" spans="2:41" ht="29.25" customHeight="1" x14ac:dyDescent="0.15">
      <c r="B283" s="478"/>
      <c r="C283" s="430"/>
      <c r="D283" s="430"/>
      <c r="E283" s="430"/>
      <c r="F283" s="430"/>
      <c r="G283" s="48"/>
      <c r="H283" s="450"/>
      <c r="I283" s="451"/>
      <c r="J283" s="451"/>
      <c r="K283" s="451"/>
      <c r="L283" s="451"/>
      <c r="M283" s="451"/>
      <c r="N283" s="451"/>
      <c r="O283" s="451"/>
      <c r="P283" s="451"/>
      <c r="Q283" s="451"/>
      <c r="R283" s="451"/>
      <c r="S283" s="451"/>
      <c r="T283" s="451"/>
      <c r="U283" s="451"/>
      <c r="V283" s="451"/>
      <c r="W283" s="451"/>
      <c r="X283" s="451"/>
      <c r="Y283" s="451"/>
      <c r="Z283" s="452"/>
      <c r="AA283" s="420" t="s">
        <v>82</v>
      </c>
      <c r="AB283" s="421"/>
      <c r="AC283" s="421"/>
      <c r="AD283" s="421"/>
      <c r="AE283" s="422"/>
      <c r="AF283" s="420" t="s">
        <v>92</v>
      </c>
      <c r="AG283" s="421"/>
      <c r="AH283" s="422"/>
      <c r="AI283" s="423">
        <v>2</v>
      </c>
      <c r="AJ283" s="424"/>
      <c r="AK283" s="425"/>
      <c r="AL283" s="213">
        <v>239</v>
      </c>
      <c r="AM283" s="212">
        <v>0</v>
      </c>
      <c r="AN283" s="212">
        <v>261.16000000000003</v>
      </c>
      <c r="AO283" s="42">
        <v>1633</v>
      </c>
    </row>
    <row r="284" spans="2:41" ht="29.25" customHeight="1" x14ac:dyDescent="0.15">
      <c r="B284" s="478"/>
      <c r="C284" s="430"/>
      <c r="D284" s="430"/>
      <c r="E284" s="430"/>
      <c r="F284" s="430"/>
      <c r="G284" s="48"/>
      <c r="H284" s="456" t="s">
        <v>274</v>
      </c>
      <c r="I284" s="457"/>
      <c r="J284" s="457"/>
      <c r="K284" s="457"/>
      <c r="L284" s="457"/>
      <c r="M284" s="457"/>
      <c r="N284" s="457"/>
      <c r="O284" s="457"/>
      <c r="P284" s="457"/>
      <c r="Q284" s="457"/>
      <c r="R284" s="457"/>
      <c r="S284" s="457"/>
      <c r="T284" s="457"/>
      <c r="U284" s="457"/>
      <c r="V284" s="457"/>
      <c r="W284" s="457"/>
      <c r="X284" s="457"/>
      <c r="Y284" s="457"/>
      <c r="Z284" s="458"/>
      <c r="AA284" s="420" t="s">
        <v>95</v>
      </c>
      <c r="AB284" s="421"/>
      <c r="AC284" s="421"/>
      <c r="AD284" s="421"/>
      <c r="AE284" s="422"/>
      <c r="AF284" s="420" t="s">
        <v>92</v>
      </c>
      <c r="AG284" s="421"/>
      <c r="AH284" s="422"/>
      <c r="AI284" s="423">
        <v>5</v>
      </c>
      <c r="AJ284" s="424"/>
      <c r="AK284" s="425"/>
      <c r="AL284" s="213">
        <v>230065</v>
      </c>
      <c r="AM284" s="212">
        <v>0</v>
      </c>
      <c r="AN284" s="212">
        <v>226630</v>
      </c>
      <c r="AO284" s="42">
        <v>242471</v>
      </c>
    </row>
    <row r="285" spans="2:41" ht="29.25" customHeight="1" x14ac:dyDescent="0.15">
      <c r="B285" s="478"/>
      <c r="C285" s="430"/>
      <c r="D285" s="430"/>
      <c r="E285" s="430"/>
      <c r="F285" s="430"/>
      <c r="G285" s="48"/>
      <c r="H285" s="527" t="s">
        <v>275</v>
      </c>
      <c r="I285" s="528"/>
      <c r="J285" s="528"/>
      <c r="K285" s="528"/>
      <c r="L285" s="528"/>
      <c r="M285" s="528"/>
      <c r="N285" s="528"/>
      <c r="O285" s="528"/>
      <c r="P285" s="528"/>
      <c r="Q285" s="528"/>
      <c r="R285" s="528"/>
      <c r="S285" s="528"/>
      <c r="T285" s="528"/>
      <c r="U285" s="528"/>
      <c r="V285" s="528"/>
      <c r="W285" s="528"/>
      <c r="X285" s="528"/>
      <c r="Y285" s="528"/>
      <c r="Z285" s="529"/>
      <c r="AA285" s="420" t="s">
        <v>95</v>
      </c>
      <c r="AB285" s="421"/>
      <c r="AC285" s="421"/>
      <c r="AD285" s="421"/>
      <c r="AE285" s="422"/>
      <c r="AF285" s="420" t="s">
        <v>92</v>
      </c>
      <c r="AG285" s="421"/>
      <c r="AH285" s="422"/>
      <c r="AI285" s="423">
        <v>1</v>
      </c>
      <c r="AJ285" s="424"/>
      <c r="AK285" s="425"/>
      <c r="AL285" s="213">
        <v>0</v>
      </c>
      <c r="AM285" s="212">
        <v>0</v>
      </c>
      <c r="AN285" s="212">
        <v>0</v>
      </c>
      <c r="AO285" s="42">
        <v>0</v>
      </c>
    </row>
    <row r="286" spans="2:41" ht="29.25" customHeight="1" x14ac:dyDescent="0.15">
      <c r="B286" s="478"/>
      <c r="C286" s="430"/>
      <c r="D286" s="430"/>
      <c r="E286" s="430"/>
      <c r="F286" s="430"/>
      <c r="G286" s="48"/>
      <c r="H286" s="426" t="s">
        <v>276</v>
      </c>
      <c r="I286" s="427"/>
      <c r="J286" s="427"/>
      <c r="K286" s="427"/>
      <c r="L286" s="427"/>
      <c r="M286" s="427"/>
      <c r="N286" s="427"/>
      <c r="O286" s="427"/>
      <c r="P286" s="427"/>
      <c r="Q286" s="427"/>
      <c r="R286" s="427"/>
      <c r="S286" s="427"/>
      <c r="T286" s="427"/>
      <c r="U286" s="427"/>
      <c r="V286" s="427"/>
      <c r="W286" s="427"/>
      <c r="X286" s="427"/>
      <c r="Y286" s="427"/>
      <c r="Z286" s="428"/>
      <c r="AA286" s="432" t="s">
        <v>84</v>
      </c>
      <c r="AB286" s="433"/>
      <c r="AC286" s="433"/>
      <c r="AD286" s="433"/>
      <c r="AE286" s="434"/>
      <c r="AF286" s="420" t="s">
        <v>85</v>
      </c>
      <c r="AG286" s="421"/>
      <c r="AH286" s="422"/>
      <c r="AI286" s="423">
        <v>1</v>
      </c>
      <c r="AJ286" s="424"/>
      <c r="AK286" s="425"/>
      <c r="AL286" s="213">
        <v>0</v>
      </c>
      <c r="AM286" s="212">
        <v>0</v>
      </c>
      <c r="AN286" s="212">
        <v>0</v>
      </c>
      <c r="AO286" s="42">
        <v>0</v>
      </c>
    </row>
    <row r="287" spans="2:41" ht="29.25" customHeight="1" x14ac:dyDescent="0.15">
      <c r="B287" s="478"/>
      <c r="C287" s="430"/>
      <c r="D287" s="430"/>
      <c r="E287" s="430"/>
      <c r="F287" s="430"/>
      <c r="G287" s="48"/>
      <c r="H287" s="426" t="s">
        <v>277</v>
      </c>
      <c r="I287" s="427"/>
      <c r="J287" s="427"/>
      <c r="K287" s="427"/>
      <c r="L287" s="427"/>
      <c r="M287" s="427"/>
      <c r="N287" s="427"/>
      <c r="O287" s="427"/>
      <c r="P287" s="427"/>
      <c r="Q287" s="427"/>
      <c r="R287" s="427"/>
      <c r="S287" s="427"/>
      <c r="T287" s="427"/>
      <c r="U287" s="427"/>
      <c r="V287" s="427"/>
      <c r="W287" s="427"/>
      <c r="X287" s="427"/>
      <c r="Y287" s="427"/>
      <c r="Z287" s="428"/>
      <c r="AA287" s="420" t="s">
        <v>95</v>
      </c>
      <c r="AB287" s="421"/>
      <c r="AC287" s="421"/>
      <c r="AD287" s="421"/>
      <c r="AE287" s="422"/>
      <c r="AF287" s="420" t="s">
        <v>92</v>
      </c>
      <c r="AG287" s="421"/>
      <c r="AH287" s="422"/>
      <c r="AI287" s="423">
        <v>1</v>
      </c>
      <c r="AJ287" s="424"/>
      <c r="AK287" s="425"/>
      <c r="AL287" s="213">
        <v>1326</v>
      </c>
      <c r="AM287" s="212">
        <v>0</v>
      </c>
      <c r="AN287" s="212">
        <v>1139</v>
      </c>
      <c r="AO287" s="42">
        <v>6606</v>
      </c>
    </row>
    <row r="288" spans="2:41" ht="29.25" customHeight="1" x14ac:dyDescent="0.15">
      <c r="B288" s="478"/>
      <c r="C288" s="430"/>
      <c r="D288" s="430"/>
      <c r="E288" s="430"/>
      <c r="F288" s="430"/>
      <c r="G288" s="48"/>
      <c r="H288" s="429"/>
      <c r="I288" s="430"/>
      <c r="J288" s="430"/>
      <c r="K288" s="430"/>
      <c r="L288" s="430"/>
      <c r="M288" s="430"/>
      <c r="N288" s="430"/>
      <c r="O288" s="430"/>
      <c r="P288" s="430"/>
      <c r="Q288" s="430"/>
      <c r="R288" s="430"/>
      <c r="S288" s="430"/>
      <c r="T288" s="430"/>
      <c r="U288" s="430"/>
      <c r="V288" s="430"/>
      <c r="W288" s="430"/>
      <c r="X288" s="430"/>
      <c r="Y288" s="430"/>
      <c r="Z288" s="431"/>
      <c r="AA288" s="432" t="s">
        <v>96</v>
      </c>
      <c r="AB288" s="433"/>
      <c r="AC288" s="433"/>
      <c r="AD288" s="433"/>
      <c r="AE288" s="434"/>
      <c r="AF288" s="420" t="s">
        <v>92</v>
      </c>
      <c r="AG288" s="421"/>
      <c r="AH288" s="422"/>
      <c r="AI288" s="423">
        <v>16</v>
      </c>
      <c r="AJ288" s="424"/>
      <c r="AK288" s="425"/>
      <c r="AL288" s="213">
        <v>28515</v>
      </c>
      <c r="AM288" s="212">
        <v>0</v>
      </c>
      <c r="AN288" s="212">
        <v>28410.265200000005</v>
      </c>
      <c r="AO288" s="42">
        <v>533713</v>
      </c>
    </row>
    <row r="289" spans="2:41" ht="29.25" customHeight="1" x14ac:dyDescent="0.15">
      <c r="B289" s="478"/>
      <c r="C289" s="430"/>
      <c r="D289" s="430"/>
      <c r="E289" s="430"/>
      <c r="F289" s="430"/>
      <c r="G289" s="48"/>
      <c r="H289" s="429"/>
      <c r="I289" s="430"/>
      <c r="J289" s="430"/>
      <c r="K289" s="430"/>
      <c r="L289" s="430"/>
      <c r="M289" s="430"/>
      <c r="N289" s="430"/>
      <c r="O289" s="430"/>
      <c r="P289" s="430"/>
      <c r="Q289" s="430"/>
      <c r="R289" s="430"/>
      <c r="S289" s="430"/>
      <c r="T289" s="430"/>
      <c r="U289" s="430"/>
      <c r="V289" s="430"/>
      <c r="W289" s="430"/>
      <c r="X289" s="430"/>
      <c r="Y289" s="430"/>
      <c r="Z289" s="431"/>
      <c r="AA289" s="438"/>
      <c r="AB289" s="439"/>
      <c r="AC289" s="439"/>
      <c r="AD289" s="439"/>
      <c r="AE289" s="440"/>
      <c r="AF289" s="420" t="s">
        <v>98</v>
      </c>
      <c r="AG289" s="421"/>
      <c r="AH289" s="422"/>
      <c r="AI289" s="423">
        <v>20</v>
      </c>
      <c r="AJ289" s="424"/>
      <c r="AK289" s="425"/>
      <c r="AL289" s="213">
        <v>0</v>
      </c>
      <c r="AM289" s="212">
        <v>1437260</v>
      </c>
      <c r="AN289" s="212">
        <v>1957546</v>
      </c>
      <c r="AO289" s="42">
        <v>1368315</v>
      </c>
    </row>
    <row r="290" spans="2:41" ht="29.25" customHeight="1" x14ac:dyDescent="0.15">
      <c r="B290" s="478"/>
      <c r="C290" s="430"/>
      <c r="D290" s="430"/>
      <c r="E290" s="430"/>
      <c r="F290" s="430"/>
      <c r="G290" s="48"/>
      <c r="H290" s="429"/>
      <c r="I290" s="430"/>
      <c r="J290" s="430"/>
      <c r="K290" s="430"/>
      <c r="L290" s="430"/>
      <c r="M290" s="430"/>
      <c r="N290" s="430"/>
      <c r="O290" s="430"/>
      <c r="P290" s="430"/>
      <c r="Q290" s="430"/>
      <c r="R290" s="430"/>
      <c r="S290" s="430"/>
      <c r="T290" s="430"/>
      <c r="U290" s="430"/>
      <c r="V290" s="430"/>
      <c r="W290" s="430"/>
      <c r="X290" s="430"/>
      <c r="Y290" s="430"/>
      <c r="Z290" s="431"/>
      <c r="AA290" s="420" t="s">
        <v>91</v>
      </c>
      <c r="AB290" s="421"/>
      <c r="AC290" s="421"/>
      <c r="AD290" s="421"/>
      <c r="AE290" s="422"/>
      <c r="AF290" s="420" t="s">
        <v>92</v>
      </c>
      <c r="AG290" s="421"/>
      <c r="AH290" s="422"/>
      <c r="AI290" s="423">
        <v>2</v>
      </c>
      <c r="AJ290" s="424"/>
      <c r="AK290" s="425"/>
      <c r="AL290" s="213">
        <v>0</v>
      </c>
      <c r="AM290" s="212">
        <v>0</v>
      </c>
      <c r="AN290" s="212">
        <v>0</v>
      </c>
      <c r="AO290" s="42">
        <v>0</v>
      </c>
    </row>
    <row r="291" spans="2:41" ht="29.25" customHeight="1" x14ac:dyDescent="0.15">
      <c r="B291" s="478"/>
      <c r="C291" s="430"/>
      <c r="D291" s="430"/>
      <c r="E291" s="430"/>
      <c r="F291" s="430"/>
      <c r="G291" s="48"/>
      <c r="H291" s="450"/>
      <c r="I291" s="451"/>
      <c r="J291" s="451"/>
      <c r="K291" s="451"/>
      <c r="L291" s="451"/>
      <c r="M291" s="451"/>
      <c r="N291" s="451"/>
      <c r="O291" s="451"/>
      <c r="P291" s="451"/>
      <c r="Q291" s="451"/>
      <c r="R291" s="451"/>
      <c r="S291" s="451"/>
      <c r="T291" s="451"/>
      <c r="U291" s="451"/>
      <c r="V291" s="451"/>
      <c r="W291" s="451"/>
      <c r="X291" s="451"/>
      <c r="Y291" s="451"/>
      <c r="Z291" s="452"/>
      <c r="AA291" s="420" t="s">
        <v>99</v>
      </c>
      <c r="AB291" s="421"/>
      <c r="AC291" s="421"/>
      <c r="AD291" s="421"/>
      <c r="AE291" s="422"/>
      <c r="AF291" s="420" t="s">
        <v>98</v>
      </c>
      <c r="AG291" s="421"/>
      <c r="AH291" s="422"/>
      <c r="AI291" s="423">
        <v>4</v>
      </c>
      <c r="AJ291" s="424"/>
      <c r="AK291" s="425"/>
      <c r="AL291" s="213">
        <v>0</v>
      </c>
      <c r="AM291" s="212">
        <v>2201220</v>
      </c>
      <c r="AN291" s="212">
        <v>2614992</v>
      </c>
      <c r="AO291" s="42">
        <v>282622</v>
      </c>
    </row>
    <row r="292" spans="2:41" ht="29.25" customHeight="1" x14ac:dyDescent="0.15">
      <c r="B292" s="478"/>
      <c r="C292" s="430"/>
      <c r="D292" s="430"/>
      <c r="E292" s="430"/>
      <c r="F292" s="430"/>
      <c r="G292" s="48"/>
      <c r="H292" s="426" t="s">
        <v>278</v>
      </c>
      <c r="I292" s="427"/>
      <c r="J292" s="427"/>
      <c r="K292" s="427"/>
      <c r="L292" s="427"/>
      <c r="M292" s="427"/>
      <c r="N292" s="427"/>
      <c r="O292" s="427"/>
      <c r="P292" s="427"/>
      <c r="Q292" s="427"/>
      <c r="R292" s="427"/>
      <c r="S292" s="427"/>
      <c r="T292" s="427"/>
      <c r="U292" s="427"/>
      <c r="V292" s="427"/>
      <c r="W292" s="427"/>
      <c r="X292" s="427"/>
      <c r="Y292" s="427"/>
      <c r="Z292" s="428"/>
      <c r="AA292" s="420" t="s">
        <v>95</v>
      </c>
      <c r="AB292" s="421"/>
      <c r="AC292" s="421"/>
      <c r="AD292" s="421"/>
      <c r="AE292" s="422"/>
      <c r="AF292" s="420" t="s">
        <v>92</v>
      </c>
      <c r="AG292" s="421"/>
      <c r="AH292" s="422"/>
      <c r="AI292" s="423">
        <v>17</v>
      </c>
      <c r="AJ292" s="424"/>
      <c r="AK292" s="425"/>
      <c r="AL292" s="213">
        <v>89084</v>
      </c>
      <c r="AM292" s="212">
        <v>0</v>
      </c>
      <c r="AN292" s="212">
        <v>100160.162</v>
      </c>
      <c r="AO292" s="42">
        <v>247896</v>
      </c>
    </row>
    <row r="293" spans="2:41" ht="29.25" customHeight="1" x14ac:dyDescent="0.15">
      <c r="B293" s="478"/>
      <c r="C293" s="430"/>
      <c r="D293" s="430"/>
      <c r="E293" s="430"/>
      <c r="F293" s="430"/>
      <c r="G293" s="48"/>
      <c r="H293" s="429"/>
      <c r="I293" s="430"/>
      <c r="J293" s="430"/>
      <c r="K293" s="430"/>
      <c r="L293" s="430"/>
      <c r="M293" s="430"/>
      <c r="N293" s="430"/>
      <c r="O293" s="430"/>
      <c r="P293" s="430"/>
      <c r="Q293" s="430"/>
      <c r="R293" s="430"/>
      <c r="S293" s="430"/>
      <c r="T293" s="430"/>
      <c r="U293" s="430"/>
      <c r="V293" s="430"/>
      <c r="W293" s="430"/>
      <c r="X293" s="430"/>
      <c r="Y293" s="430"/>
      <c r="Z293" s="431"/>
      <c r="AA293" s="432" t="s">
        <v>96</v>
      </c>
      <c r="AB293" s="433"/>
      <c r="AC293" s="433"/>
      <c r="AD293" s="433"/>
      <c r="AE293" s="434"/>
      <c r="AF293" s="420" t="s">
        <v>92</v>
      </c>
      <c r="AG293" s="421"/>
      <c r="AH293" s="422"/>
      <c r="AI293" s="423">
        <v>44</v>
      </c>
      <c r="AJ293" s="424"/>
      <c r="AK293" s="425"/>
      <c r="AL293" s="213">
        <v>1623</v>
      </c>
      <c r="AM293" s="212">
        <v>8.2040399999999991</v>
      </c>
      <c r="AN293" s="212">
        <v>1886.7708159999997</v>
      </c>
      <c r="AO293" s="42">
        <v>407883</v>
      </c>
    </row>
    <row r="294" spans="2:41" ht="29.25" customHeight="1" x14ac:dyDescent="0.15">
      <c r="B294" s="478"/>
      <c r="C294" s="430"/>
      <c r="D294" s="430"/>
      <c r="E294" s="430"/>
      <c r="F294" s="430"/>
      <c r="G294" s="48"/>
      <c r="H294" s="429"/>
      <c r="I294" s="430"/>
      <c r="J294" s="430"/>
      <c r="K294" s="430"/>
      <c r="L294" s="430"/>
      <c r="M294" s="430"/>
      <c r="N294" s="430"/>
      <c r="O294" s="430"/>
      <c r="P294" s="430"/>
      <c r="Q294" s="430"/>
      <c r="R294" s="430"/>
      <c r="S294" s="430"/>
      <c r="T294" s="430"/>
      <c r="U294" s="430"/>
      <c r="V294" s="430"/>
      <c r="W294" s="430"/>
      <c r="X294" s="430"/>
      <c r="Y294" s="430"/>
      <c r="Z294" s="431"/>
      <c r="AA294" s="435"/>
      <c r="AB294" s="436"/>
      <c r="AC294" s="436"/>
      <c r="AD294" s="436"/>
      <c r="AE294" s="437"/>
      <c r="AF294" s="420" t="s">
        <v>98</v>
      </c>
      <c r="AG294" s="421"/>
      <c r="AH294" s="422"/>
      <c r="AI294" s="423">
        <v>17</v>
      </c>
      <c r="AJ294" s="424"/>
      <c r="AK294" s="425"/>
      <c r="AL294" s="213">
        <v>6640600</v>
      </c>
      <c r="AM294" s="212">
        <v>0</v>
      </c>
      <c r="AN294" s="212">
        <v>2568840</v>
      </c>
      <c r="AO294" s="42">
        <v>250838</v>
      </c>
    </row>
    <row r="295" spans="2:41" ht="29.25" customHeight="1" x14ac:dyDescent="0.15">
      <c r="B295" s="478"/>
      <c r="C295" s="430"/>
      <c r="D295" s="430"/>
      <c r="E295" s="430"/>
      <c r="F295" s="430"/>
      <c r="G295" s="48"/>
      <c r="H295" s="429"/>
      <c r="I295" s="430"/>
      <c r="J295" s="430"/>
      <c r="K295" s="430"/>
      <c r="L295" s="430"/>
      <c r="M295" s="430"/>
      <c r="N295" s="430"/>
      <c r="O295" s="430"/>
      <c r="P295" s="430"/>
      <c r="Q295" s="430"/>
      <c r="R295" s="430"/>
      <c r="S295" s="430"/>
      <c r="T295" s="430"/>
      <c r="U295" s="430"/>
      <c r="V295" s="430"/>
      <c r="W295" s="430"/>
      <c r="X295" s="430"/>
      <c r="Y295" s="430"/>
      <c r="Z295" s="431"/>
      <c r="AA295" s="438"/>
      <c r="AB295" s="439"/>
      <c r="AC295" s="439"/>
      <c r="AD295" s="439"/>
      <c r="AE295" s="440"/>
      <c r="AF295" s="420" t="s">
        <v>237</v>
      </c>
      <c r="AG295" s="421"/>
      <c r="AH295" s="422"/>
      <c r="AI295" s="423">
        <v>6</v>
      </c>
      <c r="AJ295" s="424"/>
      <c r="AK295" s="425"/>
      <c r="AL295" s="213">
        <v>0</v>
      </c>
      <c r="AM295" s="212">
        <v>0</v>
      </c>
      <c r="AN295" s="212">
        <v>0</v>
      </c>
      <c r="AO295" s="42">
        <v>0</v>
      </c>
    </row>
    <row r="296" spans="2:41" ht="29.25" customHeight="1" x14ac:dyDescent="0.15">
      <c r="B296" s="478"/>
      <c r="C296" s="430"/>
      <c r="D296" s="430"/>
      <c r="E296" s="430"/>
      <c r="F296" s="430"/>
      <c r="G296" s="48"/>
      <c r="H296" s="429"/>
      <c r="I296" s="430"/>
      <c r="J296" s="430"/>
      <c r="K296" s="430"/>
      <c r="L296" s="430"/>
      <c r="M296" s="430"/>
      <c r="N296" s="430"/>
      <c r="O296" s="430"/>
      <c r="P296" s="430"/>
      <c r="Q296" s="430"/>
      <c r="R296" s="430"/>
      <c r="S296" s="430"/>
      <c r="T296" s="430"/>
      <c r="U296" s="430"/>
      <c r="V296" s="430"/>
      <c r="W296" s="430"/>
      <c r="X296" s="430"/>
      <c r="Y296" s="430"/>
      <c r="Z296" s="431"/>
      <c r="AA296" s="420" t="s">
        <v>91</v>
      </c>
      <c r="AB296" s="421"/>
      <c r="AC296" s="421"/>
      <c r="AD296" s="421"/>
      <c r="AE296" s="422"/>
      <c r="AF296" s="420" t="s">
        <v>92</v>
      </c>
      <c r="AG296" s="421"/>
      <c r="AH296" s="422"/>
      <c r="AI296" s="423">
        <v>4</v>
      </c>
      <c r="AJ296" s="424"/>
      <c r="AK296" s="425"/>
      <c r="AL296" s="213">
        <v>10669</v>
      </c>
      <c r="AM296" s="212">
        <v>0</v>
      </c>
      <c r="AN296" s="212">
        <v>6240.42</v>
      </c>
      <c r="AO296" s="42">
        <v>65590</v>
      </c>
    </row>
    <row r="297" spans="2:41" ht="29.25" customHeight="1" x14ac:dyDescent="0.15">
      <c r="B297" s="478"/>
      <c r="C297" s="430"/>
      <c r="D297" s="430"/>
      <c r="E297" s="430"/>
      <c r="F297" s="430"/>
      <c r="G297" s="48"/>
      <c r="H297" s="429"/>
      <c r="I297" s="430"/>
      <c r="J297" s="430"/>
      <c r="K297" s="430"/>
      <c r="L297" s="430"/>
      <c r="M297" s="430"/>
      <c r="N297" s="430"/>
      <c r="O297" s="430"/>
      <c r="P297" s="430"/>
      <c r="Q297" s="430"/>
      <c r="R297" s="430"/>
      <c r="S297" s="430"/>
      <c r="T297" s="430"/>
      <c r="U297" s="430"/>
      <c r="V297" s="430"/>
      <c r="W297" s="430"/>
      <c r="X297" s="430"/>
      <c r="Y297" s="430"/>
      <c r="Z297" s="431"/>
      <c r="AA297" s="420" t="s">
        <v>99</v>
      </c>
      <c r="AB297" s="421"/>
      <c r="AC297" s="421"/>
      <c r="AD297" s="421"/>
      <c r="AE297" s="422"/>
      <c r="AF297" s="420" t="s">
        <v>98</v>
      </c>
      <c r="AG297" s="421"/>
      <c r="AH297" s="422"/>
      <c r="AI297" s="423">
        <v>7</v>
      </c>
      <c r="AJ297" s="424"/>
      <c r="AK297" s="425"/>
      <c r="AL297" s="213">
        <v>0</v>
      </c>
      <c r="AM297" s="212">
        <v>10090716</v>
      </c>
      <c r="AN297" s="212">
        <v>10099212</v>
      </c>
      <c r="AO297" s="42">
        <v>6994233</v>
      </c>
    </row>
    <row r="298" spans="2:41" ht="29.25" customHeight="1" x14ac:dyDescent="0.15">
      <c r="B298" s="478"/>
      <c r="C298" s="430"/>
      <c r="D298" s="430"/>
      <c r="E298" s="430"/>
      <c r="F298" s="430"/>
      <c r="G298" s="48"/>
      <c r="H298" s="429"/>
      <c r="I298" s="430"/>
      <c r="J298" s="430"/>
      <c r="K298" s="430"/>
      <c r="L298" s="430"/>
      <c r="M298" s="430"/>
      <c r="N298" s="430"/>
      <c r="O298" s="430"/>
      <c r="P298" s="430"/>
      <c r="Q298" s="430"/>
      <c r="R298" s="430"/>
      <c r="S298" s="430"/>
      <c r="T298" s="430"/>
      <c r="U298" s="430"/>
      <c r="V298" s="430"/>
      <c r="W298" s="430"/>
      <c r="X298" s="430"/>
      <c r="Y298" s="430"/>
      <c r="Z298" s="431"/>
      <c r="AA298" s="432" t="s">
        <v>216</v>
      </c>
      <c r="AB298" s="433"/>
      <c r="AC298" s="433"/>
      <c r="AD298" s="433"/>
      <c r="AE298" s="434"/>
      <c r="AF298" s="420" t="s">
        <v>92</v>
      </c>
      <c r="AG298" s="421"/>
      <c r="AH298" s="422"/>
      <c r="AI298" s="423">
        <v>3</v>
      </c>
      <c r="AJ298" s="424"/>
      <c r="AK298" s="425"/>
      <c r="AL298" s="213">
        <v>0</v>
      </c>
      <c r="AM298" s="212">
        <v>56.624400000000001</v>
      </c>
      <c r="AN298" s="212">
        <v>182.21350999999999</v>
      </c>
      <c r="AO298" s="42">
        <v>34798</v>
      </c>
    </row>
    <row r="299" spans="2:41" ht="29.25" customHeight="1" x14ac:dyDescent="0.15">
      <c r="B299" s="478"/>
      <c r="C299" s="430"/>
      <c r="D299" s="430"/>
      <c r="E299" s="430"/>
      <c r="F299" s="430"/>
      <c r="G299" s="48"/>
      <c r="H299" s="429"/>
      <c r="I299" s="430"/>
      <c r="J299" s="430"/>
      <c r="K299" s="430"/>
      <c r="L299" s="430"/>
      <c r="M299" s="430"/>
      <c r="N299" s="430"/>
      <c r="O299" s="430"/>
      <c r="P299" s="430"/>
      <c r="Q299" s="430"/>
      <c r="R299" s="430"/>
      <c r="S299" s="430"/>
      <c r="T299" s="430"/>
      <c r="U299" s="430"/>
      <c r="V299" s="430"/>
      <c r="W299" s="430"/>
      <c r="X299" s="430"/>
      <c r="Y299" s="430"/>
      <c r="Z299" s="431"/>
      <c r="AA299" s="438"/>
      <c r="AB299" s="439"/>
      <c r="AC299" s="439"/>
      <c r="AD299" s="439"/>
      <c r="AE299" s="440"/>
      <c r="AF299" s="420" t="s">
        <v>98</v>
      </c>
      <c r="AG299" s="421"/>
      <c r="AH299" s="422"/>
      <c r="AI299" s="423">
        <v>2</v>
      </c>
      <c r="AJ299" s="424"/>
      <c r="AK299" s="425"/>
      <c r="AL299" s="213">
        <v>0</v>
      </c>
      <c r="AM299" s="212">
        <v>47980</v>
      </c>
      <c r="AN299" s="212">
        <v>98800</v>
      </c>
      <c r="AO299" s="42">
        <v>102034</v>
      </c>
    </row>
    <row r="300" spans="2:41" ht="29.25" customHeight="1" x14ac:dyDescent="0.15">
      <c r="B300" s="478"/>
      <c r="C300" s="430"/>
      <c r="D300" s="430"/>
      <c r="E300" s="430"/>
      <c r="F300" s="430"/>
      <c r="G300" s="48"/>
      <c r="H300" s="429"/>
      <c r="I300" s="430"/>
      <c r="J300" s="430"/>
      <c r="K300" s="430"/>
      <c r="L300" s="430"/>
      <c r="M300" s="430"/>
      <c r="N300" s="430"/>
      <c r="O300" s="430"/>
      <c r="P300" s="430"/>
      <c r="Q300" s="430"/>
      <c r="R300" s="430"/>
      <c r="S300" s="430"/>
      <c r="T300" s="430"/>
      <c r="U300" s="430"/>
      <c r="V300" s="430"/>
      <c r="W300" s="430"/>
      <c r="X300" s="430"/>
      <c r="Y300" s="430"/>
      <c r="Z300" s="431"/>
      <c r="AA300" s="432" t="s">
        <v>80</v>
      </c>
      <c r="AB300" s="433"/>
      <c r="AC300" s="433"/>
      <c r="AD300" s="433"/>
      <c r="AE300" s="434"/>
      <c r="AF300" s="420" t="s">
        <v>178</v>
      </c>
      <c r="AG300" s="421"/>
      <c r="AH300" s="422"/>
      <c r="AI300" s="423">
        <v>2</v>
      </c>
      <c r="AJ300" s="424"/>
      <c r="AK300" s="425"/>
      <c r="AL300" s="213">
        <v>0</v>
      </c>
      <c r="AM300" s="212">
        <v>0</v>
      </c>
      <c r="AN300" s="212">
        <v>0</v>
      </c>
      <c r="AO300" s="42">
        <v>0</v>
      </c>
    </row>
    <row r="301" spans="2:41" ht="29.25" customHeight="1" x14ac:dyDescent="0.15">
      <c r="B301" s="478"/>
      <c r="C301" s="430"/>
      <c r="D301" s="430"/>
      <c r="E301" s="430"/>
      <c r="F301" s="430"/>
      <c r="G301" s="48"/>
      <c r="H301" s="429"/>
      <c r="I301" s="430"/>
      <c r="J301" s="430"/>
      <c r="K301" s="430"/>
      <c r="L301" s="430"/>
      <c r="M301" s="430"/>
      <c r="N301" s="430"/>
      <c r="O301" s="430"/>
      <c r="P301" s="430"/>
      <c r="Q301" s="430"/>
      <c r="R301" s="430"/>
      <c r="S301" s="430"/>
      <c r="T301" s="430"/>
      <c r="U301" s="430"/>
      <c r="V301" s="430"/>
      <c r="W301" s="430"/>
      <c r="X301" s="430"/>
      <c r="Y301" s="430"/>
      <c r="Z301" s="431"/>
      <c r="AA301" s="438"/>
      <c r="AB301" s="439"/>
      <c r="AC301" s="439"/>
      <c r="AD301" s="439"/>
      <c r="AE301" s="440"/>
      <c r="AF301" s="420" t="s">
        <v>81</v>
      </c>
      <c r="AG301" s="421"/>
      <c r="AH301" s="422"/>
      <c r="AI301" s="423">
        <v>17</v>
      </c>
      <c r="AJ301" s="424"/>
      <c r="AK301" s="425"/>
      <c r="AL301" s="213">
        <v>31791</v>
      </c>
      <c r="AM301" s="212">
        <v>42854.167999999998</v>
      </c>
      <c r="AN301" s="212">
        <v>93768.9476</v>
      </c>
      <c r="AO301" s="42">
        <v>2317293</v>
      </c>
    </row>
    <row r="302" spans="2:41" ht="29.25" customHeight="1" x14ac:dyDescent="0.15">
      <c r="B302" s="478"/>
      <c r="C302" s="430"/>
      <c r="D302" s="430"/>
      <c r="E302" s="430"/>
      <c r="F302" s="430"/>
      <c r="G302" s="48"/>
      <c r="H302" s="429"/>
      <c r="I302" s="430"/>
      <c r="J302" s="430"/>
      <c r="K302" s="430"/>
      <c r="L302" s="430"/>
      <c r="M302" s="430"/>
      <c r="N302" s="430"/>
      <c r="O302" s="430"/>
      <c r="P302" s="430"/>
      <c r="Q302" s="430"/>
      <c r="R302" s="430"/>
      <c r="S302" s="430"/>
      <c r="T302" s="430"/>
      <c r="U302" s="430"/>
      <c r="V302" s="430"/>
      <c r="W302" s="430"/>
      <c r="X302" s="430"/>
      <c r="Y302" s="430"/>
      <c r="Z302" s="431"/>
      <c r="AA302" s="420" t="s">
        <v>100</v>
      </c>
      <c r="AB302" s="421"/>
      <c r="AC302" s="421"/>
      <c r="AD302" s="421"/>
      <c r="AE302" s="422"/>
      <c r="AF302" s="420" t="s">
        <v>81</v>
      </c>
      <c r="AG302" s="421"/>
      <c r="AH302" s="422"/>
      <c r="AI302" s="423">
        <v>1</v>
      </c>
      <c r="AJ302" s="424"/>
      <c r="AK302" s="425"/>
      <c r="AL302" s="213">
        <v>779</v>
      </c>
      <c r="AM302" s="212">
        <v>0</v>
      </c>
      <c r="AN302" s="212">
        <v>585.79999999999905</v>
      </c>
      <c r="AO302" s="42">
        <v>28464</v>
      </c>
    </row>
    <row r="303" spans="2:41" ht="29.25" customHeight="1" x14ac:dyDescent="0.15">
      <c r="B303" s="478"/>
      <c r="C303" s="430"/>
      <c r="D303" s="430"/>
      <c r="E303" s="430"/>
      <c r="F303" s="430"/>
      <c r="G303" s="48"/>
      <c r="H303" s="429"/>
      <c r="I303" s="430"/>
      <c r="J303" s="430"/>
      <c r="K303" s="430"/>
      <c r="L303" s="430"/>
      <c r="M303" s="430"/>
      <c r="N303" s="430"/>
      <c r="O303" s="430"/>
      <c r="P303" s="430"/>
      <c r="Q303" s="430"/>
      <c r="R303" s="430"/>
      <c r="S303" s="430"/>
      <c r="T303" s="430"/>
      <c r="U303" s="430"/>
      <c r="V303" s="430"/>
      <c r="W303" s="430"/>
      <c r="X303" s="430"/>
      <c r="Y303" s="430"/>
      <c r="Z303" s="431"/>
      <c r="AA303" s="432" t="s">
        <v>84</v>
      </c>
      <c r="AB303" s="433"/>
      <c r="AC303" s="433"/>
      <c r="AD303" s="433"/>
      <c r="AE303" s="434"/>
      <c r="AF303" s="420" t="s">
        <v>178</v>
      </c>
      <c r="AG303" s="421"/>
      <c r="AH303" s="422"/>
      <c r="AI303" s="423">
        <v>2</v>
      </c>
      <c r="AJ303" s="424"/>
      <c r="AK303" s="425"/>
      <c r="AL303" s="213">
        <v>0</v>
      </c>
      <c r="AM303" s="212">
        <v>15.897987000000001</v>
      </c>
      <c r="AN303" s="212">
        <v>14.011528999999999</v>
      </c>
      <c r="AO303" s="42">
        <v>394025</v>
      </c>
    </row>
    <row r="304" spans="2:41" ht="29.25" customHeight="1" x14ac:dyDescent="0.15">
      <c r="B304" s="478"/>
      <c r="C304" s="430"/>
      <c r="D304" s="430"/>
      <c r="E304" s="430"/>
      <c r="F304" s="430"/>
      <c r="G304" s="48"/>
      <c r="H304" s="429"/>
      <c r="I304" s="430"/>
      <c r="J304" s="430"/>
      <c r="K304" s="430"/>
      <c r="L304" s="430"/>
      <c r="M304" s="430"/>
      <c r="N304" s="430"/>
      <c r="O304" s="430"/>
      <c r="P304" s="430"/>
      <c r="Q304" s="430"/>
      <c r="R304" s="430"/>
      <c r="S304" s="430"/>
      <c r="T304" s="430"/>
      <c r="U304" s="430"/>
      <c r="V304" s="430"/>
      <c r="W304" s="430"/>
      <c r="X304" s="430"/>
      <c r="Y304" s="430"/>
      <c r="Z304" s="431"/>
      <c r="AA304" s="438"/>
      <c r="AB304" s="439"/>
      <c r="AC304" s="439"/>
      <c r="AD304" s="439"/>
      <c r="AE304" s="440"/>
      <c r="AF304" s="420" t="s">
        <v>85</v>
      </c>
      <c r="AG304" s="421"/>
      <c r="AH304" s="422"/>
      <c r="AI304" s="423">
        <v>11</v>
      </c>
      <c r="AJ304" s="424"/>
      <c r="AK304" s="425"/>
      <c r="AL304" s="213">
        <v>1737</v>
      </c>
      <c r="AM304" s="212">
        <v>2206.25</v>
      </c>
      <c r="AN304" s="212">
        <v>4067.98</v>
      </c>
      <c r="AO304" s="42">
        <v>231870</v>
      </c>
    </row>
    <row r="305" spans="2:41" ht="29.25" customHeight="1" x14ac:dyDescent="0.15">
      <c r="B305" s="478"/>
      <c r="C305" s="430"/>
      <c r="D305" s="430"/>
      <c r="E305" s="430"/>
      <c r="F305" s="430"/>
      <c r="G305" s="48"/>
      <c r="H305" s="450"/>
      <c r="I305" s="451"/>
      <c r="J305" s="451"/>
      <c r="K305" s="451"/>
      <c r="L305" s="451"/>
      <c r="M305" s="451"/>
      <c r="N305" s="451"/>
      <c r="O305" s="451"/>
      <c r="P305" s="451"/>
      <c r="Q305" s="451"/>
      <c r="R305" s="451"/>
      <c r="S305" s="451"/>
      <c r="T305" s="451"/>
      <c r="U305" s="451"/>
      <c r="V305" s="451"/>
      <c r="W305" s="451"/>
      <c r="X305" s="451"/>
      <c r="Y305" s="451"/>
      <c r="Z305" s="452"/>
      <c r="AA305" s="420" t="s">
        <v>82</v>
      </c>
      <c r="AB305" s="421"/>
      <c r="AC305" s="421"/>
      <c r="AD305" s="421"/>
      <c r="AE305" s="422"/>
      <c r="AF305" s="420" t="s">
        <v>92</v>
      </c>
      <c r="AG305" s="421"/>
      <c r="AH305" s="422"/>
      <c r="AI305" s="423">
        <v>3</v>
      </c>
      <c r="AJ305" s="424"/>
      <c r="AK305" s="425"/>
      <c r="AL305" s="213">
        <v>0</v>
      </c>
      <c r="AM305" s="212">
        <v>0</v>
      </c>
      <c r="AN305" s="212">
        <v>0</v>
      </c>
      <c r="AO305" s="42">
        <v>0</v>
      </c>
    </row>
    <row r="306" spans="2:41" s="245" customFormat="1" ht="29.25" customHeight="1" x14ac:dyDescent="0.15">
      <c r="B306" s="478"/>
      <c r="C306" s="430"/>
      <c r="D306" s="430"/>
      <c r="E306" s="430"/>
      <c r="F306" s="430"/>
      <c r="G306" s="444" t="s">
        <v>279</v>
      </c>
      <c r="H306" s="445"/>
      <c r="I306" s="445"/>
      <c r="J306" s="445"/>
      <c r="K306" s="445"/>
      <c r="L306" s="445"/>
      <c r="M306" s="445"/>
      <c r="N306" s="445"/>
      <c r="O306" s="445"/>
      <c r="P306" s="445"/>
      <c r="Q306" s="445"/>
      <c r="R306" s="445"/>
      <c r="S306" s="445"/>
      <c r="T306" s="445"/>
      <c r="U306" s="445"/>
      <c r="V306" s="445"/>
      <c r="W306" s="445"/>
      <c r="X306" s="445"/>
      <c r="Y306" s="445"/>
      <c r="Z306" s="445"/>
      <c r="AA306" s="445"/>
      <c r="AB306" s="445"/>
      <c r="AC306" s="445"/>
      <c r="AD306" s="445"/>
      <c r="AE306" s="445"/>
      <c r="AF306" s="445"/>
      <c r="AG306" s="445"/>
      <c r="AH306" s="446"/>
      <c r="AI306" s="447">
        <f>SUM(AI280:AK305)</f>
        <v>196</v>
      </c>
      <c r="AJ306" s="448"/>
      <c r="AK306" s="449"/>
      <c r="AL306" s="43"/>
      <c r="AM306" s="43"/>
      <c r="AN306" s="43"/>
      <c r="AO306" s="44">
        <f>SUM(AO280:AO305)</f>
        <v>13519212</v>
      </c>
    </row>
    <row r="307" spans="2:41" ht="29.25" customHeight="1" x14ac:dyDescent="0.15">
      <c r="B307" s="478"/>
      <c r="C307" s="430"/>
      <c r="D307" s="430"/>
      <c r="E307" s="430"/>
      <c r="F307" s="430"/>
      <c r="G307" s="64"/>
      <c r="H307" s="426" t="s">
        <v>280</v>
      </c>
      <c r="I307" s="427"/>
      <c r="J307" s="427"/>
      <c r="K307" s="427"/>
      <c r="L307" s="427"/>
      <c r="M307" s="427"/>
      <c r="N307" s="427"/>
      <c r="O307" s="427"/>
      <c r="P307" s="427"/>
      <c r="Q307" s="427"/>
      <c r="R307" s="427"/>
      <c r="S307" s="427"/>
      <c r="T307" s="427"/>
      <c r="U307" s="427"/>
      <c r="V307" s="427"/>
      <c r="W307" s="427"/>
      <c r="X307" s="427"/>
      <c r="Y307" s="427"/>
      <c r="Z307" s="428"/>
      <c r="AA307" s="55"/>
      <c r="AB307" s="55"/>
      <c r="AC307" s="55"/>
      <c r="AD307" s="55"/>
      <c r="AE307" s="55"/>
      <c r="AF307" s="55"/>
      <c r="AG307" s="55"/>
      <c r="AH307" s="55"/>
      <c r="AI307" s="37"/>
      <c r="AJ307" s="37"/>
      <c r="AK307" s="37"/>
      <c r="AL307" s="37"/>
      <c r="AM307" s="37"/>
      <c r="AN307" s="37"/>
      <c r="AO307" s="56"/>
    </row>
    <row r="308" spans="2:41" ht="29.25" customHeight="1" x14ac:dyDescent="0.15">
      <c r="B308" s="478"/>
      <c r="C308" s="430"/>
      <c r="D308" s="430"/>
      <c r="E308" s="430"/>
      <c r="F308" s="430"/>
      <c r="G308" s="48"/>
      <c r="H308" s="57"/>
      <c r="I308" s="58"/>
      <c r="J308" s="58"/>
      <c r="K308" s="426" t="s">
        <v>281</v>
      </c>
      <c r="L308" s="427"/>
      <c r="M308" s="427"/>
      <c r="N308" s="427"/>
      <c r="O308" s="427"/>
      <c r="P308" s="427"/>
      <c r="Q308" s="427"/>
      <c r="R308" s="427"/>
      <c r="S308" s="427"/>
      <c r="T308" s="427"/>
      <c r="U308" s="427"/>
      <c r="V308" s="427"/>
      <c r="W308" s="427"/>
      <c r="X308" s="427"/>
      <c r="Y308" s="427"/>
      <c r="Z308" s="428"/>
      <c r="AA308" s="420" t="s">
        <v>100</v>
      </c>
      <c r="AB308" s="421"/>
      <c r="AC308" s="421"/>
      <c r="AD308" s="421"/>
      <c r="AE308" s="422"/>
      <c r="AF308" s="420" t="s">
        <v>81</v>
      </c>
      <c r="AG308" s="421"/>
      <c r="AH308" s="422"/>
      <c r="AI308" s="423">
        <v>2</v>
      </c>
      <c r="AJ308" s="424"/>
      <c r="AK308" s="425"/>
      <c r="AL308" s="213">
        <v>36276</v>
      </c>
      <c r="AM308" s="212">
        <v>0</v>
      </c>
      <c r="AN308" s="212">
        <v>36271.199999999997</v>
      </c>
      <c r="AO308" s="42">
        <v>208084</v>
      </c>
    </row>
    <row r="309" spans="2:41" ht="29.25" customHeight="1" x14ac:dyDescent="0.15">
      <c r="B309" s="478"/>
      <c r="C309" s="430"/>
      <c r="D309" s="430"/>
      <c r="E309" s="430"/>
      <c r="F309" s="430"/>
      <c r="G309" s="48"/>
      <c r="H309" s="57"/>
      <c r="I309" s="58"/>
      <c r="J309" s="58"/>
      <c r="K309" s="429"/>
      <c r="L309" s="430"/>
      <c r="M309" s="430"/>
      <c r="N309" s="430"/>
      <c r="O309" s="430"/>
      <c r="P309" s="430"/>
      <c r="Q309" s="430"/>
      <c r="R309" s="430"/>
      <c r="S309" s="430"/>
      <c r="T309" s="430"/>
      <c r="U309" s="430"/>
      <c r="V309" s="430"/>
      <c r="W309" s="430"/>
      <c r="X309" s="430"/>
      <c r="Y309" s="430"/>
      <c r="Z309" s="431"/>
      <c r="AA309" s="432" t="s">
        <v>84</v>
      </c>
      <c r="AB309" s="433"/>
      <c r="AC309" s="433"/>
      <c r="AD309" s="433"/>
      <c r="AE309" s="434"/>
      <c r="AF309" s="420" t="s">
        <v>178</v>
      </c>
      <c r="AG309" s="421"/>
      <c r="AH309" s="422"/>
      <c r="AI309" s="423">
        <v>1</v>
      </c>
      <c r="AJ309" s="424"/>
      <c r="AK309" s="425"/>
      <c r="AL309" s="213">
        <v>0</v>
      </c>
      <c r="AM309" s="212">
        <v>0</v>
      </c>
      <c r="AN309" s="212">
        <v>0</v>
      </c>
      <c r="AO309" s="42">
        <v>0</v>
      </c>
    </row>
    <row r="310" spans="2:41" ht="29.25" customHeight="1" x14ac:dyDescent="0.15">
      <c r="B310" s="478"/>
      <c r="C310" s="430"/>
      <c r="D310" s="430"/>
      <c r="E310" s="430"/>
      <c r="F310" s="430"/>
      <c r="G310" s="48"/>
      <c r="H310" s="57"/>
      <c r="I310" s="58"/>
      <c r="J310" s="58"/>
      <c r="K310" s="429"/>
      <c r="L310" s="430"/>
      <c r="M310" s="430"/>
      <c r="N310" s="430"/>
      <c r="O310" s="430"/>
      <c r="P310" s="430"/>
      <c r="Q310" s="430"/>
      <c r="R310" s="430"/>
      <c r="S310" s="430"/>
      <c r="T310" s="430"/>
      <c r="U310" s="430"/>
      <c r="V310" s="430"/>
      <c r="W310" s="430"/>
      <c r="X310" s="430"/>
      <c r="Y310" s="430"/>
      <c r="Z310" s="431"/>
      <c r="AA310" s="435"/>
      <c r="AB310" s="436"/>
      <c r="AC310" s="436"/>
      <c r="AD310" s="436"/>
      <c r="AE310" s="437"/>
      <c r="AF310" s="420" t="s">
        <v>81</v>
      </c>
      <c r="AG310" s="421"/>
      <c r="AH310" s="422"/>
      <c r="AI310" s="423">
        <v>4</v>
      </c>
      <c r="AJ310" s="424"/>
      <c r="AK310" s="425"/>
      <c r="AL310" s="213">
        <v>12699</v>
      </c>
      <c r="AM310" s="212">
        <v>0</v>
      </c>
      <c r="AN310" s="212">
        <v>12805.7</v>
      </c>
      <c r="AO310" s="42">
        <v>58873</v>
      </c>
    </row>
    <row r="311" spans="2:41" ht="29.25" customHeight="1" x14ac:dyDescent="0.15">
      <c r="B311" s="478"/>
      <c r="C311" s="430"/>
      <c r="D311" s="430"/>
      <c r="E311" s="430"/>
      <c r="F311" s="430"/>
      <c r="G311" s="48"/>
      <c r="H311" s="57"/>
      <c r="I311" s="58"/>
      <c r="J311" s="58"/>
      <c r="K311" s="450"/>
      <c r="L311" s="451"/>
      <c r="M311" s="451"/>
      <c r="N311" s="451"/>
      <c r="O311" s="451"/>
      <c r="P311" s="451"/>
      <c r="Q311" s="451"/>
      <c r="R311" s="451"/>
      <c r="S311" s="451"/>
      <c r="T311" s="451"/>
      <c r="U311" s="451"/>
      <c r="V311" s="451"/>
      <c r="W311" s="451"/>
      <c r="X311" s="451"/>
      <c r="Y311" s="451"/>
      <c r="Z311" s="452"/>
      <c r="AA311" s="438"/>
      <c r="AB311" s="439"/>
      <c r="AC311" s="439"/>
      <c r="AD311" s="439"/>
      <c r="AE311" s="440"/>
      <c r="AF311" s="420" t="s">
        <v>98</v>
      </c>
      <c r="AG311" s="421"/>
      <c r="AH311" s="422"/>
      <c r="AI311" s="423">
        <v>1</v>
      </c>
      <c r="AJ311" s="424"/>
      <c r="AK311" s="425"/>
      <c r="AL311" s="213">
        <v>55340</v>
      </c>
      <c r="AM311" s="212">
        <v>0</v>
      </c>
      <c r="AN311" s="212">
        <v>23560</v>
      </c>
      <c r="AO311" s="42">
        <v>10484</v>
      </c>
    </row>
    <row r="312" spans="2:41" ht="29.25" customHeight="1" x14ac:dyDescent="0.15">
      <c r="B312" s="478"/>
      <c r="C312" s="430"/>
      <c r="D312" s="430"/>
      <c r="E312" s="430"/>
      <c r="F312" s="430"/>
      <c r="G312" s="48"/>
      <c r="H312" s="57"/>
      <c r="I312" s="58"/>
      <c r="J312" s="58"/>
      <c r="K312" s="426" t="s">
        <v>282</v>
      </c>
      <c r="L312" s="427"/>
      <c r="M312" s="427"/>
      <c r="N312" s="427"/>
      <c r="O312" s="427"/>
      <c r="P312" s="427"/>
      <c r="Q312" s="427"/>
      <c r="R312" s="427"/>
      <c r="S312" s="427"/>
      <c r="T312" s="427"/>
      <c r="U312" s="427"/>
      <c r="V312" s="427"/>
      <c r="W312" s="427"/>
      <c r="X312" s="427"/>
      <c r="Y312" s="427"/>
      <c r="Z312" s="428"/>
      <c r="AA312" s="420" t="s">
        <v>96</v>
      </c>
      <c r="AB312" s="421"/>
      <c r="AC312" s="421"/>
      <c r="AD312" s="421"/>
      <c r="AE312" s="422"/>
      <c r="AF312" s="420" t="s">
        <v>178</v>
      </c>
      <c r="AG312" s="421"/>
      <c r="AH312" s="422"/>
      <c r="AI312" s="423">
        <v>1</v>
      </c>
      <c r="AJ312" s="424"/>
      <c r="AK312" s="425"/>
      <c r="AL312" s="213">
        <v>3046</v>
      </c>
      <c r="AM312" s="212">
        <v>0</v>
      </c>
      <c r="AN312" s="212">
        <v>3046.4</v>
      </c>
      <c r="AO312" s="42">
        <v>74467</v>
      </c>
    </row>
    <row r="313" spans="2:41" ht="29.25" customHeight="1" x14ac:dyDescent="0.15">
      <c r="B313" s="478"/>
      <c r="C313" s="430"/>
      <c r="D313" s="430"/>
      <c r="E313" s="430"/>
      <c r="F313" s="430"/>
      <c r="G313" s="48"/>
      <c r="H313" s="57"/>
      <c r="I313" s="58"/>
      <c r="J313" s="58"/>
      <c r="K313" s="429"/>
      <c r="L313" s="430"/>
      <c r="M313" s="430"/>
      <c r="N313" s="430"/>
      <c r="O313" s="430"/>
      <c r="P313" s="430"/>
      <c r="Q313" s="430"/>
      <c r="R313" s="430"/>
      <c r="S313" s="430"/>
      <c r="T313" s="430"/>
      <c r="U313" s="430"/>
      <c r="V313" s="430"/>
      <c r="W313" s="430"/>
      <c r="X313" s="430"/>
      <c r="Y313" s="430"/>
      <c r="Z313" s="431"/>
      <c r="AA313" s="432" t="s">
        <v>84</v>
      </c>
      <c r="AB313" s="433"/>
      <c r="AC313" s="433"/>
      <c r="AD313" s="433"/>
      <c r="AE313" s="434"/>
      <c r="AF313" s="420" t="s">
        <v>178</v>
      </c>
      <c r="AG313" s="421"/>
      <c r="AH313" s="422"/>
      <c r="AI313" s="423">
        <v>17</v>
      </c>
      <c r="AJ313" s="424"/>
      <c r="AK313" s="425"/>
      <c r="AL313" s="213">
        <v>6796</v>
      </c>
      <c r="AM313" s="212">
        <v>3541.4975800000002</v>
      </c>
      <c r="AN313" s="212">
        <v>11508.3424608</v>
      </c>
      <c r="AO313" s="42">
        <v>3930431</v>
      </c>
    </row>
    <row r="314" spans="2:41" ht="29.25" customHeight="1" x14ac:dyDescent="0.15">
      <c r="B314" s="478"/>
      <c r="C314" s="430"/>
      <c r="D314" s="430"/>
      <c r="E314" s="430"/>
      <c r="F314" s="430"/>
      <c r="G314" s="48"/>
      <c r="H314" s="57"/>
      <c r="I314" s="58"/>
      <c r="J314" s="58"/>
      <c r="K314" s="450"/>
      <c r="L314" s="451"/>
      <c r="M314" s="451"/>
      <c r="N314" s="451"/>
      <c r="O314" s="451"/>
      <c r="P314" s="451"/>
      <c r="Q314" s="451"/>
      <c r="R314" s="451"/>
      <c r="S314" s="451"/>
      <c r="T314" s="451"/>
      <c r="U314" s="451"/>
      <c r="V314" s="451"/>
      <c r="W314" s="451"/>
      <c r="X314" s="451"/>
      <c r="Y314" s="451"/>
      <c r="Z314" s="452"/>
      <c r="AA314" s="438"/>
      <c r="AB314" s="439"/>
      <c r="AC314" s="439"/>
      <c r="AD314" s="439"/>
      <c r="AE314" s="440"/>
      <c r="AF314" s="420" t="s">
        <v>85</v>
      </c>
      <c r="AG314" s="421"/>
      <c r="AH314" s="422"/>
      <c r="AI314" s="423">
        <v>8</v>
      </c>
      <c r="AJ314" s="424"/>
      <c r="AK314" s="425"/>
      <c r="AL314" s="213">
        <v>3222</v>
      </c>
      <c r="AM314" s="212">
        <v>3386.95</v>
      </c>
      <c r="AN314" s="212">
        <v>5904.1</v>
      </c>
      <c r="AO314" s="42">
        <v>326063</v>
      </c>
    </row>
    <row r="315" spans="2:41" ht="35.1" customHeight="1" x14ac:dyDescent="0.15">
      <c r="B315" s="478"/>
      <c r="C315" s="430"/>
      <c r="D315" s="430"/>
      <c r="E315" s="430"/>
      <c r="F315" s="430"/>
      <c r="G315" s="48"/>
      <c r="H315" s="57"/>
      <c r="I315" s="58"/>
      <c r="J315" s="58"/>
      <c r="K315" s="426" t="s">
        <v>283</v>
      </c>
      <c r="L315" s="427"/>
      <c r="M315" s="427"/>
      <c r="N315" s="427"/>
      <c r="O315" s="427"/>
      <c r="P315" s="427"/>
      <c r="Q315" s="427"/>
      <c r="R315" s="427"/>
      <c r="S315" s="427"/>
      <c r="T315" s="427"/>
      <c r="U315" s="427"/>
      <c r="V315" s="427"/>
      <c r="W315" s="427"/>
      <c r="X315" s="427"/>
      <c r="Y315" s="427"/>
      <c r="Z315" s="428"/>
      <c r="AA315" s="432" t="s">
        <v>84</v>
      </c>
      <c r="AB315" s="433"/>
      <c r="AC315" s="433"/>
      <c r="AD315" s="433"/>
      <c r="AE315" s="434"/>
      <c r="AF315" s="420" t="s">
        <v>97</v>
      </c>
      <c r="AG315" s="421"/>
      <c r="AH315" s="422"/>
      <c r="AI315" s="423">
        <v>2</v>
      </c>
      <c r="AJ315" s="424"/>
      <c r="AK315" s="425"/>
      <c r="AL315" s="213">
        <v>0</v>
      </c>
      <c r="AM315" s="212">
        <v>0</v>
      </c>
      <c r="AN315" s="212">
        <v>0</v>
      </c>
      <c r="AO315" s="42">
        <v>0</v>
      </c>
    </row>
    <row r="316" spans="2:41" ht="35.1" customHeight="1" x14ac:dyDescent="0.15">
      <c r="B316" s="478"/>
      <c r="C316" s="430"/>
      <c r="D316" s="430"/>
      <c r="E316" s="430"/>
      <c r="F316" s="430"/>
      <c r="G316" s="48"/>
      <c r="H316" s="57"/>
      <c r="I316" s="58"/>
      <c r="J316" s="58"/>
      <c r="K316" s="450"/>
      <c r="L316" s="451"/>
      <c r="M316" s="451"/>
      <c r="N316" s="451"/>
      <c r="O316" s="451"/>
      <c r="P316" s="451"/>
      <c r="Q316" s="451"/>
      <c r="R316" s="451"/>
      <c r="S316" s="451"/>
      <c r="T316" s="451"/>
      <c r="U316" s="451"/>
      <c r="V316" s="451"/>
      <c r="W316" s="451"/>
      <c r="X316" s="451"/>
      <c r="Y316" s="451"/>
      <c r="Z316" s="452"/>
      <c r="AA316" s="438"/>
      <c r="AB316" s="439"/>
      <c r="AC316" s="439"/>
      <c r="AD316" s="439"/>
      <c r="AE316" s="440"/>
      <c r="AF316" s="420" t="s">
        <v>81</v>
      </c>
      <c r="AG316" s="421"/>
      <c r="AH316" s="422"/>
      <c r="AI316" s="423">
        <v>18</v>
      </c>
      <c r="AJ316" s="424"/>
      <c r="AK316" s="425"/>
      <c r="AL316" s="213">
        <v>6080</v>
      </c>
      <c r="AM316" s="212">
        <v>7262.8</v>
      </c>
      <c r="AN316" s="212">
        <v>13616.77</v>
      </c>
      <c r="AO316" s="42">
        <v>1503384</v>
      </c>
    </row>
    <row r="317" spans="2:41" ht="88.5" customHeight="1" x14ac:dyDescent="0.15">
      <c r="B317" s="478"/>
      <c r="C317" s="430"/>
      <c r="D317" s="430"/>
      <c r="E317" s="430"/>
      <c r="F317" s="430"/>
      <c r="G317" s="48"/>
      <c r="H317" s="57"/>
      <c r="I317" s="58"/>
      <c r="J317" s="58"/>
      <c r="K317" s="426" t="s">
        <v>284</v>
      </c>
      <c r="L317" s="427"/>
      <c r="M317" s="427"/>
      <c r="N317" s="427"/>
      <c r="O317" s="427"/>
      <c r="P317" s="427"/>
      <c r="Q317" s="427"/>
      <c r="R317" s="427"/>
      <c r="S317" s="427"/>
      <c r="T317" s="427"/>
      <c r="U317" s="427"/>
      <c r="V317" s="427"/>
      <c r="W317" s="427"/>
      <c r="X317" s="427"/>
      <c r="Y317" s="427"/>
      <c r="Z317" s="428"/>
      <c r="AA317" s="432" t="s">
        <v>84</v>
      </c>
      <c r="AB317" s="433"/>
      <c r="AC317" s="433"/>
      <c r="AD317" s="433"/>
      <c r="AE317" s="434"/>
      <c r="AF317" s="527" t="s">
        <v>81</v>
      </c>
      <c r="AG317" s="528"/>
      <c r="AH317" s="529"/>
      <c r="AI317" s="453">
        <v>9</v>
      </c>
      <c r="AJ317" s="454"/>
      <c r="AK317" s="455"/>
      <c r="AL317" s="213">
        <v>9681</v>
      </c>
      <c r="AM317" s="212">
        <v>4193.8999999999996</v>
      </c>
      <c r="AN317" s="212">
        <v>14671.6</v>
      </c>
      <c r="AO317" s="42">
        <v>208594</v>
      </c>
    </row>
    <row r="318" spans="2:41" ht="29.25" customHeight="1" x14ac:dyDescent="0.15">
      <c r="B318" s="478"/>
      <c r="C318" s="430"/>
      <c r="D318" s="430"/>
      <c r="E318" s="430"/>
      <c r="F318" s="430"/>
      <c r="G318" s="48"/>
      <c r="H318" s="57"/>
      <c r="I318" s="58"/>
      <c r="J318" s="58"/>
      <c r="K318" s="426" t="s">
        <v>285</v>
      </c>
      <c r="L318" s="427"/>
      <c r="M318" s="427"/>
      <c r="N318" s="427"/>
      <c r="O318" s="427"/>
      <c r="P318" s="427"/>
      <c r="Q318" s="427"/>
      <c r="R318" s="427"/>
      <c r="S318" s="427"/>
      <c r="T318" s="427"/>
      <c r="U318" s="427"/>
      <c r="V318" s="427"/>
      <c r="W318" s="427"/>
      <c r="X318" s="427"/>
      <c r="Y318" s="427"/>
      <c r="Z318" s="428"/>
      <c r="AA318" s="432" t="s">
        <v>84</v>
      </c>
      <c r="AB318" s="433"/>
      <c r="AC318" s="433"/>
      <c r="AD318" s="433"/>
      <c r="AE318" s="434"/>
      <c r="AF318" s="420" t="s">
        <v>92</v>
      </c>
      <c r="AG318" s="421"/>
      <c r="AH318" s="422"/>
      <c r="AI318" s="423">
        <v>1</v>
      </c>
      <c r="AJ318" s="424"/>
      <c r="AK318" s="425"/>
      <c r="AL318" s="213">
        <v>0</v>
      </c>
      <c r="AM318" s="212">
        <v>598.54999999999995</v>
      </c>
      <c r="AN318" s="212">
        <v>555.29999999999995</v>
      </c>
      <c r="AO318" s="42">
        <v>72189</v>
      </c>
    </row>
    <row r="319" spans="2:41" ht="29.25" customHeight="1" x14ac:dyDescent="0.15">
      <c r="B319" s="478"/>
      <c r="C319" s="430"/>
      <c r="D319" s="430"/>
      <c r="E319" s="430"/>
      <c r="F319" s="430"/>
      <c r="G319" s="48"/>
      <c r="H319" s="57"/>
      <c r="I319" s="58"/>
      <c r="J319" s="58"/>
      <c r="K319" s="429"/>
      <c r="L319" s="430"/>
      <c r="M319" s="430"/>
      <c r="N319" s="430"/>
      <c r="O319" s="430"/>
      <c r="P319" s="430"/>
      <c r="Q319" s="430"/>
      <c r="R319" s="430"/>
      <c r="S319" s="430"/>
      <c r="T319" s="430"/>
      <c r="U319" s="430"/>
      <c r="V319" s="430"/>
      <c r="W319" s="430"/>
      <c r="X319" s="430"/>
      <c r="Y319" s="430"/>
      <c r="Z319" s="431"/>
      <c r="AA319" s="438"/>
      <c r="AB319" s="439"/>
      <c r="AC319" s="439"/>
      <c r="AD319" s="439"/>
      <c r="AE319" s="440"/>
      <c r="AF319" s="420" t="s">
        <v>85</v>
      </c>
      <c r="AG319" s="421"/>
      <c r="AH319" s="422"/>
      <c r="AI319" s="423">
        <v>10</v>
      </c>
      <c r="AJ319" s="424"/>
      <c r="AK319" s="425"/>
      <c r="AL319" s="213">
        <v>9121</v>
      </c>
      <c r="AM319" s="212">
        <v>2902.7</v>
      </c>
      <c r="AN319" s="212">
        <v>14483.64</v>
      </c>
      <c r="AO319" s="42">
        <v>147462</v>
      </c>
    </row>
    <row r="320" spans="2:41" ht="29.25" customHeight="1" x14ac:dyDescent="0.15">
      <c r="B320" s="478"/>
      <c r="C320" s="430"/>
      <c r="D320" s="430"/>
      <c r="E320" s="430"/>
      <c r="F320" s="430"/>
      <c r="G320" s="48"/>
      <c r="H320" s="57"/>
      <c r="I320" s="58"/>
      <c r="J320" s="58"/>
      <c r="K320" s="426" t="s">
        <v>286</v>
      </c>
      <c r="L320" s="427"/>
      <c r="M320" s="427"/>
      <c r="N320" s="427"/>
      <c r="O320" s="427"/>
      <c r="P320" s="427"/>
      <c r="Q320" s="427"/>
      <c r="R320" s="427"/>
      <c r="S320" s="427"/>
      <c r="T320" s="427"/>
      <c r="U320" s="427"/>
      <c r="V320" s="427"/>
      <c r="W320" s="427"/>
      <c r="X320" s="427"/>
      <c r="Y320" s="427"/>
      <c r="Z320" s="428"/>
      <c r="AA320" s="420" t="s">
        <v>100</v>
      </c>
      <c r="AB320" s="421"/>
      <c r="AC320" s="421"/>
      <c r="AD320" s="421"/>
      <c r="AE320" s="422"/>
      <c r="AF320" s="420" t="s">
        <v>81</v>
      </c>
      <c r="AG320" s="421"/>
      <c r="AH320" s="422"/>
      <c r="AI320" s="423">
        <v>1</v>
      </c>
      <c r="AJ320" s="424"/>
      <c r="AK320" s="425"/>
      <c r="AL320" s="213">
        <v>6397</v>
      </c>
      <c r="AM320" s="212">
        <v>0</v>
      </c>
      <c r="AN320" s="212">
        <v>6396.7</v>
      </c>
      <c r="AO320" s="42">
        <v>59228</v>
      </c>
    </row>
    <row r="321" spans="2:43" ht="29.25" customHeight="1" x14ac:dyDescent="0.15">
      <c r="B321" s="478"/>
      <c r="C321" s="430"/>
      <c r="D321" s="430"/>
      <c r="E321" s="430"/>
      <c r="F321" s="430"/>
      <c r="G321" s="48"/>
      <c r="H321" s="57"/>
      <c r="I321" s="58"/>
      <c r="J321" s="58"/>
      <c r="K321" s="429"/>
      <c r="L321" s="430"/>
      <c r="M321" s="430"/>
      <c r="N321" s="430"/>
      <c r="O321" s="430"/>
      <c r="P321" s="430"/>
      <c r="Q321" s="430"/>
      <c r="R321" s="430"/>
      <c r="S321" s="430"/>
      <c r="T321" s="430"/>
      <c r="U321" s="430"/>
      <c r="V321" s="430"/>
      <c r="W321" s="430"/>
      <c r="X321" s="430"/>
      <c r="Y321" s="430"/>
      <c r="Z321" s="431"/>
      <c r="AA321" s="432" t="s">
        <v>84</v>
      </c>
      <c r="AB321" s="433"/>
      <c r="AC321" s="433"/>
      <c r="AD321" s="433"/>
      <c r="AE321" s="434"/>
      <c r="AF321" s="420" t="s">
        <v>92</v>
      </c>
      <c r="AG321" s="421"/>
      <c r="AH321" s="422"/>
      <c r="AI321" s="423">
        <v>1</v>
      </c>
      <c r="AJ321" s="424"/>
      <c r="AK321" s="425"/>
      <c r="AL321" s="213">
        <v>208</v>
      </c>
      <c r="AM321" s="212">
        <v>0</v>
      </c>
      <c r="AN321" s="212">
        <v>202.02</v>
      </c>
      <c r="AO321" s="42">
        <v>15313</v>
      </c>
    </row>
    <row r="322" spans="2:43" ht="29.25" customHeight="1" x14ac:dyDescent="0.15">
      <c r="B322" s="478"/>
      <c r="C322" s="430"/>
      <c r="D322" s="430"/>
      <c r="E322" s="430"/>
      <c r="F322" s="430"/>
      <c r="G322" s="48"/>
      <c r="H322" s="57"/>
      <c r="I322" s="58"/>
      <c r="J322" s="58"/>
      <c r="K322" s="450"/>
      <c r="L322" s="451"/>
      <c r="M322" s="451"/>
      <c r="N322" s="451"/>
      <c r="O322" s="451"/>
      <c r="P322" s="451"/>
      <c r="Q322" s="451"/>
      <c r="R322" s="451"/>
      <c r="S322" s="451"/>
      <c r="T322" s="451"/>
      <c r="U322" s="451"/>
      <c r="V322" s="451"/>
      <c r="W322" s="451"/>
      <c r="X322" s="451"/>
      <c r="Y322" s="451"/>
      <c r="Z322" s="452"/>
      <c r="AA322" s="438"/>
      <c r="AB322" s="439"/>
      <c r="AC322" s="439"/>
      <c r="AD322" s="439"/>
      <c r="AE322" s="440"/>
      <c r="AF322" s="420" t="s">
        <v>81</v>
      </c>
      <c r="AG322" s="421"/>
      <c r="AH322" s="422"/>
      <c r="AI322" s="423">
        <v>3</v>
      </c>
      <c r="AJ322" s="424"/>
      <c r="AK322" s="425"/>
      <c r="AL322" s="213">
        <v>3872</v>
      </c>
      <c r="AM322" s="212">
        <v>0</v>
      </c>
      <c r="AN322" s="212">
        <v>3275.7</v>
      </c>
      <c r="AO322" s="42">
        <v>21370</v>
      </c>
    </row>
    <row r="323" spans="2:43" ht="29.25" customHeight="1" x14ac:dyDescent="0.15">
      <c r="B323" s="478"/>
      <c r="C323" s="430"/>
      <c r="D323" s="430"/>
      <c r="E323" s="430"/>
      <c r="F323" s="430"/>
      <c r="G323" s="48"/>
      <c r="H323" s="57"/>
      <c r="I323" s="58"/>
      <c r="J323" s="58"/>
      <c r="K323" s="426" t="s">
        <v>287</v>
      </c>
      <c r="L323" s="427"/>
      <c r="M323" s="427"/>
      <c r="N323" s="427"/>
      <c r="O323" s="427"/>
      <c r="P323" s="427"/>
      <c r="Q323" s="427"/>
      <c r="R323" s="427"/>
      <c r="S323" s="427"/>
      <c r="T323" s="427"/>
      <c r="U323" s="427"/>
      <c r="V323" s="427"/>
      <c r="W323" s="427"/>
      <c r="X323" s="427"/>
      <c r="Y323" s="427"/>
      <c r="Z323" s="428"/>
      <c r="AA323" s="432" t="s">
        <v>84</v>
      </c>
      <c r="AB323" s="433"/>
      <c r="AC323" s="433"/>
      <c r="AD323" s="433"/>
      <c r="AE323" s="434"/>
      <c r="AF323" s="420" t="s">
        <v>92</v>
      </c>
      <c r="AG323" s="421"/>
      <c r="AH323" s="422"/>
      <c r="AI323" s="423">
        <v>4</v>
      </c>
      <c r="AJ323" s="424"/>
      <c r="AK323" s="425"/>
      <c r="AL323" s="213">
        <v>311</v>
      </c>
      <c r="AM323" s="212">
        <v>1857.75</v>
      </c>
      <c r="AN323" s="212">
        <v>2224.61</v>
      </c>
      <c r="AO323" s="42">
        <v>144294</v>
      </c>
    </row>
    <row r="324" spans="2:43" ht="29.25" customHeight="1" x14ac:dyDescent="0.15">
      <c r="B324" s="478"/>
      <c r="C324" s="430"/>
      <c r="D324" s="430"/>
      <c r="E324" s="430"/>
      <c r="F324" s="430"/>
      <c r="G324" s="48"/>
      <c r="H324" s="57"/>
      <c r="I324" s="58"/>
      <c r="J324" s="58"/>
      <c r="K324" s="450"/>
      <c r="L324" s="451"/>
      <c r="M324" s="451"/>
      <c r="N324" s="451"/>
      <c r="O324" s="451"/>
      <c r="P324" s="451"/>
      <c r="Q324" s="451"/>
      <c r="R324" s="451"/>
      <c r="S324" s="451"/>
      <c r="T324" s="451"/>
      <c r="U324" s="451"/>
      <c r="V324" s="451"/>
      <c r="W324" s="451"/>
      <c r="X324" s="451"/>
      <c r="Y324" s="451"/>
      <c r="Z324" s="452"/>
      <c r="AA324" s="438"/>
      <c r="AB324" s="439"/>
      <c r="AC324" s="439"/>
      <c r="AD324" s="439"/>
      <c r="AE324" s="440"/>
      <c r="AF324" s="420" t="s">
        <v>81</v>
      </c>
      <c r="AG324" s="421"/>
      <c r="AH324" s="422"/>
      <c r="AI324" s="423">
        <v>1</v>
      </c>
      <c r="AJ324" s="424"/>
      <c r="AK324" s="425"/>
      <c r="AL324" s="213">
        <v>0</v>
      </c>
      <c r="AM324" s="212">
        <v>0</v>
      </c>
      <c r="AN324" s="212">
        <v>0</v>
      </c>
      <c r="AO324" s="42">
        <v>0</v>
      </c>
    </row>
    <row r="325" spans="2:43" ht="54" customHeight="1" x14ac:dyDescent="0.15">
      <c r="B325" s="478"/>
      <c r="C325" s="430"/>
      <c r="D325" s="430"/>
      <c r="E325" s="430"/>
      <c r="F325" s="430"/>
      <c r="G325" s="48"/>
      <c r="H325" s="426" t="s">
        <v>288</v>
      </c>
      <c r="I325" s="427"/>
      <c r="J325" s="427"/>
      <c r="K325" s="427"/>
      <c r="L325" s="427"/>
      <c r="M325" s="427"/>
      <c r="N325" s="427"/>
      <c r="O325" s="427"/>
      <c r="P325" s="427"/>
      <c r="Q325" s="427"/>
      <c r="R325" s="427"/>
      <c r="S325" s="427"/>
      <c r="T325" s="427"/>
      <c r="U325" s="427"/>
      <c r="V325" s="427"/>
      <c r="W325" s="427"/>
      <c r="X325" s="427"/>
      <c r="Y325" s="427"/>
      <c r="Z325" s="428"/>
      <c r="AA325" s="266"/>
      <c r="AB325" s="267"/>
      <c r="AC325" s="267"/>
      <c r="AD325" s="267"/>
      <c r="AE325" s="267"/>
      <c r="AF325" s="267"/>
      <c r="AG325" s="267"/>
      <c r="AH325" s="267"/>
      <c r="AI325" s="268"/>
      <c r="AJ325" s="268"/>
      <c r="AK325" s="268"/>
      <c r="AL325" s="268"/>
      <c r="AM325" s="268"/>
      <c r="AN325" s="268"/>
      <c r="AO325" s="269"/>
    </row>
    <row r="326" spans="2:43" ht="37.5" customHeight="1" x14ac:dyDescent="0.15">
      <c r="B326" s="478"/>
      <c r="C326" s="430"/>
      <c r="D326" s="430"/>
      <c r="E326" s="430"/>
      <c r="F326" s="430"/>
      <c r="G326" s="48"/>
      <c r="H326" s="57"/>
      <c r="I326" s="58"/>
      <c r="J326" s="58"/>
      <c r="K326" s="426" t="s">
        <v>289</v>
      </c>
      <c r="L326" s="427"/>
      <c r="M326" s="427"/>
      <c r="N326" s="427"/>
      <c r="O326" s="427"/>
      <c r="P326" s="427"/>
      <c r="Q326" s="427"/>
      <c r="R326" s="427"/>
      <c r="S326" s="427"/>
      <c r="T326" s="427"/>
      <c r="U326" s="427"/>
      <c r="V326" s="427"/>
      <c r="W326" s="427"/>
      <c r="X326" s="427"/>
      <c r="Y326" s="427"/>
      <c r="Z326" s="428"/>
      <c r="AA326" s="420" t="s">
        <v>95</v>
      </c>
      <c r="AB326" s="421"/>
      <c r="AC326" s="421"/>
      <c r="AD326" s="421"/>
      <c r="AE326" s="422"/>
      <c r="AF326" s="420" t="s">
        <v>92</v>
      </c>
      <c r="AG326" s="421"/>
      <c r="AH326" s="422"/>
      <c r="AI326" s="423">
        <v>7</v>
      </c>
      <c r="AJ326" s="424"/>
      <c r="AK326" s="425"/>
      <c r="AL326" s="213">
        <v>352290</v>
      </c>
      <c r="AM326" s="212">
        <v>0</v>
      </c>
      <c r="AN326" s="212">
        <v>365600</v>
      </c>
      <c r="AO326" s="42">
        <v>278097</v>
      </c>
    </row>
    <row r="327" spans="2:43" ht="33" customHeight="1" x14ac:dyDescent="0.15">
      <c r="B327" s="478"/>
      <c r="C327" s="430"/>
      <c r="D327" s="430"/>
      <c r="E327" s="430"/>
      <c r="F327" s="430"/>
      <c r="G327" s="48"/>
      <c r="H327" s="57"/>
      <c r="I327" s="58"/>
      <c r="J327" s="58"/>
      <c r="K327" s="429"/>
      <c r="L327" s="430"/>
      <c r="M327" s="430"/>
      <c r="N327" s="430"/>
      <c r="O327" s="430"/>
      <c r="P327" s="430"/>
      <c r="Q327" s="430"/>
      <c r="R327" s="430"/>
      <c r="S327" s="430"/>
      <c r="T327" s="430"/>
      <c r="U327" s="430"/>
      <c r="V327" s="430"/>
      <c r="W327" s="430"/>
      <c r="X327" s="430"/>
      <c r="Y327" s="430"/>
      <c r="Z327" s="431"/>
      <c r="AA327" s="432" t="s">
        <v>96</v>
      </c>
      <c r="AB327" s="433"/>
      <c r="AC327" s="433"/>
      <c r="AD327" s="433"/>
      <c r="AE327" s="434"/>
      <c r="AF327" s="420" t="s">
        <v>92</v>
      </c>
      <c r="AG327" s="421"/>
      <c r="AH327" s="422"/>
      <c r="AI327" s="423">
        <v>9</v>
      </c>
      <c r="AJ327" s="424"/>
      <c r="AK327" s="425"/>
      <c r="AL327" s="213">
        <v>5882</v>
      </c>
      <c r="AM327" s="212">
        <v>554.05975000000001</v>
      </c>
      <c r="AN327" s="212">
        <v>5372.0117499999997</v>
      </c>
      <c r="AO327" s="42">
        <v>246783</v>
      </c>
    </row>
    <row r="328" spans="2:43" ht="33.75" customHeight="1" x14ac:dyDescent="0.15">
      <c r="B328" s="478"/>
      <c r="C328" s="430"/>
      <c r="D328" s="430"/>
      <c r="E328" s="430"/>
      <c r="F328" s="430"/>
      <c r="G328" s="48"/>
      <c r="H328" s="57"/>
      <c r="I328" s="58"/>
      <c r="J328" s="58"/>
      <c r="K328" s="450"/>
      <c r="L328" s="451"/>
      <c r="M328" s="451"/>
      <c r="N328" s="451"/>
      <c r="O328" s="451"/>
      <c r="P328" s="451"/>
      <c r="Q328" s="451"/>
      <c r="R328" s="451"/>
      <c r="S328" s="451"/>
      <c r="T328" s="451"/>
      <c r="U328" s="451"/>
      <c r="V328" s="451"/>
      <c r="W328" s="451"/>
      <c r="X328" s="451"/>
      <c r="Y328" s="451"/>
      <c r="Z328" s="452"/>
      <c r="AA328" s="438"/>
      <c r="AB328" s="439"/>
      <c r="AC328" s="439"/>
      <c r="AD328" s="439"/>
      <c r="AE328" s="440"/>
      <c r="AF328" s="420" t="s">
        <v>237</v>
      </c>
      <c r="AG328" s="421"/>
      <c r="AH328" s="422"/>
      <c r="AI328" s="423">
        <v>3</v>
      </c>
      <c r="AJ328" s="424"/>
      <c r="AK328" s="425"/>
      <c r="AL328" s="213">
        <v>0</v>
      </c>
      <c r="AM328" s="212">
        <v>0</v>
      </c>
      <c r="AN328" s="212">
        <v>0</v>
      </c>
      <c r="AO328" s="42">
        <v>0</v>
      </c>
    </row>
    <row r="329" spans="2:43" ht="62.25" customHeight="1" x14ac:dyDescent="0.15">
      <c r="B329" s="478"/>
      <c r="C329" s="430"/>
      <c r="D329" s="430"/>
      <c r="E329" s="430"/>
      <c r="F329" s="430"/>
      <c r="G329" s="48"/>
      <c r="H329" s="57"/>
      <c r="I329" s="58"/>
      <c r="J329" s="58"/>
      <c r="K329" s="459" t="s">
        <v>290</v>
      </c>
      <c r="L329" s="460"/>
      <c r="M329" s="460"/>
      <c r="N329" s="460"/>
      <c r="O329" s="460"/>
      <c r="P329" s="460"/>
      <c r="Q329" s="460"/>
      <c r="R329" s="460"/>
      <c r="S329" s="460"/>
      <c r="T329" s="460"/>
      <c r="U329" s="460"/>
      <c r="V329" s="460"/>
      <c r="W329" s="460"/>
      <c r="X329" s="460"/>
      <c r="Y329" s="460"/>
      <c r="Z329" s="461"/>
      <c r="AA329" s="420" t="s">
        <v>95</v>
      </c>
      <c r="AB329" s="421"/>
      <c r="AC329" s="421"/>
      <c r="AD329" s="421"/>
      <c r="AE329" s="422"/>
      <c r="AF329" s="420" t="s">
        <v>92</v>
      </c>
      <c r="AG329" s="421"/>
      <c r="AH329" s="422"/>
      <c r="AI329" s="423">
        <v>12</v>
      </c>
      <c r="AJ329" s="424"/>
      <c r="AK329" s="425"/>
      <c r="AL329" s="213">
        <v>489901</v>
      </c>
      <c r="AM329" s="212">
        <v>0</v>
      </c>
      <c r="AN329" s="212">
        <v>551481.5</v>
      </c>
      <c r="AO329" s="42">
        <v>266357</v>
      </c>
      <c r="AQ329" s="54"/>
    </row>
    <row r="330" spans="2:43" ht="29.25" customHeight="1" x14ac:dyDescent="0.15">
      <c r="B330" s="478"/>
      <c r="C330" s="430"/>
      <c r="D330" s="430"/>
      <c r="E330" s="430"/>
      <c r="F330" s="430"/>
      <c r="G330" s="48"/>
      <c r="H330" s="57"/>
      <c r="I330" s="58"/>
      <c r="J330" s="58"/>
      <c r="K330" s="426" t="s">
        <v>291</v>
      </c>
      <c r="L330" s="427"/>
      <c r="M330" s="427"/>
      <c r="N330" s="427"/>
      <c r="O330" s="427"/>
      <c r="P330" s="427"/>
      <c r="Q330" s="427"/>
      <c r="R330" s="427"/>
      <c r="S330" s="427"/>
      <c r="T330" s="427"/>
      <c r="U330" s="427"/>
      <c r="V330" s="427"/>
      <c r="W330" s="427"/>
      <c r="X330" s="427"/>
      <c r="Y330" s="427"/>
      <c r="Z330" s="428"/>
      <c r="AA330" s="420" t="s">
        <v>95</v>
      </c>
      <c r="AB330" s="421"/>
      <c r="AC330" s="421"/>
      <c r="AD330" s="421"/>
      <c r="AE330" s="422"/>
      <c r="AF330" s="420" t="s">
        <v>92</v>
      </c>
      <c r="AG330" s="421"/>
      <c r="AH330" s="422"/>
      <c r="AI330" s="423">
        <v>35</v>
      </c>
      <c r="AJ330" s="424"/>
      <c r="AK330" s="425"/>
      <c r="AL330" s="213">
        <v>574521</v>
      </c>
      <c r="AM330" s="212">
        <v>2473.44</v>
      </c>
      <c r="AN330" s="212">
        <v>585644.54</v>
      </c>
      <c r="AO330" s="42">
        <v>914663</v>
      </c>
    </row>
    <row r="331" spans="2:43" ht="29.25" customHeight="1" x14ac:dyDescent="0.15">
      <c r="B331" s="478"/>
      <c r="C331" s="430"/>
      <c r="D331" s="430"/>
      <c r="E331" s="430"/>
      <c r="F331" s="430"/>
      <c r="G331" s="48"/>
      <c r="H331" s="57"/>
      <c r="I331" s="58"/>
      <c r="J331" s="58"/>
      <c r="K331" s="429"/>
      <c r="L331" s="430"/>
      <c r="M331" s="430"/>
      <c r="N331" s="430"/>
      <c r="O331" s="430"/>
      <c r="P331" s="430"/>
      <c r="Q331" s="430"/>
      <c r="R331" s="430"/>
      <c r="S331" s="430"/>
      <c r="T331" s="430"/>
      <c r="U331" s="430"/>
      <c r="V331" s="430"/>
      <c r="W331" s="430"/>
      <c r="X331" s="430"/>
      <c r="Y331" s="430"/>
      <c r="Z331" s="431"/>
      <c r="AA331" s="432" t="s">
        <v>96</v>
      </c>
      <c r="AB331" s="433"/>
      <c r="AC331" s="433"/>
      <c r="AD331" s="433"/>
      <c r="AE331" s="434"/>
      <c r="AF331" s="420" t="s">
        <v>92</v>
      </c>
      <c r="AG331" s="421"/>
      <c r="AH331" s="422"/>
      <c r="AI331" s="423">
        <v>8</v>
      </c>
      <c r="AJ331" s="424"/>
      <c r="AK331" s="425"/>
      <c r="AL331" s="213">
        <v>0</v>
      </c>
      <c r="AM331" s="212">
        <v>1573.7908000000002</v>
      </c>
      <c r="AN331" s="212">
        <v>1900.9367999999999</v>
      </c>
      <c r="AO331" s="42">
        <v>87852</v>
      </c>
    </row>
    <row r="332" spans="2:43" ht="29.25" customHeight="1" x14ac:dyDescent="0.15">
      <c r="B332" s="478"/>
      <c r="C332" s="430"/>
      <c r="D332" s="430"/>
      <c r="E332" s="430"/>
      <c r="F332" s="430"/>
      <c r="G332" s="48"/>
      <c r="H332" s="57"/>
      <c r="I332" s="58"/>
      <c r="J332" s="58"/>
      <c r="K332" s="429"/>
      <c r="L332" s="430"/>
      <c r="M332" s="430"/>
      <c r="N332" s="430"/>
      <c r="O332" s="430"/>
      <c r="P332" s="430"/>
      <c r="Q332" s="430"/>
      <c r="R332" s="430"/>
      <c r="S332" s="430"/>
      <c r="T332" s="430"/>
      <c r="U332" s="430"/>
      <c r="V332" s="430"/>
      <c r="W332" s="430"/>
      <c r="X332" s="430"/>
      <c r="Y332" s="430"/>
      <c r="Z332" s="431"/>
      <c r="AA332" s="438"/>
      <c r="AB332" s="439"/>
      <c r="AC332" s="439"/>
      <c r="AD332" s="439"/>
      <c r="AE332" s="440"/>
      <c r="AF332" s="420" t="s">
        <v>98</v>
      </c>
      <c r="AG332" s="421"/>
      <c r="AH332" s="422"/>
      <c r="AI332" s="423">
        <v>2</v>
      </c>
      <c r="AJ332" s="424"/>
      <c r="AK332" s="425"/>
      <c r="AL332" s="213">
        <v>1395600</v>
      </c>
      <c r="AM332" s="212">
        <v>0</v>
      </c>
      <c r="AN332" s="212">
        <v>1357400</v>
      </c>
      <c r="AO332" s="42">
        <v>106420</v>
      </c>
    </row>
    <row r="333" spans="2:43" ht="29.25" customHeight="1" x14ac:dyDescent="0.15">
      <c r="B333" s="478"/>
      <c r="C333" s="430"/>
      <c r="D333" s="430"/>
      <c r="E333" s="430"/>
      <c r="F333" s="430"/>
      <c r="G333" s="48"/>
      <c r="H333" s="57"/>
      <c r="I333" s="58"/>
      <c r="J333" s="58"/>
      <c r="K333" s="429"/>
      <c r="L333" s="430"/>
      <c r="M333" s="430"/>
      <c r="N333" s="430"/>
      <c r="O333" s="430"/>
      <c r="P333" s="430"/>
      <c r="Q333" s="430"/>
      <c r="R333" s="430"/>
      <c r="S333" s="430"/>
      <c r="T333" s="430"/>
      <c r="U333" s="430"/>
      <c r="V333" s="430"/>
      <c r="W333" s="430"/>
      <c r="X333" s="430"/>
      <c r="Y333" s="430"/>
      <c r="Z333" s="431"/>
      <c r="AA333" s="435" t="s">
        <v>91</v>
      </c>
      <c r="AB333" s="436"/>
      <c r="AC333" s="436"/>
      <c r="AD333" s="436"/>
      <c r="AE333" s="437"/>
      <c r="AF333" s="420" t="s">
        <v>92</v>
      </c>
      <c r="AG333" s="421"/>
      <c r="AH333" s="422"/>
      <c r="AI333" s="423">
        <v>1</v>
      </c>
      <c r="AJ333" s="424"/>
      <c r="AK333" s="425"/>
      <c r="AL333" s="213">
        <v>438</v>
      </c>
      <c r="AM333" s="212">
        <v>0</v>
      </c>
      <c r="AN333" s="212">
        <v>571.20000000000005</v>
      </c>
      <c r="AO333" s="42">
        <v>11644</v>
      </c>
    </row>
    <row r="334" spans="2:43" ht="29.25" customHeight="1" x14ac:dyDescent="0.15">
      <c r="B334" s="478"/>
      <c r="C334" s="430"/>
      <c r="D334" s="430"/>
      <c r="E334" s="430"/>
      <c r="F334" s="430"/>
      <c r="G334" s="48"/>
      <c r="H334" s="57"/>
      <c r="I334" s="58"/>
      <c r="J334" s="58"/>
      <c r="K334" s="429"/>
      <c r="L334" s="430"/>
      <c r="M334" s="430"/>
      <c r="N334" s="430"/>
      <c r="O334" s="430"/>
      <c r="P334" s="430"/>
      <c r="Q334" s="430"/>
      <c r="R334" s="430"/>
      <c r="S334" s="430"/>
      <c r="T334" s="430"/>
      <c r="U334" s="430"/>
      <c r="V334" s="430"/>
      <c r="W334" s="430"/>
      <c r="X334" s="430"/>
      <c r="Y334" s="430"/>
      <c r="Z334" s="431"/>
      <c r="AA334" s="438"/>
      <c r="AB334" s="439"/>
      <c r="AC334" s="439"/>
      <c r="AD334" s="439"/>
      <c r="AE334" s="440"/>
      <c r="AF334" s="420" t="s">
        <v>97</v>
      </c>
      <c r="AG334" s="421"/>
      <c r="AH334" s="422"/>
      <c r="AI334" s="423">
        <v>4</v>
      </c>
      <c r="AJ334" s="424"/>
      <c r="AK334" s="425"/>
      <c r="AL334" s="213">
        <v>0</v>
      </c>
      <c r="AM334" s="212">
        <v>0</v>
      </c>
      <c r="AN334" s="212">
        <v>0</v>
      </c>
      <c r="AO334" s="42">
        <v>0</v>
      </c>
    </row>
    <row r="335" spans="2:43" ht="29.25" customHeight="1" x14ac:dyDescent="0.15">
      <c r="B335" s="478"/>
      <c r="C335" s="430"/>
      <c r="D335" s="430"/>
      <c r="E335" s="430"/>
      <c r="F335" s="430"/>
      <c r="G335" s="48"/>
      <c r="H335" s="57"/>
      <c r="I335" s="58"/>
      <c r="J335" s="58"/>
      <c r="K335" s="450"/>
      <c r="L335" s="451"/>
      <c r="M335" s="451"/>
      <c r="N335" s="451"/>
      <c r="O335" s="451"/>
      <c r="P335" s="451"/>
      <c r="Q335" s="451"/>
      <c r="R335" s="451"/>
      <c r="S335" s="451"/>
      <c r="T335" s="451"/>
      <c r="U335" s="451"/>
      <c r="V335" s="451"/>
      <c r="W335" s="451"/>
      <c r="X335" s="451"/>
      <c r="Y335" s="451"/>
      <c r="Z335" s="452"/>
      <c r="AA335" s="420" t="s">
        <v>205</v>
      </c>
      <c r="AB335" s="421"/>
      <c r="AC335" s="421"/>
      <c r="AD335" s="421"/>
      <c r="AE335" s="422"/>
      <c r="AF335" s="420" t="s">
        <v>98</v>
      </c>
      <c r="AG335" s="421"/>
      <c r="AH335" s="422"/>
      <c r="AI335" s="423">
        <v>1</v>
      </c>
      <c r="AJ335" s="424"/>
      <c r="AK335" s="425"/>
      <c r="AL335" s="213">
        <v>0</v>
      </c>
      <c r="AM335" s="212">
        <v>1241400</v>
      </c>
      <c r="AN335" s="212">
        <v>1058400</v>
      </c>
      <c r="AO335" s="42">
        <v>10584</v>
      </c>
    </row>
    <row r="336" spans="2:43" ht="29.25" customHeight="1" x14ac:dyDescent="0.15">
      <c r="B336" s="478"/>
      <c r="C336" s="430"/>
      <c r="D336" s="430"/>
      <c r="E336" s="430"/>
      <c r="F336" s="430"/>
      <c r="G336" s="48"/>
      <c r="H336" s="57"/>
      <c r="I336" s="58"/>
      <c r="J336" s="58"/>
      <c r="K336" s="426" t="s">
        <v>859</v>
      </c>
      <c r="L336" s="427"/>
      <c r="M336" s="427"/>
      <c r="N336" s="427"/>
      <c r="O336" s="427"/>
      <c r="P336" s="427"/>
      <c r="Q336" s="427"/>
      <c r="R336" s="427"/>
      <c r="S336" s="427"/>
      <c r="T336" s="427"/>
      <c r="U336" s="427"/>
      <c r="V336" s="427"/>
      <c r="W336" s="427"/>
      <c r="X336" s="427"/>
      <c r="Y336" s="427"/>
      <c r="Z336" s="428"/>
      <c r="AA336" s="432" t="s">
        <v>95</v>
      </c>
      <c r="AB336" s="433"/>
      <c r="AC336" s="433"/>
      <c r="AD336" s="433"/>
      <c r="AE336" s="434"/>
      <c r="AF336" s="420" t="s">
        <v>253</v>
      </c>
      <c r="AG336" s="421"/>
      <c r="AH336" s="422"/>
      <c r="AI336" s="423">
        <v>76</v>
      </c>
      <c r="AJ336" s="424"/>
      <c r="AK336" s="425"/>
      <c r="AL336" s="213">
        <v>1748793</v>
      </c>
      <c r="AM336" s="212">
        <v>350131</v>
      </c>
      <c r="AN336" s="212">
        <v>1982864.5</v>
      </c>
      <c r="AO336" s="42">
        <v>2994233</v>
      </c>
    </row>
    <row r="337" spans="2:42" ht="29.25" customHeight="1" x14ac:dyDescent="0.15">
      <c r="B337" s="478"/>
      <c r="C337" s="430"/>
      <c r="D337" s="430"/>
      <c r="E337" s="430"/>
      <c r="F337" s="430"/>
      <c r="G337" s="48"/>
      <c r="H337" s="57"/>
      <c r="I337" s="58"/>
      <c r="J337" s="58"/>
      <c r="K337" s="429"/>
      <c r="L337" s="430"/>
      <c r="M337" s="430"/>
      <c r="N337" s="430"/>
      <c r="O337" s="430"/>
      <c r="P337" s="430"/>
      <c r="Q337" s="430"/>
      <c r="R337" s="430"/>
      <c r="S337" s="430"/>
      <c r="T337" s="430"/>
      <c r="U337" s="430"/>
      <c r="V337" s="430"/>
      <c r="W337" s="430"/>
      <c r="X337" s="430"/>
      <c r="Y337" s="430"/>
      <c r="Z337" s="431"/>
      <c r="AA337" s="435"/>
      <c r="AB337" s="436"/>
      <c r="AC337" s="436"/>
      <c r="AD337" s="436"/>
      <c r="AE337" s="437"/>
      <c r="AF337" s="420" t="s">
        <v>97</v>
      </c>
      <c r="AG337" s="421"/>
      <c r="AH337" s="422"/>
      <c r="AI337" s="423">
        <v>4</v>
      </c>
      <c r="AJ337" s="424"/>
      <c r="AK337" s="425"/>
      <c r="AL337" s="213">
        <v>0</v>
      </c>
      <c r="AM337" s="212">
        <v>0</v>
      </c>
      <c r="AN337" s="212">
        <v>0</v>
      </c>
      <c r="AO337" s="42">
        <v>0</v>
      </c>
    </row>
    <row r="338" spans="2:42" ht="29.25" customHeight="1" x14ac:dyDescent="0.15">
      <c r="B338" s="478"/>
      <c r="C338" s="430"/>
      <c r="D338" s="430"/>
      <c r="E338" s="430"/>
      <c r="F338" s="430"/>
      <c r="G338" s="48"/>
      <c r="H338" s="57"/>
      <c r="I338" s="58"/>
      <c r="J338" s="58"/>
      <c r="K338" s="429"/>
      <c r="L338" s="430"/>
      <c r="M338" s="430"/>
      <c r="N338" s="430"/>
      <c r="O338" s="430"/>
      <c r="P338" s="430"/>
      <c r="Q338" s="430"/>
      <c r="R338" s="430"/>
      <c r="S338" s="430"/>
      <c r="T338" s="430"/>
      <c r="U338" s="430"/>
      <c r="V338" s="430"/>
      <c r="W338" s="430"/>
      <c r="X338" s="430"/>
      <c r="Y338" s="430"/>
      <c r="Z338" s="431"/>
      <c r="AA338" s="420" t="s">
        <v>96</v>
      </c>
      <c r="AB338" s="421"/>
      <c r="AC338" s="421"/>
      <c r="AD338" s="421"/>
      <c r="AE338" s="422"/>
      <c r="AF338" s="420" t="s">
        <v>92</v>
      </c>
      <c r="AG338" s="421"/>
      <c r="AH338" s="422"/>
      <c r="AI338" s="423">
        <v>2</v>
      </c>
      <c r="AJ338" s="424"/>
      <c r="AK338" s="425"/>
      <c r="AL338" s="213">
        <v>0</v>
      </c>
      <c r="AM338" s="212">
        <v>742.61900000000003</v>
      </c>
      <c r="AN338" s="212">
        <v>767.798</v>
      </c>
      <c r="AO338" s="42">
        <v>74547</v>
      </c>
    </row>
    <row r="339" spans="2:42" ht="29.25" customHeight="1" x14ac:dyDescent="0.15">
      <c r="B339" s="478"/>
      <c r="C339" s="430"/>
      <c r="D339" s="430"/>
      <c r="E339" s="430"/>
      <c r="F339" s="430"/>
      <c r="G339" s="48"/>
      <c r="H339" s="57"/>
      <c r="I339" s="58"/>
      <c r="J339" s="58"/>
      <c r="K339" s="429"/>
      <c r="L339" s="430"/>
      <c r="M339" s="430"/>
      <c r="N339" s="430"/>
      <c r="O339" s="430"/>
      <c r="P339" s="430"/>
      <c r="Q339" s="430"/>
      <c r="R339" s="430"/>
      <c r="S339" s="430"/>
      <c r="T339" s="430"/>
      <c r="U339" s="430"/>
      <c r="V339" s="430"/>
      <c r="W339" s="430"/>
      <c r="X339" s="430"/>
      <c r="Y339" s="430"/>
      <c r="Z339" s="431"/>
      <c r="AA339" s="432" t="s">
        <v>91</v>
      </c>
      <c r="AB339" s="433"/>
      <c r="AC339" s="433"/>
      <c r="AD339" s="433"/>
      <c r="AE339" s="434"/>
      <c r="AF339" s="420" t="s">
        <v>92</v>
      </c>
      <c r="AG339" s="421"/>
      <c r="AH339" s="422"/>
      <c r="AI339" s="423">
        <v>2</v>
      </c>
      <c r="AJ339" s="424"/>
      <c r="AK339" s="425"/>
      <c r="AL339" s="213">
        <v>78260</v>
      </c>
      <c r="AM339" s="212">
        <v>0</v>
      </c>
      <c r="AN339" s="212">
        <v>76280</v>
      </c>
      <c r="AO339" s="42">
        <v>40360</v>
      </c>
    </row>
    <row r="340" spans="2:42" ht="29.25" customHeight="1" x14ac:dyDescent="0.15">
      <c r="B340" s="478"/>
      <c r="C340" s="430"/>
      <c r="D340" s="430"/>
      <c r="E340" s="430"/>
      <c r="F340" s="430"/>
      <c r="G340" s="48"/>
      <c r="H340" s="57"/>
      <c r="I340" s="58"/>
      <c r="J340" s="58"/>
      <c r="K340" s="429"/>
      <c r="L340" s="430"/>
      <c r="M340" s="430"/>
      <c r="N340" s="430"/>
      <c r="O340" s="430"/>
      <c r="P340" s="430"/>
      <c r="Q340" s="430"/>
      <c r="R340" s="430"/>
      <c r="S340" s="430"/>
      <c r="T340" s="430"/>
      <c r="U340" s="430"/>
      <c r="V340" s="430"/>
      <c r="W340" s="430"/>
      <c r="X340" s="430"/>
      <c r="Y340" s="430"/>
      <c r="Z340" s="431"/>
      <c r="AA340" s="438"/>
      <c r="AB340" s="439"/>
      <c r="AC340" s="439"/>
      <c r="AD340" s="439"/>
      <c r="AE340" s="440"/>
      <c r="AF340" s="420" t="s">
        <v>97</v>
      </c>
      <c r="AG340" s="421"/>
      <c r="AH340" s="422"/>
      <c r="AI340" s="423">
        <v>6</v>
      </c>
      <c r="AJ340" s="424"/>
      <c r="AK340" s="425"/>
      <c r="AL340" s="213">
        <v>0</v>
      </c>
      <c r="AM340" s="212">
        <v>0</v>
      </c>
      <c r="AN340" s="212">
        <v>0</v>
      </c>
      <c r="AO340" s="42">
        <v>0</v>
      </c>
    </row>
    <row r="341" spans="2:42" ht="29.25" customHeight="1" x14ac:dyDescent="0.15">
      <c r="B341" s="478"/>
      <c r="C341" s="430"/>
      <c r="D341" s="430"/>
      <c r="E341" s="430"/>
      <c r="F341" s="430"/>
      <c r="G341" s="48"/>
      <c r="H341" s="57"/>
      <c r="I341" s="58"/>
      <c r="J341" s="58"/>
      <c r="K341" s="429"/>
      <c r="L341" s="430"/>
      <c r="M341" s="430"/>
      <c r="N341" s="430"/>
      <c r="O341" s="430"/>
      <c r="P341" s="430"/>
      <c r="Q341" s="430"/>
      <c r="R341" s="430"/>
      <c r="S341" s="430"/>
      <c r="T341" s="430"/>
      <c r="U341" s="430"/>
      <c r="V341" s="430"/>
      <c r="W341" s="430"/>
      <c r="X341" s="430"/>
      <c r="Y341" s="430"/>
      <c r="Z341" s="431"/>
      <c r="AA341" s="420" t="s">
        <v>216</v>
      </c>
      <c r="AB341" s="421"/>
      <c r="AC341" s="421"/>
      <c r="AD341" s="421"/>
      <c r="AE341" s="422"/>
      <c r="AF341" s="420" t="s">
        <v>92</v>
      </c>
      <c r="AG341" s="421"/>
      <c r="AH341" s="422"/>
      <c r="AI341" s="423">
        <v>1</v>
      </c>
      <c r="AJ341" s="424"/>
      <c r="AK341" s="425"/>
      <c r="AL341" s="213">
        <v>0</v>
      </c>
      <c r="AM341" s="212">
        <v>0</v>
      </c>
      <c r="AN341" s="212">
        <v>0</v>
      </c>
      <c r="AO341" s="42">
        <v>0</v>
      </c>
    </row>
    <row r="342" spans="2:42" ht="29.25" customHeight="1" x14ac:dyDescent="0.15">
      <c r="B342" s="478"/>
      <c r="C342" s="430"/>
      <c r="D342" s="430"/>
      <c r="E342" s="430"/>
      <c r="F342" s="430"/>
      <c r="G342" s="48"/>
      <c r="H342" s="57"/>
      <c r="I342" s="58"/>
      <c r="J342" s="58"/>
      <c r="K342" s="429"/>
      <c r="L342" s="430"/>
      <c r="M342" s="430"/>
      <c r="N342" s="430"/>
      <c r="O342" s="430"/>
      <c r="P342" s="430"/>
      <c r="Q342" s="430"/>
      <c r="R342" s="430"/>
      <c r="S342" s="430"/>
      <c r="T342" s="430"/>
      <c r="U342" s="430"/>
      <c r="V342" s="430"/>
      <c r="W342" s="430"/>
      <c r="X342" s="430"/>
      <c r="Y342" s="430"/>
      <c r="Z342" s="431"/>
      <c r="AA342" s="420" t="s">
        <v>80</v>
      </c>
      <c r="AB342" s="421"/>
      <c r="AC342" s="421"/>
      <c r="AD342" s="421"/>
      <c r="AE342" s="422"/>
      <c r="AF342" s="420" t="s">
        <v>81</v>
      </c>
      <c r="AG342" s="421"/>
      <c r="AH342" s="422"/>
      <c r="AI342" s="453">
        <v>4</v>
      </c>
      <c r="AJ342" s="454"/>
      <c r="AK342" s="455"/>
      <c r="AL342" s="213">
        <v>289</v>
      </c>
      <c r="AM342" s="212">
        <v>1164</v>
      </c>
      <c r="AN342" s="212">
        <v>1451.2</v>
      </c>
      <c r="AO342" s="42">
        <v>30814</v>
      </c>
    </row>
    <row r="343" spans="2:42" ht="29.25" customHeight="1" x14ac:dyDescent="0.15">
      <c r="B343" s="478"/>
      <c r="C343" s="430"/>
      <c r="D343" s="430"/>
      <c r="E343" s="430"/>
      <c r="F343" s="430"/>
      <c r="G343" s="48"/>
      <c r="H343" s="57"/>
      <c r="I343" s="58"/>
      <c r="J343" s="58"/>
      <c r="K343" s="426" t="s">
        <v>292</v>
      </c>
      <c r="L343" s="427"/>
      <c r="M343" s="427"/>
      <c r="N343" s="427"/>
      <c r="O343" s="427"/>
      <c r="P343" s="427"/>
      <c r="Q343" s="427"/>
      <c r="R343" s="427"/>
      <c r="S343" s="427"/>
      <c r="T343" s="427"/>
      <c r="U343" s="427"/>
      <c r="V343" s="427"/>
      <c r="W343" s="427"/>
      <c r="X343" s="427"/>
      <c r="Y343" s="427"/>
      <c r="Z343" s="428"/>
      <c r="AA343" s="420" t="s">
        <v>95</v>
      </c>
      <c r="AB343" s="421"/>
      <c r="AC343" s="421"/>
      <c r="AD343" s="421"/>
      <c r="AE343" s="422"/>
      <c r="AF343" s="420" t="s">
        <v>92</v>
      </c>
      <c r="AG343" s="421"/>
      <c r="AH343" s="422"/>
      <c r="AI343" s="423">
        <v>70</v>
      </c>
      <c r="AJ343" s="424"/>
      <c r="AK343" s="425"/>
      <c r="AL343" s="213">
        <v>2821498</v>
      </c>
      <c r="AM343" s="212">
        <v>0</v>
      </c>
      <c r="AN343" s="212">
        <v>2820760</v>
      </c>
      <c r="AO343" s="42">
        <v>2080640</v>
      </c>
    </row>
    <row r="344" spans="2:42" ht="29.25" customHeight="1" x14ac:dyDescent="0.15">
      <c r="B344" s="478"/>
      <c r="C344" s="430"/>
      <c r="D344" s="430"/>
      <c r="E344" s="430"/>
      <c r="F344" s="430"/>
      <c r="G344" s="48"/>
      <c r="H344" s="57"/>
      <c r="I344" s="58"/>
      <c r="J344" s="58"/>
      <c r="K344" s="429"/>
      <c r="L344" s="430"/>
      <c r="M344" s="430"/>
      <c r="N344" s="430"/>
      <c r="O344" s="430"/>
      <c r="P344" s="430"/>
      <c r="Q344" s="430"/>
      <c r="R344" s="430"/>
      <c r="S344" s="430"/>
      <c r="T344" s="430"/>
      <c r="U344" s="430"/>
      <c r="V344" s="430"/>
      <c r="W344" s="430"/>
      <c r="X344" s="430"/>
      <c r="Y344" s="430"/>
      <c r="Z344" s="431"/>
      <c r="AA344" s="420" t="s">
        <v>91</v>
      </c>
      <c r="AB344" s="421"/>
      <c r="AC344" s="421"/>
      <c r="AD344" s="421"/>
      <c r="AE344" s="422"/>
      <c r="AF344" s="420" t="s">
        <v>97</v>
      </c>
      <c r="AG344" s="421"/>
      <c r="AH344" s="422"/>
      <c r="AI344" s="423">
        <v>6</v>
      </c>
      <c r="AJ344" s="424"/>
      <c r="AK344" s="425"/>
      <c r="AL344" s="213">
        <v>0</v>
      </c>
      <c r="AM344" s="212">
        <v>0</v>
      </c>
      <c r="AN344" s="212">
        <v>0</v>
      </c>
      <c r="AO344" s="42">
        <v>0</v>
      </c>
    </row>
    <row r="345" spans="2:42" ht="29.25" customHeight="1" x14ac:dyDescent="0.15">
      <c r="B345" s="478"/>
      <c r="C345" s="430"/>
      <c r="D345" s="430"/>
      <c r="E345" s="430"/>
      <c r="F345" s="430"/>
      <c r="G345" s="48"/>
      <c r="H345" s="57"/>
      <c r="I345" s="58"/>
      <c r="J345" s="58"/>
      <c r="K345" s="450"/>
      <c r="L345" s="451"/>
      <c r="M345" s="451"/>
      <c r="N345" s="451"/>
      <c r="O345" s="451"/>
      <c r="P345" s="451"/>
      <c r="Q345" s="451"/>
      <c r="R345" s="451"/>
      <c r="S345" s="451"/>
      <c r="T345" s="451"/>
      <c r="U345" s="451"/>
      <c r="V345" s="451"/>
      <c r="W345" s="451"/>
      <c r="X345" s="451"/>
      <c r="Y345" s="451"/>
      <c r="Z345" s="452"/>
      <c r="AA345" s="420" t="s">
        <v>80</v>
      </c>
      <c r="AB345" s="421"/>
      <c r="AC345" s="421"/>
      <c r="AD345" s="421"/>
      <c r="AE345" s="422"/>
      <c r="AF345" s="420" t="s">
        <v>81</v>
      </c>
      <c r="AG345" s="421"/>
      <c r="AH345" s="422"/>
      <c r="AI345" s="423">
        <v>2</v>
      </c>
      <c r="AJ345" s="424"/>
      <c r="AK345" s="425"/>
      <c r="AL345" s="213">
        <v>0</v>
      </c>
      <c r="AM345" s="212">
        <v>0</v>
      </c>
      <c r="AN345" s="212">
        <v>0</v>
      </c>
      <c r="AO345" s="42">
        <v>0</v>
      </c>
      <c r="AP345" s="54"/>
    </row>
    <row r="346" spans="2:42" ht="29.25" customHeight="1" x14ac:dyDescent="0.15">
      <c r="B346" s="478"/>
      <c r="C346" s="430"/>
      <c r="D346" s="430"/>
      <c r="E346" s="430"/>
      <c r="F346" s="430"/>
      <c r="G346" s="48"/>
      <c r="H346" s="57"/>
      <c r="I346" s="58"/>
      <c r="J346" s="58"/>
      <c r="K346" s="426" t="s">
        <v>293</v>
      </c>
      <c r="L346" s="427"/>
      <c r="M346" s="427"/>
      <c r="N346" s="427"/>
      <c r="O346" s="427"/>
      <c r="P346" s="427"/>
      <c r="Q346" s="427"/>
      <c r="R346" s="427"/>
      <c r="S346" s="427"/>
      <c r="T346" s="427"/>
      <c r="U346" s="427"/>
      <c r="V346" s="427"/>
      <c r="W346" s="427"/>
      <c r="X346" s="427"/>
      <c r="Y346" s="427"/>
      <c r="Z346" s="428"/>
      <c r="AA346" s="420" t="s">
        <v>294</v>
      </c>
      <c r="AB346" s="421"/>
      <c r="AC346" s="421"/>
      <c r="AD346" s="421"/>
      <c r="AE346" s="422"/>
      <c r="AF346" s="420" t="s">
        <v>92</v>
      </c>
      <c r="AG346" s="421"/>
      <c r="AH346" s="422"/>
      <c r="AI346" s="423">
        <v>1</v>
      </c>
      <c r="AJ346" s="424"/>
      <c r="AK346" s="425"/>
      <c r="AL346" s="213">
        <v>0</v>
      </c>
      <c r="AM346" s="212">
        <v>0</v>
      </c>
      <c r="AN346" s="212">
        <v>0</v>
      </c>
      <c r="AO346" s="42">
        <v>0</v>
      </c>
    </row>
    <row r="347" spans="2:42" ht="29.25" customHeight="1" x14ac:dyDescent="0.15">
      <c r="B347" s="478"/>
      <c r="C347" s="430"/>
      <c r="D347" s="430"/>
      <c r="E347" s="430"/>
      <c r="F347" s="430"/>
      <c r="G347" s="48"/>
      <c r="H347" s="57"/>
      <c r="I347" s="58"/>
      <c r="J347" s="58"/>
      <c r="K347" s="429"/>
      <c r="L347" s="430"/>
      <c r="M347" s="430"/>
      <c r="N347" s="430"/>
      <c r="O347" s="430"/>
      <c r="P347" s="430"/>
      <c r="Q347" s="430"/>
      <c r="R347" s="430"/>
      <c r="S347" s="430"/>
      <c r="T347" s="430"/>
      <c r="U347" s="430"/>
      <c r="V347" s="430"/>
      <c r="W347" s="430"/>
      <c r="X347" s="430"/>
      <c r="Y347" s="430"/>
      <c r="Z347" s="431"/>
      <c r="AA347" s="420" t="s">
        <v>91</v>
      </c>
      <c r="AB347" s="421"/>
      <c r="AC347" s="421"/>
      <c r="AD347" s="421"/>
      <c r="AE347" s="422"/>
      <c r="AF347" s="420" t="s">
        <v>92</v>
      </c>
      <c r="AG347" s="421"/>
      <c r="AH347" s="422"/>
      <c r="AI347" s="423">
        <v>2</v>
      </c>
      <c r="AJ347" s="424"/>
      <c r="AK347" s="425"/>
      <c r="AL347" s="213">
        <v>2761</v>
      </c>
      <c r="AM347" s="212">
        <v>0</v>
      </c>
      <c r="AN347" s="212">
        <v>2297.85</v>
      </c>
      <c r="AO347" s="42">
        <v>55448</v>
      </c>
    </row>
    <row r="348" spans="2:42" ht="29.25" customHeight="1" x14ac:dyDescent="0.15">
      <c r="B348" s="478"/>
      <c r="C348" s="430"/>
      <c r="D348" s="430"/>
      <c r="E348" s="430"/>
      <c r="F348" s="430"/>
      <c r="G348" s="48"/>
      <c r="H348" s="57"/>
      <c r="I348" s="58"/>
      <c r="J348" s="58"/>
      <c r="K348" s="450"/>
      <c r="L348" s="451"/>
      <c r="M348" s="451"/>
      <c r="N348" s="451"/>
      <c r="O348" s="451"/>
      <c r="P348" s="451"/>
      <c r="Q348" s="451"/>
      <c r="R348" s="451"/>
      <c r="S348" s="451"/>
      <c r="T348" s="451"/>
      <c r="U348" s="451"/>
      <c r="V348" s="451"/>
      <c r="W348" s="451"/>
      <c r="X348" s="451"/>
      <c r="Y348" s="451"/>
      <c r="Z348" s="452"/>
      <c r="AA348" s="527" t="s">
        <v>80</v>
      </c>
      <c r="AB348" s="528"/>
      <c r="AC348" s="528"/>
      <c r="AD348" s="528"/>
      <c r="AE348" s="529"/>
      <c r="AF348" s="420" t="s">
        <v>97</v>
      </c>
      <c r="AG348" s="421"/>
      <c r="AH348" s="422"/>
      <c r="AI348" s="423">
        <v>1</v>
      </c>
      <c r="AJ348" s="424"/>
      <c r="AK348" s="425"/>
      <c r="AL348" s="213">
        <v>0</v>
      </c>
      <c r="AM348" s="212">
        <v>0</v>
      </c>
      <c r="AN348" s="212">
        <v>0</v>
      </c>
      <c r="AO348" s="42">
        <v>0</v>
      </c>
    </row>
    <row r="349" spans="2:42" ht="57" customHeight="1" x14ac:dyDescent="0.15">
      <c r="B349" s="478"/>
      <c r="C349" s="430"/>
      <c r="D349" s="430"/>
      <c r="E349" s="430"/>
      <c r="F349" s="430"/>
      <c r="G349" s="48"/>
      <c r="H349" s="57"/>
      <c r="I349" s="58"/>
      <c r="J349" s="58"/>
      <c r="K349" s="450" t="s">
        <v>295</v>
      </c>
      <c r="L349" s="451"/>
      <c r="M349" s="451"/>
      <c r="N349" s="451"/>
      <c r="O349" s="451"/>
      <c r="P349" s="451"/>
      <c r="Q349" s="451"/>
      <c r="R349" s="451"/>
      <c r="S349" s="451"/>
      <c r="T349" s="451"/>
      <c r="U349" s="451"/>
      <c r="V349" s="451"/>
      <c r="W349" s="451"/>
      <c r="X349" s="451"/>
      <c r="Y349" s="451"/>
      <c r="Z349" s="452"/>
      <c r="AA349" s="420" t="s">
        <v>243</v>
      </c>
      <c r="AB349" s="421"/>
      <c r="AC349" s="421"/>
      <c r="AD349" s="421"/>
      <c r="AE349" s="422"/>
      <c r="AF349" s="420" t="s">
        <v>92</v>
      </c>
      <c r="AG349" s="421"/>
      <c r="AH349" s="422"/>
      <c r="AI349" s="423">
        <v>2</v>
      </c>
      <c r="AJ349" s="424"/>
      <c r="AK349" s="425"/>
      <c r="AL349" s="213">
        <v>223</v>
      </c>
      <c r="AM349" s="212">
        <v>0</v>
      </c>
      <c r="AN349" s="212">
        <v>247.1</v>
      </c>
      <c r="AO349" s="42">
        <v>99878</v>
      </c>
    </row>
    <row r="350" spans="2:42" ht="29.25" customHeight="1" x14ac:dyDescent="0.15">
      <c r="B350" s="478"/>
      <c r="C350" s="430"/>
      <c r="D350" s="430"/>
      <c r="E350" s="430"/>
      <c r="F350" s="430"/>
      <c r="G350" s="48"/>
      <c r="H350" s="57"/>
      <c r="I350" s="58"/>
      <c r="J350" s="13"/>
      <c r="K350" s="426" t="s">
        <v>296</v>
      </c>
      <c r="L350" s="427"/>
      <c r="M350" s="427"/>
      <c r="N350" s="427"/>
      <c r="O350" s="427"/>
      <c r="P350" s="427"/>
      <c r="Q350" s="427"/>
      <c r="R350" s="427"/>
      <c r="S350" s="427"/>
      <c r="T350" s="427"/>
      <c r="U350" s="427"/>
      <c r="V350" s="427"/>
      <c r="W350" s="427"/>
      <c r="X350" s="427"/>
      <c r="Y350" s="427"/>
      <c r="Z350" s="428"/>
      <c r="AA350" s="420" t="s">
        <v>95</v>
      </c>
      <c r="AB350" s="421"/>
      <c r="AC350" s="421"/>
      <c r="AD350" s="421"/>
      <c r="AE350" s="422"/>
      <c r="AF350" s="420" t="s">
        <v>92</v>
      </c>
      <c r="AG350" s="421"/>
      <c r="AH350" s="422"/>
      <c r="AI350" s="423">
        <v>15</v>
      </c>
      <c r="AJ350" s="424"/>
      <c r="AK350" s="425"/>
      <c r="AL350" s="213">
        <v>303040</v>
      </c>
      <c r="AM350" s="212">
        <v>0</v>
      </c>
      <c r="AN350" s="212">
        <v>319100</v>
      </c>
      <c r="AO350" s="42">
        <v>244964</v>
      </c>
    </row>
    <row r="351" spans="2:42" ht="29.25" customHeight="1" x14ac:dyDescent="0.15">
      <c r="B351" s="478"/>
      <c r="C351" s="430"/>
      <c r="D351" s="430"/>
      <c r="E351" s="430"/>
      <c r="F351" s="430"/>
      <c r="G351" s="48"/>
      <c r="H351" s="57"/>
      <c r="I351" s="58"/>
      <c r="J351" s="58"/>
      <c r="K351" s="450"/>
      <c r="L351" s="451"/>
      <c r="M351" s="451"/>
      <c r="N351" s="451"/>
      <c r="O351" s="451"/>
      <c r="P351" s="451"/>
      <c r="Q351" s="451"/>
      <c r="R351" s="451"/>
      <c r="S351" s="451"/>
      <c r="T351" s="451"/>
      <c r="U351" s="451"/>
      <c r="V351" s="451"/>
      <c r="W351" s="451"/>
      <c r="X351" s="451"/>
      <c r="Y351" s="451"/>
      <c r="Z351" s="452"/>
      <c r="AA351" s="420" t="s">
        <v>243</v>
      </c>
      <c r="AB351" s="421"/>
      <c r="AC351" s="421"/>
      <c r="AD351" s="421"/>
      <c r="AE351" s="422"/>
      <c r="AF351" s="420" t="s">
        <v>92</v>
      </c>
      <c r="AG351" s="421"/>
      <c r="AH351" s="422"/>
      <c r="AI351" s="423">
        <v>4</v>
      </c>
      <c r="AJ351" s="424"/>
      <c r="AK351" s="425"/>
      <c r="AL351" s="213">
        <v>0</v>
      </c>
      <c r="AM351" s="212">
        <v>0</v>
      </c>
      <c r="AN351" s="212">
        <v>0</v>
      </c>
      <c r="AO351" s="42">
        <v>0</v>
      </c>
    </row>
    <row r="352" spans="2:42" ht="29.25" customHeight="1" x14ac:dyDescent="0.15">
      <c r="B352" s="478"/>
      <c r="C352" s="430"/>
      <c r="D352" s="430"/>
      <c r="E352" s="430"/>
      <c r="F352" s="430"/>
      <c r="G352" s="48"/>
      <c r="H352" s="57"/>
      <c r="I352" s="58"/>
      <c r="J352" s="58"/>
      <c r="K352" s="426" t="s">
        <v>297</v>
      </c>
      <c r="L352" s="427"/>
      <c r="M352" s="427"/>
      <c r="N352" s="427"/>
      <c r="O352" s="427"/>
      <c r="P352" s="427"/>
      <c r="Q352" s="427"/>
      <c r="R352" s="427"/>
      <c r="S352" s="427"/>
      <c r="T352" s="427"/>
      <c r="U352" s="427"/>
      <c r="V352" s="427"/>
      <c r="W352" s="427"/>
      <c r="X352" s="427"/>
      <c r="Y352" s="427"/>
      <c r="Z352" s="428"/>
      <c r="AA352" s="420" t="s">
        <v>95</v>
      </c>
      <c r="AB352" s="421"/>
      <c r="AC352" s="421"/>
      <c r="AD352" s="421"/>
      <c r="AE352" s="422"/>
      <c r="AF352" s="420" t="s">
        <v>92</v>
      </c>
      <c r="AG352" s="421"/>
      <c r="AH352" s="422"/>
      <c r="AI352" s="423">
        <v>11</v>
      </c>
      <c r="AJ352" s="424"/>
      <c r="AK352" s="425"/>
      <c r="AL352" s="213">
        <v>864060</v>
      </c>
      <c r="AM352" s="212">
        <v>0</v>
      </c>
      <c r="AN352" s="212">
        <v>883530</v>
      </c>
      <c r="AO352" s="42">
        <v>596385</v>
      </c>
    </row>
    <row r="353" spans="2:41" ht="29.25" customHeight="1" x14ac:dyDescent="0.15">
      <c r="B353" s="478"/>
      <c r="C353" s="430"/>
      <c r="D353" s="430"/>
      <c r="E353" s="430"/>
      <c r="F353" s="430"/>
      <c r="G353" s="48"/>
      <c r="H353" s="57"/>
      <c r="I353" s="58"/>
      <c r="J353" s="58"/>
      <c r="K353" s="450"/>
      <c r="L353" s="451"/>
      <c r="M353" s="451"/>
      <c r="N353" s="451"/>
      <c r="O353" s="451"/>
      <c r="P353" s="451"/>
      <c r="Q353" s="451"/>
      <c r="R353" s="451"/>
      <c r="S353" s="451"/>
      <c r="T353" s="451"/>
      <c r="U353" s="451"/>
      <c r="V353" s="451"/>
      <c r="W353" s="451"/>
      <c r="X353" s="451"/>
      <c r="Y353" s="451"/>
      <c r="Z353" s="452"/>
      <c r="AA353" s="420" t="s">
        <v>91</v>
      </c>
      <c r="AB353" s="421"/>
      <c r="AC353" s="421"/>
      <c r="AD353" s="421"/>
      <c r="AE353" s="422"/>
      <c r="AF353" s="420" t="s">
        <v>92</v>
      </c>
      <c r="AG353" s="421"/>
      <c r="AH353" s="422"/>
      <c r="AI353" s="423">
        <v>1</v>
      </c>
      <c r="AJ353" s="424"/>
      <c r="AK353" s="425"/>
      <c r="AL353" s="213">
        <v>206</v>
      </c>
      <c r="AM353" s="212">
        <v>0</v>
      </c>
      <c r="AN353" s="212">
        <v>349.9</v>
      </c>
      <c r="AO353" s="42">
        <v>20994</v>
      </c>
    </row>
    <row r="354" spans="2:41" ht="54" customHeight="1" x14ac:dyDescent="0.15">
      <c r="B354" s="478"/>
      <c r="C354" s="430"/>
      <c r="D354" s="430"/>
      <c r="E354" s="430"/>
      <c r="F354" s="430"/>
      <c r="G354" s="48"/>
      <c r="H354" s="426" t="s">
        <v>298</v>
      </c>
      <c r="I354" s="427"/>
      <c r="J354" s="427"/>
      <c r="K354" s="427"/>
      <c r="L354" s="427"/>
      <c r="M354" s="427"/>
      <c r="N354" s="427"/>
      <c r="O354" s="427"/>
      <c r="P354" s="427"/>
      <c r="Q354" s="427"/>
      <c r="R354" s="427"/>
      <c r="S354" s="427"/>
      <c r="T354" s="427"/>
      <c r="U354" s="427"/>
      <c r="V354" s="427"/>
      <c r="W354" s="427"/>
      <c r="X354" s="427"/>
      <c r="Y354" s="427"/>
      <c r="Z354" s="428"/>
      <c r="AA354" s="55"/>
      <c r="AB354" s="55"/>
      <c r="AC354" s="55"/>
      <c r="AD354" s="55"/>
      <c r="AE354" s="55"/>
      <c r="AF354" s="55"/>
      <c r="AG354" s="55"/>
      <c r="AH354" s="55"/>
      <c r="AI354" s="37"/>
      <c r="AJ354" s="37"/>
      <c r="AK354" s="37"/>
      <c r="AL354" s="37"/>
      <c r="AM354" s="37"/>
      <c r="AN354" s="37"/>
      <c r="AO354" s="56"/>
    </row>
    <row r="355" spans="2:41" ht="29.25" customHeight="1" x14ac:dyDescent="0.15">
      <c r="B355" s="478"/>
      <c r="C355" s="430"/>
      <c r="D355" s="430"/>
      <c r="E355" s="430"/>
      <c r="F355" s="430"/>
      <c r="G355" s="45"/>
      <c r="H355" s="57"/>
      <c r="I355" s="58"/>
      <c r="J355" s="58"/>
      <c r="K355" s="426" t="s">
        <v>299</v>
      </c>
      <c r="L355" s="427"/>
      <c r="M355" s="427"/>
      <c r="N355" s="427"/>
      <c r="O355" s="427"/>
      <c r="P355" s="427"/>
      <c r="Q355" s="427"/>
      <c r="R355" s="427"/>
      <c r="S355" s="427"/>
      <c r="T355" s="427"/>
      <c r="U355" s="427"/>
      <c r="V355" s="427"/>
      <c r="W355" s="427"/>
      <c r="X355" s="427"/>
      <c r="Y355" s="427"/>
      <c r="Z355" s="428"/>
      <c r="AA355" s="420" t="s">
        <v>80</v>
      </c>
      <c r="AB355" s="421"/>
      <c r="AC355" s="421"/>
      <c r="AD355" s="421"/>
      <c r="AE355" s="422"/>
      <c r="AF355" s="420" t="s">
        <v>98</v>
      </c>
      <c r="AG355" s="421"/>
      <c r="AH355" s="422"/>
      <c r="AI355" s="423">
        <v>1</v>
      </c>
      <c r="AJ355" s="424"/>
      <c r="AK355" s="425"/>
      <c r="AL355" s="213">
        <v>0</v>
      </c>
      <c r="AM355" s="212">
        <v>144516</v>
      </c>
      <c r="AN355" s="212">
        <v>143208</v>
      </c>
      <c r="AO355" s="42">
        <v>48548</v>
      </c>
    </row>
    <row r="356" spans="2:41" ht="29.25" customHeight="1" x14ac:dyDescent="0.15">
      <c r="B356" s="478"/>
      <c r="C356" s="430"/>
      <c r="D356" s="430"/>
      <c r="E356" s="430"/>
      <c r="F356" s="430"/>
      <c r="G356" s="45"/>
      <c r="H356" s="57"/>
      <c r="I356" s="58"/>
      <c r="J356" s="58"/>
      <c r="K356" s="429"/>
      <c r="L356" s="430"/>
      <c r="M356" s="430"/>
      <c r="N356" s="430"/>
      <c r="O356" s="430"/>
      <c r="P356" s="430"/>
      <c r="Q356" s="430"/>
      <c r="R356" s="430"/>
      <c r="S356" s="430"/>
      <c r="T356" s="430"/>
      <c r="U356" s="430"/>
      <c r="V356" s="430"/>
      <c r="W356" s="430"/>
      <c r="X356" s="430"/>
      <c r="Y356" s="430"/>
      <c r="Z356" s="431"/>
      <c r="AA356" s="420" t="s">
        <v>176</v>
      </c>
      <c r="AB356" s="421"/>
      <c r="AC356" s="421"/>
      <c r="AD356" s="421"/>
      <c r="AE356" s="422"/>
      <c r="AF356" s="420" t="s">
        <v>92</v>
      </c>
      <c r="AG356" s="421"/>
      <c r="AH356" s="422"/>
      <c r="AI356" s="423">
        <v>3</v>
      </c>
      <c r="AJ356" s="424"/>
      <c r="AK356" s="425"/>
      <c r="AL356" s="213">
        <v>0</v>
      </c>
      <c r="AM356" s="212">
        <v>0</v>
      </c>
      <c r="AN356" s="212">
        <v>2.08</v>
      </c>
      <c r="AO356" s="42">
        <v>4</v>
      </c>
    </row>
    <row r="357" spans="2:41" ht="29.25" customHeight="1" x14ac:dyDescent="0.15">
      <c r="B357" s="478"/>
      <c r="C357" s="430"/>
      <c r="D357" s="430"/>
      <c r="E357" s="430"/>
      <c r="F357" s="430"/>
      <c r="G357" s="45"/>
      <c r="H357" s="57"/>
      <c r="I357" s="58"/>
      <c r="J357" s="58"/>
      <c r="K357" s="426" t="s">
        <v>300</v>
      </c>
      <c r="L357" s="427"/>
      <c r="M357" s="427"/>
      <c r="N357" s="427"/>
      <c r="O357" s="427"/>
      <c r="P357" s="427"/>
      <c r="Q357" s="427"/>
      <c r="R357" s="427"/>
      <c r="S357" s="427"/>
      <c r="T357" s="427"/>
      <c r="U357" s="427"/>
      <c r="V357" s="427"/>
      <c r="W357" s="427"/>
      <c r="X357" s="427"/>
      <c r="Y357" s="427"/>
      <c r="Z357" s="428"/>
      <c r="AA357" s="420" t="s">
        <v>80</v>
      </c>
      <c r="AB357" s="421"/>
      <c r="AC357" s="421"/>
      <c r="AD357" s="421"/>
      <c r="AE357" s="422"/>
      <c r="AF357" s="420" t="s">
        <v>81</v>
      </c>
      <c r="AG357" s="421"/>
      <c r="AH357" s="422"/>
      <c r="AI357" s="423">
        <v>1</v>
      </c>
      <c r="AJ357" s="424"/>
      <c r="AK357" s="425"/>
      <c r="AL357" s="213">
        <v>0</v>
      </c>
      <c r="AM357" s="222">
        <v>295.19</v>
      </c>
      <c r="AN357" s="222">
        <v>267.29000000000002</v>
      </c>
      <c r="AO357" s="46">
        <v>29611</v>
      </c>
    </row>
    <row r="358" spans="2:41" ht="29.25" customHeight="1" x14ac:dyDescent="0.15">
      <c r="B358" s="478"/>
      <c r="C358" s="430"/>
      <c r="D358" s="430"/>
      <c r="E358" s="430"/>
      <c r="F358" s="430"/>
      <c r="G358" s="45"/>
      <c r="H358" s="57"/>
      <c r="I358" s="58"/>
      <c r="J358" s="58"/>
      <c r="K358" s="429"/>
      <c r="L358" s="430"/>
      <c r="M358" s="430"/>
      <c r="N358" s="430"/>
      <c r="O358" s="430"/>
      <c r="P358" s="430"/>
      <c r="Q358" s="430"/>
      <c r="R358" s="430"/>
      <c r="S358" s="430"/>
      <c r="T358" s="430"/>
      <c r="U358" s="430"/>
      <c r="V358" s="430"/>
      <c r="W358" s="430"/>
      <c r="X358" s="430"/>
      <c r="Y358" s="430"/>
      <c r="Z358" s="431"/>
      <c r="AA358" s="420" t="s">
        <v>262</v>
      </c>
      <c r="AB358" s="421"/>
      <c r="AC358" s="421"/>
      <c r="AD358" s="421"/>
      <c r="AE358" s="422"/>
      <c r="AF358" s="420" t="s">
        <v>92</v>
      </c>
      <c r="AG358" s="421"/>
      <c r="AH358" s="422"/>
      <c r="AI358" s="423">
        <v>5</v>
      </c>
      <c r="AJ358" s="424"/>
      <c r="AK358" s="425"/>
      <c r="AL358" s="213">
        <v>9806</v>
      </c>
      <c r="AM358" s="212">
        <v>0</v>
      </c>
      <c r="AN358" s="212">
        <v>9847.4599999999991</v>
      </c>
      <c r="AO358" s="42">
        <v>417237</v>
      </c>
    </row>
    <row r="359" spans="2:41" ht="29.25" customHeight="1" x14ac:dyDescent="0.15">
      <c r="B359" s="478"/>
      <c r="C359" s="430"/>
      <c r="D359" s="430"/>
      <c r="E359" s="430"/>
      <c r="F359" s="430"/>
      <c r="G359" s="45"/>
      <c r="H359" s="57"/>
      <c r="I359" s="58"/>
      <c r="J359" s="58"/>
      <c r="K359" s="429"/>
      <c r="L359" s="430"/>
      <c r="M359" s="430"/>
      <c r="N359" s="430"/>
      <c r="O359" s="430"/>
      <c r="P359" s="430"/>
      <c r="Q359" s="430"/>
      <c r="R359" s="430"/>
      <c r="S359" s="430"/>
      <c r="T359" s="430"/>
      <c r="U359" s="430"/>
      <c r="V359" s="430"/>
      <c r="W359" s="430"/>
      <c r="X359" s="430"/>
      <c r="Y359" s="430"/>
      <c r="Z359" s="431"/>
      <c r="AA359" s="420" t="s">
        <v>176</v>
      </c>
      <c r="AB359" s="421"/>
      <c r="AC359" s="421"/>
      <c r="AD359" s="421"/>
      <c r="AE359" s="422"/>
      <c r="AF359" s="420" t="s">
        <v>92</v>
      </c>
      <c r="AG359" s="421"/>
      <c r="AH359" s="422"/>
      <c r="AI359" s="423">
        <v>14</v>
      </c>
      <c r="AJ359" s="424"/>
      <c r="AK359" s="425"/>
      <c r="AL359" s="213">
        <v>3087</v>
      </c>
      <c r="AM359" s="212">
        <v>0</v>
      </c>
      <c r="AN359" s="212">
        <v>4641.192</v>
      </c>
      <c r="AO359" s="42">
        <v>181468</v>
      </c>
    </row>
    <row r="360" spans="2:41" ht="29.25" customHeight="1" x14ac:dyDescent="0.15">
      <c r="B360" s="478"/>
      <c r="C360" s="430"/>
      <c r="D360" s="430"/>
      <c r="E360" s="430"/>
      <c r="F360" s="430"/>
      <c r="G360" s="45"/>
      <c r="H360" s="57"/>
      <c r="I360" s="58"/>
      <c r="J360" s="58"/>
      <c r="K360" s="450"/>
      <c r="L360" s="451"/>
      <c r="M360" s="451"/>
      <c r="N360" s="451"/>
      <c r="O360" s="451"/>
      <c r="P360" s="451"/>
      <c r="Q360" s="451"/>
      <c r="R360" s="451"/>
      <c r="S360" s="451"/>
      <c r="T360" s="451"/>
      <c r="U360" s="451"/>
      <c r="V360" s="451"/>
      <c r="W360" s="451"/>
      <c r="X360" s="451"/>
      <c r="Y360" s="451"/>
      <c r="Z360" s="452"/>
      <c r="AA360" s="420" t="s">
        <v>82</v>
      </c>
      <c r="AB360" s="421"/>
      <c r="AC360" s="421"/>
      <c r="AD360" s="421"/>
      <c r="AE360" s="422"/>
      <c r="AF360" s="420" t="s">
        <v>92</v>
      </c>
      <c r="AG360" s="421"/>
      <c r="AH360" s="422"/>
      <c r="AI360" s="423">
        <v>1</v>
      </c>
      <c r="AJ360" s="424"/>
      <c r="AK360" s="425"/>
      <c r="AL360" s="213">
        <v>0</v>
      </c>
      <c r="AM360" s="212">
        <v>0</v>
      </c>
      <c r="AN360" s="212">
        <v>0</v>
      </c>
      <c r="AO360" s="42">
        <v>0</v>
      </c>
    </row>
    <row r="361" spans="2:41" ht="79.5" customHeight="1" x14ac:dyDescent="0.15">
      <c r="B361" s="478"/>
      <c r="C361" s="430"/>
      <c r="D361" s="430"/>
      <c r="E361" s="430"/>
      <c r="F361" s="430"/>
      <c r="G361" s="45"/>
      <c r="H361" s="57"/>
      <c r="I361" s="58"/>
      <c r="J361" s="58"/>
      <c r="K361" s="459" t="s">
        <v>301</v>
      </c>
      <c r="L361" s="460"/>
      <c r="M361" s="460"/>
      <c r="N361" s="460"/>
      <c r="O361" s="460"/>
      <c r="P361" s="460"/>
      <c r="Q361" s="460"/>
      <c r="R361" s="460"/>
      <c r="S361" s="460"/>
      <c r="T361" s="460"/>
      <c r="U361" s="460"/>
      <c r="V361" s="460"/>
      <c r="W361" s="460"/>
      <c r="X361" s="460"/>
      <c r="Y361" s="460"/>
      <c r="Z361" s="461"/>
      <c r="AA361" s="420" t="s">
        <v>176</v>
      </c>
      <c r="AB361" s="421"/>
      <c r="AC361" s="421"/>
      <c r="AD361" s="421"/>
      <c r="AE361" s="422"/>
      <c r="AF361" s="420" t="s">
        <v>92</v>
      </c>
      <c r="AG361" s="421"/>
      <c r="AH361" s="422"/>
      <c r="AI361" s="423">
        <v>2</v>
      </c>
      <c r="AJ361" s="424"/>
      <c r="AK361" s="425"/>
      <c r="AL361" s="213">
        <v>0</v>
      </c>
      <c r="AM361" s="212">
        <v>0</v>
      </c>
      <c r="AN361" s="212">
        <v>0</v>
      </c>
      <c r="AO361" s="42">
        <v>0</v>
      </c>
    </row>
    <row r="362" spans="2:41" ht="58.5" customHeight="1" x14ac:dyDescent="0.15">
      <c r="B362" s="478"/>
      <c r="C362" s="430"/>
      <c r="D362" s="430"/>
      <c r="E362" s="430"/>
      <c r="F362" s="430"/>
      <c r="G362" s="45"/>
      <c r="H362" s="57"/>
      <c r="I362" s="58"/>
      <c r="J362" s="58"/>
      <c r="K362" s="426" t="s">
        <v>302</v>
      </c>
      <c r="L362" s="427"/>
      <c r="M362" s="427"/>
      <c r="N362" s="427"/>
      <c r="O362" s="427"/>
      <c r="P362" s="427"/>
      <c r="Q362" s="427"/>
      <c r="R362" s="427"/>
      <c r="S362" s="427"/>
      <c r="T362" s="427"/>
      <c r="U362" s="427"/>
      <c r="V362" s="427"/>
      <c r="W362" s="427"/>
      <c r="X362" s="427"/>
      <c r="Y362" s="427"/>
      <c r="Z362" s="428"/>
      <c r="AA362" s="420" t="s">
        <v>199</v>
      </c>
      <c r="AB362" s="421"/>
      <c r="AC362" s="421"/>
      <c r="AD362" s="421"/>
      <c r="AE362" s="422"/>
      <c r="AF362" s="420" t="s">
        <v>92</v>
      </c>
      <c r="AG362" s="421"/>
      <c r="AH362" s="422"/>
      <c r="AI362" s="423">
        <v>1</v>
      </c>
      <c r="AJ362" s="424"/>
      <c r="AK362" s="425"/>
      <c r="AL362" s="213">
        <v>2590</v>
      </c>
      <c r="AM362" s="212">
        <v>0</v>
      </c>
      <c r="AN362" s="212">
        <v>2285.1</v>
      </c>
      <c r="AO362" s="42">
        <v>32220</v>
      </c>
    </row>
    <row r="363" spans="2:41" ht="58.5" customHeight="1" x14ac:dyDescent="0.15">
      <c r="B363" s="478"/>
      <c r="C363" s="430"/>
      <c r="D363" s="430"/>
      <c r="E363" s="430"/>
      <c r="F363" s="430"/>
      <c r="G363" s="45"/>
      <c r="H363" s="57"/>
      <c r="I363" s="58"/>
      <c r="J363" s="58"/>
      <c r="K363" s="450"/>
      <c r="L363" s="451"/>
      <c r="M363" s="451"/>
      <c r="N363" s="451"/>
      <c r="O363" s="451"/>
      <c r="P363" s="451"/>
      <c r="Q363" s="451"/>
      <c r="R363" s="451"/>
      <c r="S363" s="451"/>
      <c r="T363" s="451"/>
      <c r="U363" s="451"/>
      <c r="V363" s="451"/>
      <c r="W363" s="451"/>
      <c r="X363" s="451"/>
      <c r="Y363" s="451"/>
      <c r="Z363" s="452"/>
      <c r="AA363" s="420" t="s">
        <v>176</v>
      </c>
      <c r="AB363" s="421"/>
      <c r="AC363" s="421"/>
      <c r="AD363" s="421"/>
      <c r="AE363" s="422"/>
      <c r="AF363" s="420" t="s">
        <v>92</v>
      </c>
      <c r="AG363" s="421"/>
      <c r="AH363" s="422"/>
      <c r="AI363" s="423">
        <v>1</v>
      </c>
      <c r="AJ363" s="424"/>
      <c r="AK363" s="425"/>
      <c r="AL363" s="213">
        <v>2</v>
      </c>
      <c r="AM363" s="212">
        <v>0</v>
      </c>
      <c r="AN363" s="212">
        <v>22.31</v>
      </c>
      <c r="AO363" s="42">
        <v>1286</v>
      </c>
    </row>
    <row r="364" spans="2:41" ht="67.5" customHeight="1" x14ac:dyDescent="0.15">
      <c r="B364" s="478"/>
      <c r="C364" s="430"/>
      <c r="D364" s="430"/>
      <c r="E364" s="430"/>
      <c r="F364" s="430"/>
      <c r="G364" s="45"/>
      <c r="H364" s="57"/>
      <c r="I364" s="58"/>
      <c r="J364" s="58"/>
      <c r="K364" s="459" t="s">
        <v>303</v>
      </c>
      <c r="L364" s="460"/>
      <c r="M364" s="460"/>
      <c r="N364" s="460"/>
      <c r="O364" s="460"/>
      <c r="P364" s="460"/>
      <c r="Q364" s="460"/>
      <c r="R364" s="460"/>
      <c r="S364" s="460"/>
      <c r="T364" s="460"/>
      <c r="U364" s="460"/>
      <c r="V364" s="460"/>
      <c r="W364" s="460"/>
      <c r="X364" s="460"/>
      <c r="Y364" s="460"/>
      <c r="Z364" s="461"/>
      <c r="AA364" s="420" t="s">
        <v>80</v>
      </c>
      <c r="AB364" s="421"/>
      <c r="AC364" s="421"/>
      <c r="AD364" s="421"/>
      <c r="AE364" s="422"/>
      <c r="AF364" s="420" t="s">
        <v>81</v>
      </c>
      <c r="AG364" s="421"/>
      <c r="AH364" s="422"/>
      <c r="AI364" s="423">
        <v>1</v>
      </c>
      <c r="AJ364" s="424"/>
      <c r="AK364" s="425"/>
      <c r="AL364" s="213">
        <v>0</v>
      </c>
      <c r="AM364" s="212">
        <v>0</v>
      </c>
      <c r="AN364" s="212">
        <v>320.39999999999998</v>
      </c>
      <c r="AO364" s="42">
        <v>3845</v>
      </c>
    </row>
    <row r="365" spans="2:41" ht="29.25" customHeight="1" x14ac:dyDescent="0.15">
      <c r="B365" s="478"/>
      <c r="C365" s="430"/>
      <c r="D365" s="430"/>
      <c r="E365" s="430"/>
      <c r="F365" s="430"/>
      <c r="G365" s="45"/>
      <c r="H365" s="57"/>
      <c r="I365" s="58"/>
      <c r="J365" s="58"/>
      <c r="K365" s="426" t="s">
        <v>304</v>
      </c>
      <c r="L365" s="427"/>
      <c r="M365" s="427"/>
      <c r="N365" s="427"/>
      <c r="O365" s="427"/>
      <c r="P365" s="427"/>
      <c r="Q365" s="427"/>
      <c r="R365" s="427"/>
      <c r="S365" s="427"/>
      <c r="T365" s="427"/>
      <c r="U365" s="427"/>
      <c r="V365" s="427"/>
      <c r="W365" s="427"/>
      <c r="X365" s="427"/>
      <c r="Y365" s="427"/>
      <c r="Z365" s="428"/>
      <c r="AA365" s="420" t="s">
        <v>80</v>
      </c>
      <c r="AB365" s="421"/>
      <c r="AC365" s="421"/>
      <c r="AD365" s="421"/>
      <c r="AE365" s="422"/>
      <c r="AF365" s="420" t="s">
        <v>81</v>
      </c>
      <c r="AG365" s="421"/>
      <c r="AH365" s="422"/>
      <c r="AI365" s="423">
        <v>1</v>
      </c>
      <c r="AJ365" s="424"/>
      <c r="AK365" s="425"/>
      <c r="AL365" s="213">
        <v>0</v>
      </c>
      <c r="AM365" s="212">
        <v>36365.25</v>
      </c>
      <c r="AN365" s="212">
        <v>27132</v>
      </c>
      <c r="AO365" s="42">
        <v>154362</v>
      </c>
    </row>
    <row r="366" spans="2:41" ht="29.25" customHeight="1" x14ac:dyDescent="0.15">
      <c r="B366" s="478"/>
      <c r="C366" s="430"/>
      <c r="D366" s="430"/>
      <c r="E366" s="430"/>
      <c r="F366" s="430"/>
      <c r="G366" s="45"/>
      <c r="H366" s="57"/>
      <c r="I366" s="58"/>
      <c r="J366" s="58"/>
      <c r="K366" s="450"/>
      <c r="L366" s="451"/>
      <c r="M366" s="451"/>
      <c r="N366" s="451"/>
      <c r="O366" s="451"/>
      <c r="P366" s="451"/>
      <c r="Q366" s="451"/>
      <c r="R366" s="451"/>
      <c r="S366" s="451"/>
      <c r="T366" s="451"/>
      <c r="U366" s="451"/>
      <c r="V366" s="451"/>
      <c r="W366" s="451"/>
      <c r="X366" s="451"/>
      <c r="Y366" s="451"/>
      <c r="Z366" s="452"/>
      <c r="AA366" s="420" t="s">
        <v>262</v>
      </c>
      <c r="AB366" s="421"/>
      <c r="AC366" s="421"/>
      <c r="AD366" s="421"/>
      <c r="AE366" s="422"/>
      <c r="AF366" s="420" t="s">
        <v>81</v>
      </c>
      <c r="AG366" s="421"/>
      <c r="AH366" s="422"/>
      <c r="AI366" s="423">
        <v>1</v>
      </c>
      <c r="AJ366" s="424"/>
      <c r="AK366" s="425"/>
      <c r="AL366" s="213">
        <v>2775</v>
      </c>
      <c r="AM366" s="212">
        <v>0</v>
      </c>
      <c r="AN366" s="212">
        <v>3888.6</v>
      </c>
      <c r="AO366" s="42">
        <v>59301</v>
      </c>
    </row>
    <row r="367" spans="2:41" ht="29.25" customHeight="1" x14ac:dyDescent="0.15">
      <c r="B367" s="478"/>
      <c r="C367" s="430"/>
      <c r="D367" s="430"/>
      <c r="E367" s="430"/>
      <c r="F367" s="430"/>
      <c r="G367" s="45"/>
      <c r="H367" s="57"/>
      <c r="I367" s="58"/>
      <c r="J367" s="58"/>
      <c r="K367" s="426" t="s">
        <v>305</v>
      </c>
      <c r="L367" s="427"/>
      <c r="M367" s="427"/>
      <c r="N367" s="427"/>
      <c r="O367" s="427"/>
      <c r="P367" s="427"/>
      <c r="Q367" s="427"/>
      <c r="R367" s="427"/>
      <c r="S367" s="427"/>
      <c r="T367" s="427"/>
      <c r="U367" s="427"/>
      <c r="V367" s="427"/>
      <c r="W367" s="427"/>
      <c r="X367" s="427"/>
      <c r="Y367" s="427"/>
      <c r="Z367" s="428"/>
      <c r="AA367" s="432" t="s">
        <v>80</v>
      </c>
      <c r="AB367" s="433"/>
      <c r="AC367" s="433"/>
      <c r="AD367" s="433"/>
      <c r="AE367" s="434"/>
      <c r="AF367" s="420" t="s">
        <v>92</v>
      </c>
      <c r="AG367" s="421"/>
      <c r="AH367" s="422"/>
      <c r="AI367" s="423">
        <v>1</v>
      </c>
      <c r="AJ367" s="424"/>
      <c r="AK367" s="425"/>
      <c r="AL367" s="213">
        <v>0</v>
      </c>
      <c r="AM367" s="212">
        <v>2371</v>
      </c>
      <c r="AN367" s="212">
        <v>2060.65</v>
      </c>
      <c r="AO367" s="42">
        <v>110687</v>
      </c>
    </row>
    <row r="368" spans="2:41" ht="29.25" customHeight="1" x14ac:dyDescent="0.15">
      <c r="B368" s="478"/>
      <c r="C368" s="430"/>
      <c r="D368" s="430"/>
      <c r="E368" s="430"/>
      <c r="F368" s="430"/>
      <c r="G368" s="45"/>
      <c r="H368" s="57"/>
      <c r="I368" s="58"/>
      <c r="J368" s="58"/>
      <c r="K368" s="429"/>
      <c r="L368" s="430"/>
      <c r="M368" s="430"/>
      <c r="N368" s="430"/>
      <c r="O368" s="430"/>
      <c r="P368" s="430"/>
      <c r="Q368" s="430"/>
      <c r="R368" s="430"/>
      <c r="S368" s="430"/>
      <c r="T368" s="430"/>
      <c r="U368" s="430"/>
      <c r="V368" s="430"/>
      <c r="W368" s="430"/>
      <c r="X368" s="430"/>
      <c r="Y368" s="430"/>
      <c r="Z368" s="431"/>
      <c r="AA368" s="438"/>
      <c r="AB368" s="439"/>
      <c r="AC368" s="439"/>
      <c r="AD368" s="439"/>
      <c r="AE368" s="440"/>
      <c r="AF368" s="420" t="s">
        <v>81</v>
      </c>
      <c r="AG368" s="421"/>
      <c r="AH368" s="422"/>
      <c r="AI368" s="423">
        <v>2</v>
      </c>
      <c r="AJ368" s="424"/>
      <c r="AK368" s="425"/>
      <c r="AL368" s="213">
        <v>1571</v>
      </c>
      <c r="AM368" s="212">
        <v>0</v>
      </c>
      <c r="AN368" s="212">
        <v>1731.55</v>
      </c>
      <c r="AO368" s="42">
        <v>527055</v>
      </c>
    </row>
    <row r="369" spans="2:41" ht="29.25" customHeight="1" x14ac:dyDescent="0.15">
      <c r="B369" s="478"/>
      <c r="C369" s="430"/>
      <c r="D369" s="430"/>
      <c r="E369" s="430"/>
      <c r="F369" s="430"/>
      <c r="G369" s="45"/>
      <c r="H369" s="57"/>
      <c r="I369" s="58"/>
      <c r="J369" s="58"/>
      <c r="K369" s="429"/>
      <c r="L369" s="430"/>
      <c r="M369" s="430"/>
      <c r="N369" s="430"/>
      <c r="O369" s="430"/>
      <c r="P369" s="430"/>
      <c r="Q369" s="430"/>
      <c r="R369" s="430"/>
      <c r="S369" s="430"/>
      <c r="T369" s="430"/>
      <c r="U369" s="430"/>
      <c r="V369" s="430"/>
      <c r="W369" s="430"/>
      <c r="X369" s="430"/>
      <c r="Y369" s="430"/>
      <c r="Z369" s="431"/>
      <c r="AA369" s="420" t="s">
        <v>100</v>
      </c>
      <c r="AB369" s="421"/>
      <c r="AC369" s="421"/>
      <c r="AD369" s="421"/>
      <c r="AE369" s="422"/>
      <c r="AF369" s="420" t="s">
        <v>81</v>
      </c>
      <c r="AG369" s="421"/>
      <c r="AH369" s="422"/>
      <c r="AI369" s="423">
        <v>1</v>
      </c>
      <c r="AJ369" s="424"/>
      <c r="AK369" s="425"/>
      <c r="AL369" s="213">
        <v>157</v>
      </c>
      <c r="AM369" s="212">
        <v>0</v>
      </c>
      <c r="AN369" s="212">
        <v>157</v>
      </c>
      <c r="AO369" s="42">
        <v>10990</v>
      </c>
    </row>
    <row r="370" spans="2:41" ht="29.25" customHeight="1" x14ac:dyDescent="0.15">
      <c r="B370" s="478"/>
      <c r="C370" s="430"/>
      <c r="D370" s="430"/>
      <c r="E370" s="430"/>
      <c r="F370" s="430"/>
      <c r="G370" s="45"/>
      <c r="H370" s="57"/>
      <c r="I370" s="58"/>
      <c r="J370" s="58"/>
      <c r="K370" s="429"/>
      <c r="L370" s="430"/>
      <c r="M370" s="430"/>
      <c r="N370" s="430"/>
      <c r="O370" s="430"/>
      <c r="P370" s="430"/>
      <c r="Q370" s="430"/>
      <c r="R370" s="430"/>
      <c r="S370" s="430"/>
      <c r="T370" s="430"/>
      <c r="U370" s="430"/>
      <c r="V370" s="430"/>
      <c r="W370" s="430"/>
      <c r="X370" s="430"/>
      <c r="Y370" s="430"/>
      <c r="Z370" s="431"/>
      <c r="AA370" s="420" t="s">
        <v>262</v>
      </c>
      <c r="AB370" s="421"/>
      <c r="AC370" s="421"/>
      <c r="AD370" s="421"/>
      <c r="AE370" s="422"/>
      <c r="AF370" s="420" t="s">
        <v>92</v>
      </c>
      <c r="AG370" s="421"/>
      <c r="AH370" s="422"/>
      <c r="AI370" s="423">
        <v>5</v>
      </c>
      <c r="AJ370" s="424"/>
      <c r="AK370" s="425"/>
      <c r="AL370" s="213">
        <v>3891</v>
      </c>
      <c r="AM370" s="212">
        <v>0</v>
      </c>
      <c r="AN370" s="212">
        <v>4238.8499999999995</v>
      </c>
      <c r="AO370" s="42">
        <v>86127</v>
      </c>
    </row>
    <row r="371" spans="2:41" ht="29.25" customHeight="1" x14ac:dyDescent="0.15">
      <c r="B371" s="478"/>
      <c r="C371" s="430"/>
      <c r="D371" s="430"/>
      <c r="E371" s="430"/>
      <c r="F371" s="430"/>
      <c r="G371" s="45"/>
      <c r="H371" s="57"/>
      <c r="I371" s="58"/>
      <c r="J371" s="58"/>
      <c r="K371" s="429"/>
      <c r="L371" s="430"/>
      <c r="M371" s="430"/>
      <c r="N371" s="430"/>
      <c r="O371" s="430"/>
      <c r="P371" s="430"/>
      <c r="Q371" s="430"/>
      <c r="R371" s="430"/>
      <c r="S371" s="430"/>
      <c r="T371" s="430"/>
      <c r="U371" s="430"/>
      <c r="V371" s="430"/>
      <c r="W371" s="430"/>
      <c r="X371" s="430"/>
      <c r="Y371" s="430"/>
      <c r="Z371" s="431"/>
      <c r="AA371" s="432" t="s">
        <v>176</v>
      </c>
      <c r="AB371" s="433"/>
      <c r="AC371" s="433"/>
      <c r="AD371" s="433"/>
      <c r="AE371" s="434"/>
      <c r="AF371" s="420" t="s">
        <v>92</v>
      </c>
      <c r="AG371" s="421"/>
      <c r="AH371" s="422"/>
      <c r="AI371" s="423">
        <v>2</v>
      </c>
      <c r="AJ371" s="424"/>
      <c r="AK371" s="425"/>
      <c r="AL371" s="213">
        <v>1479</v>
      </c>
      <c r="AM371" s="212">
        <v>0</v>
      </c>
      <c r="AN371" s="212">
        <v>1313.136</v>
      </c>
      <c r="AO371" s="42">
        <v>55991</v>
      </c>
    </row>
    <row r="372" spans="2:41" ht="29.25" customHeight="1" x14ac:dyDescent="0.15">
      <c r="B372" s="478"/>
      <c r="C372" s="430"/>
      <c r="D372" s="430"/>
      <c r="E372" s="430"/>
      <c r="F372" s="430"/>
      <c r="G372" s="45"/>
      <c r="H372" s="57"/>
      <c r="I372" s="58"/>
      <c r="J372" s="58"/>
      <c r="K372" s="450"/>
      <c r="L372" s="451"/>
      <c r="M372" s="451"/>
      <c r="N372" s="451"/>
      <c r="O372" s="451"/>
      <c r="P372" s="451"/>
      <c r="Q372" s="451"/>
      <c r="R372" s="451"/>
      <c r="S372" s="451"/>
      <c r="T372" s="451"/>
      <c r="U372" s="451"/>
      <c r="V372" s="451"/>
      <c r="W372" s="451"/>
      <c r="X372" s="451"/>
      <c r="Y372" s="451"/>
      <c r="Z372" s="452"/>
      <c r="AA372" s="438"/>
      <c r="AB372" s="439"/>
      <c r="AC372" s="439"/>
      <c r="AD372" s="439"/>
      <c r="AE372" s="440"/>
      <c r="AF372" s="420" t="s">
        <v>81</v>
      </c>
      <c r="AG372" s="421"/>
      <c r="AH372" s="422"/>
      <c r="AI372" s="423">
        <v>2</v>
      </c>
      <c r="AJ372" s="424"/>
      <c r="AK372" s="425"/>
      <c r="AL372" s="213">
        <v>3114</v>
      </c>
      <c r="AM372" s="212">
        <v>0</v>
      </c>
      <c r="AN372" s="212">
        <v>2967.5324999999998</v>
      </c>
      <c r="AO372" s="42">
        <v>120626</v>
      </c>
    </row>
    <row r="373" spans="2:41" ht="29.25" customHeight="1" x14ac:dyDescent="0.15">
      <c r="B373" s="478"/>
      <c r="C373" s="430"/>
      <c r="D373" s="430"/>
      <c r="E373" s="430"/>
      <c r="F373" s="430"/>
      <c r="G373" s="45"/>
      <c r="H373" s="57"/>
      <c r="I373" s="58"/>
      <c r="J373" s="58"/>
      <c r="K373" s="426" t="s">
        <v>306</v>
      </c>
      <c r="L373" s="427"/>
      <c r="M373" s="427"/>
      <c r="N373" s="427"/>
      <c r="O373" s="427"/>
      <c r="P373" s="427"/>
      <c r="Q373" s="427"/>
      <c r="R373" s="427"/>
      <c r="S373" s="427"/>
      <c r="T373" s="427"/>
      <c r="U373" s="427"/>
      <c r="V373" s="427"/>
      <c r="W373" s="427"/>
      <c r="X373" s="427"/>
      <c r="Y373" s="427"/>
      <c r="Z373" s="428"/>
      <c r="AA373" s="432" t="s">
        <v>80</v>
      </c>
      <c r="AB373" s="433"/>
      <c r="AC373" s="433"/>
      <c r="AD373" s="433"/>
      <c r="AE373" s="434"/>
      <c r="AF373" s="420" t="s">
        <v>92</v>
      </c>
      <c r="AG373" s="421"/>
      <c r="AH373" s="422"/>
      <c r="AI373" s="453">
        <v>1</v>
      </c>
      <c r="AJ373" s="454"/>
      <c r="AK373" s="455"/>
      <c r="AL373" s="223">
        <v>0</v>
      </c>
      <c r="AM373" s="222">
        <v>2184.11</v>
      </c>
      <c r="AN373" s="222">
        <v>2545.7175000000002</v>
      </c>
      <c r="AO373" s="46">
        <v>180406</v>
      </c>
    </row>
    <row r="374" spans="2:41" ht="29.25" customHeight="1" x14ac:dyDescent="0.15">
      <c r="B374" s="478"/>
      <c r="C374" s="430"/>
      <c r="D374" s="430"/>
      <c r="E374" s="430"/>
      <c r="F374" s="430"/>
      <c r="G374" s="45"/>
      <c r="H374" s="57"/>
      <c r="I374" s="58"/>
      <c r="J374" s="58"/>
      <c r="K374" s="429"/>
      <c r="L374" s="430"/>
      <c r="M374" s="430"/>
      <c r="N374" s="430"/>
      <c r="O374" s="430"/>
      <c r="P374" s="430"/>
      <c r="Q374" s="430"/>
      <c r="R374" s="430"/>
      <c r="S374" s="430"/>
      <c r="T374" s="430"/>
      <c r="U374" s="430"/>
      <c r="V374" s="430"/>
      <c r="W374" s="430"/>
      <c r="X374" s="430"/>
      <c r="Y374" s="430"/>
      <c r="Z374" s="431"/>
      <c r="AA374" s="438"/>
      <c r="AB374" s="439"/>
      <c r="AC374" s="439"/>
      <c r="AD374" s="439"/>
      <c r="AE374" s="440"/>
      <c r="AF374" s="420" t="s">
        <v>81</v>
      </c>
      <c r="AG374" s="421"/>
      <c r="AH374" s="422"/>
      <c r="AI374" s="423">
        <v>2</v>
      </c>
      <c r="AJ374" s="424"/>
      <c r="AK374" s="425"/>
      <c r="AL374" s="213">
        <v>563</v>
      </c>
      <c r="AM374" s="212">
        <v>0</v>
      </c>
      <c r="AN374" s="212">
        <v>674.63</v>
      </c>
      <c r="AO374" s="42">
        <v>12551</v>
      </c>
    </row>
    <row r="375" spans="2:41" ht="29.25" customHeight="1" x14ac:dyDescent="0.15">
      <c r="B375" s="478"/>
      <c r="C375" s="430"/>
      <c r="D375" s="430"/>
      <c r="E375" s="430"/>
      <c r="F375" s="430"/>
      <c r="G375" s="45"/>
      <c r="H375" s="57"/>
      <c r="I375" s="58"/>
      <c r="J375" s="58"/>
      <c r="K375" s="429"/>
      <c r="L375" s="430"/>
      <c r="M375" s="430"/>
      <c r="N375" s="430"/>
      <c r="O375" s="430"/>
      <c r="P375" s="430"/>
      <c r="Q375" s="430"/>
      <c r="R375" s="430"/>
      <c r="S375" s="430"/>
      <c r="T375" s="430"/>
      <c r="U375" s="430"/>
      <c r="V375" s="430"/>
      <c r="W375" s="430"/>
      <c r="X375" s="430"/>
      <c r="Y375" s="430"/>
      <c r="Z375" s="431"/>
      <c r="AA375" s="420" t="s">
        <v>176</v>
      </c>
      <c r="AB375" s="421"/>
      <c r="AC375" s="421"/>
      <c r="AD375" s="421"/>
      <c r="AE375" s="422"/>
      <c r="AF375" s="420" t="s">
        <v>92</v>
      </c>
      <c r="AG375" s="421"/>
      <c r="AH375" s="422"/>
      <c r="AI375" s="423">
        <v>1</v>
      </c>
      <c r="AJ375" s="424"/>
      <c r="AK375" s="425"/>
      <c r="AL375" s="213">
        <v>0</v>
      </c>
      <c r="AM375" s="212">
        <v>0</v>
      </c>
      <c r="AN375" s="212">
        <v>0</v>
      </c>
      <c r="AO375" s="42">
        <v>0</v>
      </c>
    </row>
    <row r="376" spans="2:41" ht="29.25" customHeight="1" x14ac:dyDescent="0.15">
      <c r="B376" s="478"/>
      <c r="C376" s="430"/>
      <c r="D376" s="430"/>
      <c r="E376" s="430"/>
      <c r="F376" s="430"/>
      <c r="G376" s="45"/>
      <c r="H376" s="62"/>
      <c r="I376" s="63"/>
      <c r="J376" s="271"/>
      <c r="K376" s="451"/>
      <c r="L376" s="451"/>
      <c r="M376" s="451"/>
      <c r="N376" s="451"/>
      <c r="O376" s="451"/>
      <c r="P376" s="451"/>
      <c r="Q376" s="451"/>
      <c r="R376" s="451"/>
      <c r="S376" s="451"/>
      <c r="T376" s="451"/>
      <c r="U376" s="451"/>
      <c r="V376" s="451"/>
      <c r="W376" s="451"/>
      <c r="X376" s="451"/>
      <c r="Y376" s="451"/>
      <c r="Z376" s="452"/>
      <c r="AA376" s="420" t="s">
        <v>82</v>
      </c>
      <c r="AB376" s="421"/>
      <c r="AC376" s="421"/>
      <c r="AD376" s="421"/>
      <c r="AE376" s="422"/>
      <c r="AF376" s="420" t="s">
        <v>92</v>
      </c>
      <c r="AG376" s="421"/>
      <c r="AH376" s="422"/>
      <c r="AI376" s="423">
        <v>3</v>
      </c>
      <c r="AJ376" s="424"/>
      <c r="AK376" s="425"/>
      <c r="AL376" s="213">
        <v>0</v>
      </c>
      <c r="AM376" s="212">
        <v>2136.2280000000001</v>
      </c>
      <c r="AN376" s="212">
        <v>2575.38</v>
      </c>
      <c r="AO376" s="42">
        <v>195326</v>
      </c>
    </row>
    <row r="377" spans="2:41" s="245" customFormat="1" ht="29.25" customHeight="1" x14ac:dyDescent="0.15">
      <c r="B377" s="478"/>
      <c r="C377" s="430"/>
      <c r="D377" s="430"/>
      <c r="E377" s="430"/>
      <c r="F377" s="430"/>
      <c r="G377" s="444" t="s">
        <v>307</v>
      </c>
      <c r="H377" s="445"/>
      <c r="I377" s="445"/>
      <c r="J377" s="445"/>
      <c r="K377" s="445"/>
      <c r="L377" s="445"/>
      <c r="M377" s="445"/>
      <c r="N377" s="445"/>
      <c r="O377" s="445"/>
      <c r="P377" s="445"/>
      <c r="Q377" s="445"/>
      <c r="R377" s="445"/>
      <c r="S377" s="445"/>
      <c r="T377" s="445"/>
      <c r="U377" s="445"/>
      <c r="V377" s="445"/>
      <c r="W377" s="445"/>
      <c r="X377" s="445"/>
      <c r="Y377" s="445"/>
      <c r="Z377" s="445"/>
      <c r="AA377" s="445"/>
      <c r="AB377" s="445"/>
      <c r="AC377" s="445"/>
      <c r="AD377" s="445"/>
      <c r="AE377" s="445"/>
      <c r="AF377" s="445"/>
      <c r="AG377" s="445"/>
      <c r="AH377" s="446"/>
      <c r="AI377" s="447">
        <f>SUM(AI308:AK376)</f>
        <v>428</v>
      </c>
      <c r="AJ377" s="448"/>
      <c r="AK377" s="449"/>
      <c r="AL377" s="43"/>
      <c r="AM377" s="43"/>
      <c r="AN377" s="43"/>
      <c r="AO377" s="44">
        <f>SUM(AO308:AO376)</f>
        <v>17168540</v>
      </c>
    </row>
    <row r="378" spans="2:41" ht="29.25" customHeight="1" x14ac:dyDescent="0.15">
      <c r="B378" s="478"/>
      <c r="C378" s="430"/>
      <c r="D378" s="430"/>
      <c r="E378" s="430"/>
      <c r="F378" s="430"/>
      <c r="G378" s="64"/>
      <c r="H378" s="426" t="s">
        <v>308</v>
      </c>
      <c r="I378" s="427"/>
      <c r="J378" s="427"/>
      <c r="K378" s="427"/>
      <c r="L378" s="427"/>
      <c r="M378" s="427"/>
      <c r="N378" s="427"/>
      <c r="O378" s="427"/>
      <c r="P378" s="427"/>
      <c r="Q378" s="427"/>
      <c r="R378" s="427"/>
      <c r="S378" s="427"/>
      <c r="T378" s="427"/>
      <c r="U378" s="427"/>
      <c r="V378" s="427"/>
      <c r="W378" s="427"/>
      <c r="X378" s="427"/>
      <c r="Y378" s="427"/>
      <c r="Z378" s="428"/>
      <c r="AA378" s="420" t="s">
        <v>309</v>
      </c>
      <c r="AB378" s="421"/>
      <c r="AC378" s="421"/>
      <c r="AD378" s="421"/>
      <c r="AE378" s="422"/>
      <c r="AF378" s="420" t="s">
        <v>92</v>
      </c>
      <c r="AG378" s="421"/>
      <c r="AH378" s="422"/>
      <c r="AI378" s="423">
        <v>2</v>
      </c>
      <c r="AJ378" s="424"/>
      <c r="AK378" s="425"/>
      <c r="AL378" s="213">
        <v>875</v>
      </c>
      <c r="AM378" s="212">
        <v>0</v>
      </c>
      <c r="AN378" s="212">
        <v>669</v>
      </c>
      <c r="AO378" s="42">
        <v>12154</v>
      </c>
    </row>
    <row r="379" spans="2:41" ht="29.25" customHeight="1" x14ac:dyDescent="0.15">
      <c r="B379" s="478"/>
      <c r="C379" s="430"/>
      <c r="D379" s="430"/>
      <c r="E379" s="430"/>
      <c r="F379" s="430"/>
      <c r="G379" s="45"/>
      <c r="H379" s="429"/>
      <c r="I379" s="430"/>
      <c r="J379" s="430"/>
      <c r="K379" s="430"/>
      <c r="L379" s="430"/>
      <c r="M379" s="430"/>
      <c r="N379" s="430"/>
      <c r="O379" s="430"/>
      <c r="P379" s="430"/>
      <c r="Q379" s="430"/>
      <c r="R379" s="430"/>
      <c r="S379" s="430"/>
      <c r="T379" s="430"/>
      <c r="U379" s="430"/>
      <c r="V379" s="430"/>
      <c r="W379" s="430"/>
      <c r="X379" s="430"/>
      <c r="Y379" s="430"/>
      <c r="Z379" s="431"/>
      <c r="AA379" s="420" t="s">
        <v>96</v>
      </c>
      <c r="AB379" s="421"/>
      <c r="AC379" s="421"/>
      <c r="AD379" s="421"/>
      <c r="AE379" s="422"/>
      <c r="AF379" s="420" t="s">
        <v>178</v>
      </c>
      <c r="AG379" s="421"/>
      <c r="AH379" s="422"/>
      <c r="AI379" s="423">
        <v>1</v>
      </c>
      <c r="AJ379" s="424"/>
      <c r="AK379" s="425"/>
      <c r="AL379" s="213">
        <v>0</v>
      </c>
      <c r="AM379" s="212">
        <v>0</v>
      </c>
      <c r="AN379" s="212">
        <v>0</v>
      </c>
      <c r="AO379" s="42">
        <v>0</v>
      </c>
    </row>
    <row r="380" spans="2:41" ht="29.25" customHeight="1" x14ac:dyDescent="0.15">
      <c r="B380" s="478"/>
      <c r="C380" s="430"/>
      <c r="D380" s="430"/>
      <c r="E380" s="430"/>
      <c r="F380" s="430"/>
      <c r="G380" s="45"/>
      <c r="H380" s="450"/>
      <c r="I380" s="451"/>
      <c r="J380" s="451"/>
      <c r="K380" s="451"/>
      <c r="L380" s="451"/>
      <c r="M380" s="451"/>
      <c r="N380" s="451"/>
      <c r="O380" s="451"/>
      <c r="P380" s="451"/>
      <c r="Q380" s="451"/>
      <c r="R380" s="451"/>
      <c r="S380" s="451"/>
      <c r="T380" s="451"/>
      <c r="U380" s="451"/>
      <c r="V380" s="451"/>
      <c r="W380" s="451"/>
      <c r="X380" s="451"/>
      <c r="Y380" s="451"/>
      <c r="Z380" s="452"/>
      <c r="AA380" s="420" t="s">
        <v>100</v>
      </c>
      <c r="AB380" s="421"/>
      <c r="AC380" s="421"/>
      <c r="AD380" s="421"/>
      <c r="AE380" s="422"/>
      <c r="AF380" s="420" t="s">
        <v>81</v>
      </c>
      <c r="AG380" s="421"/>
      <c r="AH380" s="422"/>
      <c r="AI380" s="423">
        <v>1</v>
      </c>
      <c r="AJ380" s="424"/>
      <c r="AK380" s="425"/>
      <c r="AL380" s="213">
        <v>0</v>
      </c>
      <c r="AM380" s="212">
        <v>33.358499999999999</v>
      </c>
      <c r="AN380" s="212">
        <v>345.1275</v>
      </c>
      <c r="AO380" s="42">
        <v>71326</v>
      </c>
    </row>
    <row r="381" spans="2:41" s="245" customFormat="1" ht="40.5" customHeight="1" x14ac:dyDescent="0.15">
      <c r="B381" s="478"/>
      <c r="C381" s="430"/>
      <c r="D381" s="430"/>
      <c r="E381" s="430"/>
      <c r="F381" s="430"/>
      <c r="G381" s="444" t="s">
        <v>310</v>
      </c>
      <c r="H381" s="445"/>
      <c r="I381" s="445"/>
      <c r="J381" s="445"/>
      <c r="K381" s="445"/>
      <c r="L381" s="445"/>
      <c r="M381" s="445"/>
      <c r="N381" s="445"/>
      <c r="O381" s="445"/>
      <c r="P381" s="445"/>
      <c r="Q381" s="445"/>
      <c r="R381" s="445"/>
      <c r="S381" s="445"/>
      <c r="T381" s="445"/>
      <c r="U381" s="445"/>
      <c r="V381" s="445"/>
      <c r="W381" s="445"/>
      <c r="X381" s="445"/>
      <c r="Y381" s="445"/>
      <c r="Z381" s="445"/>
      <c r="AA381" s="445"/>
      <c r="AB381" s="445"/>
      <c r="AC381" s="445"/>
      <c r="AD381" s="445"/>
      <c r="AE381" s="445"/>
      <c r="AF381" s="445"/>
      <c r="AG381" s="445"/>
      <c r="AH381" s="446"/>
      <c r="AI381" s="447">
        <f>SUM(AI378:AK380)</f>
        <v>4</v>
      </c>
      <c r="AJ381" s="448"/>
      <c r="AK381" s="449"/>
      <c r="AL381" s="219"/>
      <c r="AM381" s="224"/>
      <c r="AN381" s="224"/>
      <c r="AO381" s="44">
        <f>SUM(AO378:AO380)</f>
        <v>83480</v>
      </c>
    </row>
    <row r="382" spans="2:41" s="243" customFormat="1" ht="29.25" customHeight="1" thickBot="1" x14ac:dyDescent="0.2">
      <c r="B382" s="479"/>
      <c r="C382" s="480"/>
      <c r="D382" s="480"/>
      <c r="E382" s="480"/>
      <c r="F382" s="480"/>
      <c r="G382" s="516" t="s">
        <v>115</v>
      </c>
      <c r="H382" s="516"/>
      <c r="I382" s="516"/>
      <c r="J382" s="516"/>
      <c r="K382" s="516"/>
      <c r="L382" s="516"/>
      <c r="M382" s="516"/>
      <c r="N382" s="516"/>
      <c r="O382" s="516"/>
      <c r="P382" s="516"/>
      <c r="Q382" s="516"/>
      <c r="R382" s="516"/>
      <c r="S382" s="516"/>
      <c r="T382" s="516"/>
      <c r="U382" s="516"/>
      <c r="V382" s="516"/>
      <c r="W382" s="516"/>
      <c r="X382" s="516"/>
      <c r="Y382" s="516"/>
      <c r="Z382" s="516"/>
      <c r="AA382" s="516"/>
      <c r="AB382" s="516"/>
      <c r="AC382" s="516"/>
      <c r="AD382" s="516"/>
      <c r="AE382" s="516"/>
      <c r="AF382" s="516"/>
      <c r="AG382" s="516"/>
      <c r="AH382" s="517"/>
      <c r="AI382" s="561">
        <f>AI381+AI377+AI306+AI279+AI269+AI247+AI242</f>
        <v>848</v>
      </c>
      <c r="AJ382" s="518"/>
      <c r="AK382" s="519"/>
      <c r="AL382" s="49"/>
      <c r="AM382" s="49"/>
      <c r="AN382" s="49"/>
      <c r="AO382" s="50">
        <f>AO381+AO377+AO306+AO279+AO269+AO247+AO242</f>
        <v>40454162</v>
      </c>
    </row>
    <row r="383" spans="2:41" ht="29.25" customHeight="1" x14ac:dyDescent="0.15">
      <c r="B383" s="475" t="s">
        <v>311</v>
      </c>
      <c r="C383" s="476"/>
      <c r="D383" s="476"/>
      <c r="E383" s="476"/>
      <c r="F383" s="477"/>
      <c r="G383" s="40"/>
      <c r="H383" s="481" t="s">
        <v>312</v>
      </c>
      <c r="I383" s="476"/>
      <c r="J383" s="476"/>
      <c r="K383" s="476"/>
      <c r="L383" s="476"/>
      <c r="M383" s="476"/>
      <c r="N383" s="476"/>
      <c r="O383" s="476"/>
      <c r="P383" s="476"/>
      <c r="Q383" s="476"/>
      <c r="R383" s="476"/>
      <c r="S383" s="476"/>
      <c r="T383" s="476"/>
      <c r="U383" s="476"/>
      <c r="V383" s="476"/>
      <c r="W383" s="476"/>
      <c r="X383" s="476"/>
      <c r="Y383" s="476"/>
      <c r="Z383" s="477"/>
      <c r="AA383" s="55"/>
      <c r="AB383" s="55"/>
      <c r="AC383" s="55"/>
      <c r="AD383" s="55"/>
      <c r="AE383" s="55"/>
      <c r="AF383" s="55"/>
      <c r="AG383" s="55"/>
      <c r="AH383" s="55"/>
      <c r="AI383" s="37"/>
      <c r="AJ383" s="37"/>
      <c r="AK383" s="37"/>
      <c r="AL383" s="37"/>
      <c r="AM383" s="37"/>
      <c r="AN383" s="37"/>
      <c r="AO383" s="56"/>
    </row>
    <row r="384" spans="2:41" ht="29.25" customHeight="1" x14ac:dyDescent="0.15">
      <c r="B384" s="478"/>
      <c r="C384" s="430"/>
      <c r="D384" s="430"/>
      <c r="E384" s="430"/>
      <c r="F384" s="431"/>
      <c r="G384" s="40"/>
      <c r="H384" s="57"/>
      <c r="I384" s="58"/>
      <c r="J384" s="58"/>
      <c r="K384" s="426" t="s">
        <v>313</v>
      </c>
      <c r="L384" s="427"/>
      <c r="M384" s="427"/>
      <c r="N384" s="427"/>
      <c r="O384" s="427"/>
      <c r="P384" s="427"/>
      <c r="Q384" s="427"/>
      <c r="R384" s="427"/>
      <c r="S384" s="427"/>
      <c r="T384" s="427"/>
      <c r="U384" s="427"/>
      <c r="V384" s="427"/>
      <c r="W384" s="427"/>
      <c r="X384" s="427"/>
      <c r="Y384" s="427"/>
      <c r="Z384" s="428"/>
      <c r="AA384" s="432" t="s">
        <v>95</v>
      </c>
      <c r="AB384" s="433"/>
      <c r="AC384" s="433"/>
      <c r="AD384" s="433"/>
      <c r="AE384" s="434"/>
      <c r="AF384" s="421" t="s">
        <v>92</v>
      </c>
      <c r="AG384" s="421"/>
      <c r="AH384" s="422"/>
      <c r="AI384" s="423">
        <v>3</v>
      </c>
      <c r="AJ384" s="424"/>
      <c r="AK384" s="425"/>
      <c r="AL384" s="213">
        <v>0</v>
      </c>
      <c r="AM384" s="212">
        <v>0</v>
      </c>
      <c r="AN384" s="212">
        <v>0</v>
      </c>
      <c r="AO384" s="42">
        <v>0</v>
      </c>
    </row>
    <row r="385" spans="2:41" ht="29.25" customHeight="1" x14ac:dyDescent="0.15">
      <c r="B385" s="478"/>
      <c r="C385" s="430"/>
      <c r="D385" s="430"/>
      <c r="E385" s="430"/>
      <c r="F385" s="431"/>
      <c r="G385" s="40"/>
      <c r="H385" s="57"/>
      <c r="I385" s="58"/>
      <c r="J385" s="58"/>
      <c r="K385" s="450"/>
      <c r="L385" s="451"/>
      <c r="M385" s="451"/>
      <c r="N385" s="451"/>
      <c r="O385" s="451"/>
      <c r="P385" s="451"/>
      <c r="Q385" s="451"/>
      <c r="R385" s="451"/>
      <c r="S385" s="451"/>
      <c r="T385" s="451"/>
      <c r="U385" s="451"/>
      <c r="V385" s="451"/>
      <c r="W385" s="451"/>
      <c r="X385" s="451"/>
      <c r="Y385" s="451"/>
      <c r="Z385" s="452"/>
      <c r="AA385" s="420" t="s">
        <v>80</v>
      </c>
      <c r="AB385" s="421"/>
      <c r="AC385" s="421"/>
      <c r="AD385" s="421"/>
      <c r="AE385" s="422"/>
      <c r="AF385" s="421" t="s">
        <v>81</v>
      </c>
      <c r="AG385" s="421"/>
      <c r="AH385" s="422"/>
      <c r="AI385" s="423">
        <v>3</v>
      </c>
      <c r="AJ385" s="424"/>
      <c r="AK385" s="425"/>
      <c r="AL385" s="213">
        <v>42080</v>
      </c>
      <c r="AM385" s="212">
        <v>0</v>
      </c>
      <c r="AN385" s="212">
        <v>40059.999999999942</v>
      </c>
      <c r="AO385" s="42">
        <v>51929</v>
      </c>
    </row>
    <row r="386" spans="2:41" s="52" customFormat="1" ht="29.25" customHeight="1" x14ac:dyDescent="0.15">
      <c r="B386" s="478"/>
      <c r="C386" s="430"/>
      <c r="D386" s="430"/>
      <c r="E386" s="430"/>
      <c r="F386" s="431"/>
      <c r="G386" s="65"/>
      <c r="H386" s="555" t="s">
        <v>314</v>
      </c>
      <c r="I386" s="536"/>
      <c r="J386" s="536"/>
      <c r="K386" s="559"/>
      <c r="L386" s="559"/>
      <c r="M386" s="559"/>
      <c r="N386" s="559"/>
      <c r="O386" s="559"/>
      <c r="P386" s="559"/>
      <c r="Q386" s="559"/>
      <c r="R386" s="559"/>
      <c r="S386" s="559"/>
      <c r="T386" s="559"/>
      <c r="U386" s="559"/>
      <c r="V386" s="559"/>
      <c r="W386" s="559"/>
      <c r="X386" s="559"/>
      <c r="Y386" s="559"/>
      <c r="Z386" s="560"/>
      <c r="AA386" s="66"/>
      <c r="AB386" s="66"/>
      <c r="AC386" s="66"/>
      <c r="AD386" s="66"/>
      <c r="AE386" s="66"/>
      <c r="AF386" s="66"/>
      <c r="AG386" s="66"/>
      <c r="AH386" s="66"/>
      <c r="AI386" s="67"/>
      <c r="AJ386" s="67"/>
      <c r="AK386" s="67"/>
      <c r="AL386" s="67"/>
      <c r="AM386" s="67"/>
      <c r="AN386" s="67"/>
      <c r="AO386" s="68"/>
    </row>
    <row r="387" spans="2:41" ht="29.25" customHeight="1" x14ac:dyDescent="0.15">
      <c r="B387" s="478"/>
      <c r="C387" s="430"/>
      <c r="D387" s="430"/>
      <c r="E387" s="430"/>
      <c r="F387" s="431"/>
      <c r="G387" s="40"/>
      <c r="H387" s="57"/>
      <c r="I387" s="58"/>
      <c r="J387" s="58"/>
      <c r="K387" s="459" t="s">
        <v>315</v>
      </c>
      <c r="L387" s="460"/>
      <c r="M387" s="460"/>
      <c r="N387" s="460"/>
      <c r="O387" s="460"/>
      <c r="P387" s="460"/>
      <c r="Q387" s="460"/>
      <c r="R387" s="460"/>
      <c r="S387" s="460"/>
      <c r="T387" s="460"/>
      <c r="U387" s="460"/>
      <c r="V387" s="460"/>
      <c r="W387" s="460"/>
      <c r="X387" s="460"/>
      <c r="Y387" s="460"/>
      <c r="Z387" s="461"/>
      <c r="AA387" s="420" t="s">
        <v>121</v>
      </c>
      <c r="AB387" s="421"/>
      <c r="AC387" s="421"/>
      <c r="AD387" s="421"/>
      <c r="AE387" s="422"/>
      <c r="AF387" s="421" t="s">
        <v>92</v>
      </c>
      <c r="AG387" s="421"/>
      <c r="AH387" s="422"/>
      <c r="AI387" s="423">
        <v>8</v>
      </c>
      <c r="AJ387" s="424"/>
      <c r="AK387" s="425"/>
      <c r="AL387" s="213">
        <v>0</v>
      </c>
      <c r="AM387" s="212">
        <v>21280288</v>
      </c>
      <c r="AN387" s="212">
        <v>8749988</v>
      </c>
      <c r="AO387" s="42">
        <v>864361</v>
      </c>
    </row>
    <row r="388" spans="2:41" ht="29.25" customHeight="1" x14ac:dyDescent="0.15">
      <c r="B388" s="478"/>
      <c r="C388" s="430"/>
      <c r="D388" s="430"/>
      <c r="E388" s="430"/>
      <c r="F388" s="431"/>
      <c r="G388" s="40"/>
      <c r="H388" s="426" t="s">
        <v>316</v>
      </c>
      <c r="I388" s="427"/>
      <c r="J388" s="427"/>
      <c r="K388" s="427"/>
      <c r="L388" s="427"/>
      <c r="M388" s="427"/>
      <c r="N388" s="427"/>
      <c r="O388" s="427"/>
      <c r="P388" s="427"/>
      <c r="Q388" s="427"/>
      <c r="R388" s="427"/>
      <c r="S388" s="427"/>
      <c r="T388" s="427"/>
      <c r="U388" s="427"/>
      <c r="V388" s="427"/>
      <c r="W388" s="427"/>
      <c r="X388" s="427"/>
      <c r="Y388" s="427"/>
      <c r="Z388" s="428"/>
      <c r="AA388" s="420" t="s">
        <v>95</v>
      </c>
      <c r="AB388" s="421"/>
      <c r="AC388" s="421"/>
      <c r="AD388" s="421"/>
      <c r="AE388" s="422"/>
      <c r="AF388" s="421" t="s">
        <v>92</v>
      </c>
      <c r="AG388" s="421"/>
      <c r="AH388" s="422"/>
      <c r="AI388" s="423">
        <v>1</v>
      </c>
      <c r="AJ388" s="424"/>
      <c r="AK388" s="425"/>
      <c r="AL388" s="69">
        <v>0</v>
      </c>
      <c r="AM388" s="69">
        <v>0</v>
      </c>
      <c r="AN388" s="69">
        <v>0</v>
      </c>
      <c r="AO388" s="42">
        <v>0</v>
      </c>
    </row>
    <row r="389" spans="2:41" ht="29.25" customHeight="1" x14ac:dyDescent="0.15">
      <c r="B389" s="478"/>
      <c r="C389" s="430"/>
      <c r="D389" s="430"/>
      <c r="E389" s="430"/>
      <c r="F389" s="431"/>
      <c r="G389" s="40"/>
      <c r="H389" s="450"/>
      <c r="I389" s="451"/>
      <c r="J389" s="451"/>
      <c r="K389" s="451"/>
      <c r="L389" s="451"/>
      <c r="M389" s="451"/>
      <c r="N389" s="451"/>
      <c r="O389" s="451"/>
      <c r="P389" s="451"/>
      <c r="Q389" s="451"/>
      <c r="R389" s="451"/>
      <c r="S389" s="451"/>
      <c r="T389" s="451"/>
      <c r="U389" s="451"/>
      <c r="V389" s="451"/>
      <c r="W389" s="451"/>
      <c r="X389" s="451"/>
      <c r="Y389" s="451"/>
      <c r="Z389" s="452"/>
      <c r="AA389" s="420" t="s">
        <v>80</v>
      </c>
      <c r="AB389" s="421"/>
      <c r="AC389" s="421"/>
      <c r="AD389" s="421"/>
      <c r="AE389" s="422"/>
      <c r="AF389" s="421" t="s">
        <v>85</v>
      </c>
      <c r="AG389" s="421"/>
      <c r="AH389" s="422"/>
      <c r="AI389" s="423">
        <v>1</v>
      </c>
      <c r="AJ389" s="424"/>
      <c r="AK389" s="425"/>
      <c r="AL389" s="69">
        <v>0</v>
      </c>
      <c r="AM389" s="69">
        <v>0</v>
      </c>
      <c r="AN389" s="69">
        <v>0</v>
      </c>
      <c r="AO389" s="42">
        <v>0</v>
      </c>
    </row>
    <row r="390" spans="2:41" s="245" customFormat="1" ht="54" customHeight="1" x14ac:dyDescent="0.15">
      <c r="B390" s="478"/>
      <c r="C390" s="430"/>
      <c r="D390" s="430"/>
      <c r="E390" s="430"/>
      <c r="F390" s="431"/>
      <c r="G390" s="444" t="s">
        <v>317</v>
      </c>
      <c r="H390" s="445"/>
      <c r="I390" s="445"/>
      <c r="J390" s="445"/>
      <c r="K390" s="445"/>
      <c r="L390" s="445"/>
      <c r="M390" s="445"/>
      <c r="N390" s="445"/>
      <c r="O390" s="445"/>
      <c r="P390" s="445"/>
      <c r="Q390" s="445"/>
      <c r="R390" s="445"/>
      <c r="S390" s="445"/>
      <c r="T390" s="445"/>
      <c r="U390" s="445"/>
      <c r="V390" s="445"/>
      <c r="W390" s="445"/>
      <c r="X390" s="445"/>
      <c r="Y390" s="445"/>
      <c r="Z390" s="445"/>
      <c r="AA390" s="445"/>
      <c r="AB390" s="445"/>
      <c r="AC390" s="445"/>
      <c r="AD390" s="445"/>
      <c r="AE390" s="445"/>
      <c r="AF390" s="445"/>
      <c r="AG390" s="445"/>
      <c r="AH390" s="446"/>
      <c r="AI390" s="448">
        <f>SUM(AI384:AK389)</f>
        <v>16</v>
      </c>
      <c r="AJ390" s="448"/>
      <c r="AK390" s="449"/>
      <c r="AL390" s="43"/>
      <c r="AM390" s="43"/>
      <c r="AN390" s="43"/>
      <c r="AO390" s="44">
        <f>SUM(AO384:AO389)</f>
        <v>916290</v>
      </c>
    </row>
    <row r="391" spans="2:41" ht="29.25" customHeight="1" x14ac:dyDescent="0.15">
      <c r="B391" s="478"/>
      <c r="C391" s="430"/>
      <c r="D391" s="430"/>
      <c r="E391" s="430"/>
      <c r="F391" s="431"/>
      <c r="G391" s="40"/>
      <c r="H391" s="426" t="s">
        <v>318</v>
      </c>
      <c r="I391" s="427"/>
      <c r="J391" s="427"/>
      <c r="K391" s="427"/>
      <c r="L391" s="427"/>
      <c r="M391" s="427"/>
      <c r="N391" s="427"/>
      <c r="O391" s="427"/>
      <c r="P391" s="427"/>
      <c r="Q391" s="427"/>
      <c r="R391" s="427"/>
      <c r="S391" s="427"/>
      <c r="T391" s="427"/>
      <c r="U391" s="427"/>
      <c r="V391" s="427"/>
      <c r="W391" s="427"/>
      <c r="X391" s="427"/>
      <c r="Y391" s="427"/>
      <c r="Z391" s="428"/>
      <c r="AA391" s="432" t="s">
        <v>80</v>
      </c>
      <c r="AB391" s="433"/>
      <c r="AC391" s="433"/>
      <c r="AD391" s="433"/>
      <c r="AE391" s="434"/>
      <c r="AF391" s="439" t="s">
        <v>92</v>
      </c>
      <c r="AG391" s="439"/>
      <c r="AH391" s="440"/>
      <c r="AI391" s="423">
        <v>1</v>
      </c>
      <c r="AJ391" s="424"/>
      <c r="AK391" s="425"/>
      <c r="AL391" s="213">
        <v>0</v>
      </c>
      <c r="AM391" s="212">
        <v>169615</v>
      </c>
      <c r="AN391" s="212">
        <v>169615</v>
      </c>
      <c r="AO391" s="42">
        <v>183751</v>
      </c>
    </row>
    <row r="392" spans="2:41" ht="29.25" customHeight="1" x14ac:dyDescent="0.15">
      <c r="B392" s="478"/>
      <c r="C392" s="430"/>
      <c r="D392" s="430"/>
      <c r="E392" s="430"/>
      <c r="F392" s="431"/>
      <c r="G392" s="40"/>
      <c r="H392" s="429"/>
      <c r="I392" s="430"/>
      <c r="J392" s="430"/>
      <c r="K392" s="430"/>
      <c r="L392" s="430"/>
      <c r="M392" s="430"/>
      <c r="N392" s="430"/>
      <c r="O392" s="430"/>
      <c r="P392" s="430"/>
      <c r="Q392" s="430"/>
      <c r="R392" s="430"/>
      <c r="S392" s="430"/>
      <c r="T392" s="430"/>
      <c r="U392" s="430"/>
      <c r="V392" s="430"/>
      <c r="W392" s="430"/>
      <c r="X392" s="430"/>
      <c r="Y392" s="430"/>
      <c r="Z392" s="431"/>
      <c r="AA392" s="435"/>
      <c r="AB392" s="436"/>
      <c r="AC392" s="436"/>
      <c r="AD392" s="436"/>
      <c r="AE392" s="437"/>
      <c r="AF392" s="421" t="s">
        <v>81</v>
      </c>
      <c r="AG392" s="421"/>
      <c r="AH392" s="422"/>
      <c r="AI392" s="423">
        <v>6</v>
      </c>
      <c r="AJ392" s="424"/>
      <c r="AK392" s="425"/>
      <c r="AL392" s="213">
        <v>149660</v>
      </c>
      <c r="AM392" s="212">
        <v>0</v>
      </c>
      <c r="AN392" s="212">
        <v>150399.99999999991</v>
      </c>
      <c r="AO392" s="42">
        <v>175129</v>
      </c>
    </row>
    <row r="393" spans="2:41" s="52" customFormat="1" ht="29.25" customHeight="1" x14ac:dyDescent="0.15">
      <c r="B393" s="478"/>
      <c r="C393" s="430"/>
      <c r="D393" s="430"/>
      <c r="E393" s="430"/>
      <c r="F393" s="431"/>
      <c r="G393" s="225"/>
      <c r="H393" s="450"/>
      <c r="I393" s="451"/>
      <c r="J393" s="451"/>
      <c r="K393" s="451"/>
      <c r="L393" s="451"/>
      <c r="M393" s="451"/>
      <c r="N393" s="451"/>
      <c r="O393" s="451"/>
      <c r="P393" s="451"/>
      <c r="Q393" s="451"/>
      <c r="R393" s="451"/>
      <c r="S393" s="451"/>
      <c r="T393" s="451"/>
      <c r="U393" s="451"/>
      <c r="V393" s="451"/>
      <c r="W393" s="451"/>
      <c r="X393" s="451"/>
      <c r="Y393" s="451"/>
      <c r="Z393" s="452"/>
      <c r="AA393" s="438"/>
      <c r="AB393" s="439"/>
      <c r="AC393" s="439"/>
      <c r="AD393" s="439"/>
      <c r="AE393" s="440"/>
      <c r="AF393" s="528" t="s">
        <v>237</v>
      </c>
      <c r="AG393" s="528"/>
      <c r="AH393" s="529"/>
      <c r="AI393" s="453">
        <v>2</v>
      </c>
      <c r="AJ393" s="454"/>
      <c r="AK393" s="455"/>
      <c r="AL393" s="223">
        <v>0</v>
      </c>
      <c r="AM393" s="222">
        <v>0</v>
      </c>
      <c r="AN393" s="222">
        <v>0</v>
      </c>
      <c r="AO393" s="46">
        <v>0</v>
      </c>
    </row>
    <row r="394" spans="2:41" ht="29.25" customHeight="1" x14ac:dyDescent="0.15">
      <c r="B394" s="478"/>
      <c r="C394" s="430"/>
      <c r="D394" s="430"/>
      <c r="E394" s="430"/>
      <c r="F394" s="431"/>
      <c r="G394" s="40"/>
      <c r="H394" s="426" t="s">
        <v>319</v>
      </c>
      <c r="I394" s="427"/>
      <c r="J394" s="427"/>
      <c r="K394" s="427"/>
      <c r="L394" s="427"/>
      <c r="M394" s="427"/>
      <c r="N394" s="427"/>
      <c r="O394" s="427"/>
      <c r="P394" s="427"/>
      <c r="Q394" s="427"/>
      <c r="R394" s="427"/>
      <c r="S394" s="427"/>
      <c r="T394" s="427"/>
      <c r="U394" s="427"/>
      <c r="V394" s="427"/>
      <c r="W394" s="427"/>
      <c r="X394" s="427"/>
      <c r="Y394" s="427"/>
      <c r="Z394" s="428"/>
      <c r="AA394" s="420" t="s">
        <v>95</v>
      </c>
      <c r="AB394" s="421"/>
      <c r="AC394" s="421"/>
      <c r="AD394" s="421"/>
      <c r="AE394" s="422"/>
      <c r="AF394" s="421" t="s">
        <v>92</v>
      </c>
      <c r="AG394" s="421"/>
      <c r="AH394" s="422"/>
      <c r="AI394" s="423">
        <v>2</v>
      </c>
      <c r="AJ394" s="424"/>
      <c r="AK394" s="425"/>
      <c r="AL394" s="213">
        <v>0</v>
      </c>
      <c r="AM394" s="212">
        <v>0</v>
      </c>
      <c r="AN394" s="212">
        <v>0</v>
      </c>
      <c r="AO394" s="42">
        <v>0</v>
      </c>
    </row>
    <row r="395" spans="2:41" ht="29.25" customHeight="1" x14ac:dyDescent="0.15">
      <c r="B395" s="478"/>
      <c r="C395" s="430"/>
      <c r="D395" s="430"/>
      <c r="E395" s="430"/>
      <c r="F395" s="431"/>
      <c r="G395" s="40"/>
      <c r="H395" s="429"/>
      <c r="I395" s="430"/>
      <c r="J395" s="430"/>
      <c r="K395" s="430"/>
      <c r="L395" s="430"/>
      <c r="M395" s="430"/>
      <c r="N395" s="430"/>
      <c r="O395" s="430"/>
      <c r="P395" s="430"/>
      <c r="Q395" s="430"/>
      <c r="R395" s="430"/>
      <c r="S395" s="430"/>
      <c r="T395" s="430"/>
      <c r="U395" s="430"/>
      <c r="V395" s="430"/>
      <c r="W395" s="430"/>
      <c r="X395" s="430"/>
      <c r="Y395" s="430"/>
      <c r="Z395" s="431"/>
      <c r="AA395" s="432" t="s">
        <v>80</v>
      </c>
      <c r="AB395" s="433"/>
      <c r="AC395" s="433"/>
      <c r="AD395" s="433"/>
      <c r="AE395" s="434"/>
      <c r="AF395" s="421" t="s">
        <v>85</v>
      </c>
      <c r="AG395" s="421"/>
      <c r="AH395" s="422"/>
      <c r="AI395" s="423">
        <v>19</v>
      </c>
      <c r="AJ395" s="424"/>
      <c r="AK395" s="425"/>
      <c r="AL395" s="213">
        <v>1466092</v>
      </c>
      <c r="AM395" s="212">
        <v>75600</v>
      </c>
      <c r="AN395" s="212">
        <v>1400296.000000003</v>
      </c>
      <c r="AO395" s="42">
        <v>576824</v>
      </c>
    </row>
    <row r="396" spans="2:41" ht="29.25" customHeight="1" x14ac:dyDescent="0.15">
      <c r="B396" s="478"/>
      <c r="C396" s="430"/>
      <c r="D396" s="430"/>
      <c r="E396" s="430"/>
      <c r="F396" s="431"/>
      <c r="G396" s="40"/>
      <c r="H396" s="450"/>
      <c r="I396" s="451"/>
      <c r="J396" s="451"/>
      <c r="K396" s="451"/>
      <c r="L396" s="451"/>
      <c r="M396" s="451"/>
      <c r="N396" s="451"/>
      <c r="O396" s="451"/>
      <c r="P396" s="451"/>
      <c r="Q396" s="451"/>
      <c r="R396" s="451"/>
      <c r="S396" s="451"/>
      <c r="T396" s="451"/>
      <c r="U396" s="451"/>
      <c r="V396" s="451"/>
      <c r="W396" s="451"/>
      <c r="X396" s="451"/>
      <c r="Y396" s="451"/>
      <c r="Z396" s="452"/>
      <c r="AA396" s="438"/>
      <c r="AB396" s="439"/>
      <c r="AC396" s="439"/>
      <c r="AD396" s="439"/>
      <c r="AE396" s="440"/>
      <c r="AF396" s="421" t="s">
        <v>97</v>
      </c>
      <c r="AG396" s="421"/>
      <c r="AH396" s="422"/>
      <c r="AI396" s="423">
        <v>3</v>
      </c>
      <c r="AJ396" s="424"/>
      <c r="AK396" s="425"/>
      <c r="AL396" s="213">
        <v>0</v>
      </c>
      <c r="AM396" s="212">
        <v>0</v>
      </c>
      <c r="AN396" s="212">
        <v>0</v>
      </c>
      <c r="AO396" s="42">
        <v>0</v>
      </c>
    </row>
    <row r="397" spans="2:41" ht="29.25" customHeight="1" x14ac:dyDescent="0.15">
      <c r="B397" s="478"/>
      <c r="C397" s="430"/>
      <c r="D397" s="430"/>
      <c r="E397" s="430"/>
      <c r="F397" s="431"/>
      <c r="G397" s="40"/>
      <c r="H397" s="429" t="s">
        <v>320</v>
      </c>
      <c r="I397" s="430"/>
      <c r="J397" s="430"/>
      <c r="K397" s="430"/>
      <c r="L397" s="430"/>
      <c r="M397" s="430"/>
      <c r="N397" s="430"/>
      <c r="O397" s="430"/>
      <c r="P397" s="430"/>
      <c r="Q397" s="430"/>
      <c r="R397" s="430"/>
      <c r="S397" s="430"/>
      <c r="T397" s="430"/>
      <c r="U397" s="430"/>
      <c r="V397" s="430"/>
      <c r="W397" s="430"/>
      <c r="X397" s="430"/>
      <c r="Y397" s="430"/>
      <c r="Z397" s="431"/>
      <c r="AA397" s="435" t="s">
        <v>80</v>
      </c>
      <c r="AB397" s="436"/>
      <c r="AC397" s="436"/>
      <c r="AD397" s="436"/>
      <c r="AE397" s="437"/>
      <c r="AF397" s="421" t="s">
        <v>92</v>
      </c>
      <c r="AG397" s="421"/>
      <c r="AH397" s="422"/>
      <c r="AI397" s="423">
        <v>1</v>
      </c>
      <c r="AJ397" s="424"/>
      <c r="AK397" s="425"/>
      <c r="AL397" s="213">
        <v>7650</v>
      </c>
      <c r="AM397" s="212">
        <v>0</v>
      </c>
      <c r="AN397" s="212">
        <v>7650</v>
      </c>
      <c r="AO397" s="42">
        <v>4335</v>
      </c>
    </row>
    <row r="398" spans="2:41" ht="29.25" customHeight="1" x14ac:dyDescent="0.15">
      <c r="B398" s="478"/>
      <c r="C398" s="430"/>
      <c r="D398" s="430"/>
      <c r="E398" s="430"/>
      <c r="F398" s="431"/>
      <c r="G398" s="40"/>
      <c r="H398" s="450"/>
      <c r="I398" s="451"/>
      <c r="J398" s="451"/>
      <c r="K398" s="451"/>
      <c r="L398" s="451"/>
      <c r="M398" s="451"/>
      <c r="N398" s="451"/>
      <c r="O398" s="451"/>
      <c r="P398" s="451"/>
      <c r="Q398" s="451"/>
      <c r="R398" s="451"/>
      <c r="S398" s="451"/>
      <c r="T398" s="451"/>
      <c r="U398" s="451"/>
      <c r="V398" s="451"/>
      <c r="W398" s="451"/>
      <c r="X398" s="451"/>
      <c r="Y398" s="451"/>
      <c r="Z398" s="452"/>
      <c r="AA398" s="438"/>
      <c r="AB398" s="439"/>
      <c r="AC398" s="439"/>
      <c r="AD398" s="439"/>
      <c r="AE398" s="440"/>
      <c r="AF398" s="421" t="s">
        <v>81</v>
      </c>
      <c r="AG398" s="421"/>
      <c r="AH398" s="422"/>
      <c r="AI398" s="423">
        <v>7</v>
      </c>
      <c r="AJ398" s="424"/>
      <c r="AK398" s="425"/>
      <c r="AL398" s="213">
        <v>16586</v>
      </c>
      <c r="AM398" s="212">
        <v>0</v>
      </c>
      <c r="AN398" s="212">
        <v>19182</v>
      </c>
      <c r="AO398" s="42">
        <v>7018</v>
      </c>
    </row>
    <row r="399" spans="2:41" ht="29.25" customHeight="1" x14ac:dyDescent="0.15">
      <c r="B399" s="478"/>
      <c r="C399" s="430"/>
      <c r="D399" s="430"/>
      <c r="E399" s="430"/>
      <c r="F399" s="431"/>
      <c r="G399" s="40"/>
      <c r="H399" s="426" t="s">
        <v>321</v>
      </c>
      <c r="I399" s="427"/>
      <c r="J399" s="427"/>
      <c r="K399" s="427"/>
      <c r="L399" s="427"/>
      <c r="M399" s="427"/>
      <c r="N399" s="427"/>
      <c r="O399" s="427"/>
      <c r="P399" s="427"/>
      <c r="Q399" s="427"/>
      <c r="R399" s="427"/>
      <c r="S399" s="427"/>
      <c r="T399" s="427"/>
      <c r="U399" s="427"/>
      <c r="V399" s="427"/>
      <c r="W399" s="427"/>
      <c r="X399" s="427"/>
      <c r="Y399" s="427"/>
      <c r="Z399" s="428"/>
      <c r="AA399" s="420" t="s">
        <v>95</v>
      </c>
      <c r="AB399" s="421"/>
      <c r="AC399" s="421"/>
      <c r="AD399" s="421"/>
      <c r="AE399" s="422"/>
      <c r="AF399" s="421" t="s">
        <v>92</v>
      </c>
      <c r="AG399" s="421"/>
      <c r="AH399" s="422"/>
      <c r="AI399" s="423">
        <v>1</v>
      </c>
      <c r="AJ399" s="424"/>
      <c r="AK399" s="425"/>
      <c r="AL399" s="213">
        <v>20500</v>
      </c>
      <c r="AM399" s="212">
        <v>0</v>
      </c>
      <c r="AN399" s="212">
        <v>20500</v>
      </c>
      <c r="AO399" s="42">
        <v>14145</v>
      </c>
    </row>
    <row r="400" spans="2:41" ht="29.25" customHeight="1" x14ac:dyDescent="0.15">
      <c r="B400" s="478"/>
      <c r="C400" s="430"/>
      <c r="D400" s="430"/>
      <c r="E400" s="430"/>
      <c r="F400" s="431"/>
      <c r="G400" s="40"/>
      <c r="H400" s="429"/>
      <c r="I400" s="430"/>
      <c r="J400" s="430"/>
      <c r="K400" s="430"/>
      <c r="L400" s="430"/>
      <c r="M400" s="430"/>
      <c r="N400" s="430"/>
      <c r="O400" s="430"/>
      <c r="P400" s="430"/>
      <c r="Q400" s="430"/>
      <c r="R400" s="430"/>
      <c r="S400" s="430"/>
      <c r="T400" s="430"/>
      <c r="U400" s="430"/>
      <c r="V400" s="430"/>
      <c r="W400" s="430"/>
      <c r="X400" s="430"/>
      <c r="Y400" s="430"/>
      <c r="Z400" s="431"/>
      <c r="AA400" s="420" t="s">
        <v>96</v>
      </c>
      <c r="AB400" s="421"/>
      <c r="AC400" s="421"/>
      <c r="AD400" s="421"/>
      <c r="AE400" s="422"/>
      <c r="AF400" s="421" t="s">
        <v>92</v>
      </c>
      <c r="AG400" s="421"/>
      <c r="AH400" s="422"/>
      <c r="AI400" s="423">
        <v>1</v>
      </c>
      <c r="AJ400" s="424"/>
      <c r="AK400" s="425"/>
      <c r="AL400" s="213">
        <v>5480</v>
      </c>
      <c r="AM400" s="212">
        <v>0</v>
      </c>
      <c r="AN400" s="212">
        <v>5480</v>
      </c>
      <c r="AO400" s="42">
        <v>6110</v>
      </c>
    </row>
    <row r="401" spans="2:41" ht="29.25" customHeight="1" x14ac:dyDescent="0.15">
      <c r="B401" s="478"/>
      <c r="C401" s="430"/>
      <c r="D401" s="430"/>
      <c r="E401" s="430"/>
      <c r="F401" s="431"/>
      <c r="G401" s="40"/>
      <c r="H401" s="429"/>
      <c r="I401" s="430"/>
      <c r="J401" s="430"/>
      <c r="K401" s="430"/>
      <c r="L401" s="430"/>
      <c r="M401" s="430"/>
      <c r="N401" s="430"/>
      <c r="O401" s="430"/>
      <c r="P401" s="430"/>
      <c r="Q401" s="430"/>
      <c r="R401" s="430"/>
      <c r="S401" s="430"/>
      <c r="T401" s="430"/>
      <c r="U401" s="430"/>
      <c r="V401" s="430"/>
      <c r="W401" s="430"/>
      <c r="X401" s="430"/>
      <c r="Y401" s="430"/>
      <c r="Z401" s="431"/>
      <c r="AA401" s="432" t="s">
        <v>80</v>
      </c>
      <c r="AB401" s="433"/>
      <c r="AC401" s="433"/>
      <c r="AD401" s="433"/>
      <c r="AE401" s="434"/>
      <c r="AF401" s="421" t="s">
        <v>92</v>
      </c>
      <c r="AG401" s="421"/>
      <c r="AH401" s="422"/>
      <c r="AI401" s="423">
        <v>1</v>
      </c>
      <c r="AJ401" s="424"/>
      <c r="AK401" s="425"/>
      <c r="AL401" s="213">
        <v>5388</v>
      </c>
      <c r="AM401" s="212">
        <v>0</v>
      </c>
      <c r="AN401" s="212">
        <v>5820</v>
      </c>
      <c r="AO401" s="42">
        <v>35005</v>
      </c>
    </row>
    <row r="402" spans="2:41" ht="29.25" customHeight="1" x14ac:dyDescent="0.15">
      <c r="B402" s="478"/>
      <c r="C402" s="430"/>
      <c r="D402" s="430"/>
      <c r="E402" s="430"/>
      <c r="F402" s="431"/>
      <c r="G402" s="40"/>
      <c r="H402" s="450"/>
      <c r="I402" s="451"/>
      <c r="J402" s="451"/>
      <c r="K402" s="451"/>
      <c r="L402" s="451"/>
      <c r="M402" s="451"/>
      <c r="N402" s="451"/>
      <c r="O402" s="451"/>
      <c r="P402" s="451"/>
      <c r="Q402" s="451"/>
      <c r="R402" s="451"/>
      <c r="S402" s="451"/>
      <c r="T402" s="451"/>
      <c r="U402" s="451"/>
      <c r="V402" s="451"/>
      <c r="W402" s="451"/>
      <c r="X402" s="451"/>
      <c r="Y402" s="451"/>
      <c r="Z402" s="452"/>
      <c r="AA402" s="438"/>
      <c r="AB402" s="439"/>
      <c r="AC402" s="439"/>
      <c r="AD402" s="439"/>
      <c r="AE402" s="440"/>
      <c r="AF402" s="421" t="s">
        <v>81</v>
      </c>
      <c r="AG402" s="421"/>
      <c r="AH402" s="422"/>
      <c r="AI402" s="423">
        <v>1</v>
      </c>
      <c r="AJ402" s="424"/>
      <c r="AK402" s="425"/>
      <c r="AL402" s="213">
        <v>0</v>
      </c>
      <c r="AM402" s="212">
        <v>97675</v>
      </c>
      <c r="AN402" s="212">
        <v>99260</v>
      </c>
      <c r="AO402" s="42">
        <v>117241</v>
      </c>
    </row>
    <row r="403" spans="2:41" ht="29.25" customHeight="1" x14ac:dyDescent="0.15">
      <c r="B403" s="478"/>
      <c r="C403" s="430"/>
      <c r="D403" s="430"/>
      <c r="E403" s="430"/>
      <c r="F403" s="431"/>
      <c r="G403" s="40"/>
      <c r="H403" s="426" t="s">
        <v>322</v>
      </c>
      <c r="I403" s="427"/>
      <c r="J403" s="427"/>
      <c r="K403" s="427"/>
      <c r="L403" s="427"/>
      <c r="M403" s="427"/>
      <c r="N403" s="427"/>
      <c r="O403" s="427"/>
      <c r="P403" s="427"/>
      <c r="Q403" s="427"/>
      <c r="R403" s="427"/>
      <c r="S403" s="427"/>
      <c r="T403" s="427"/>
      <c r="U403" s="427"/>
      <c r="V403" s="427"/>
      <c r="W403" s="427"/>
      <c r="X403" s="427"/>
      <c r="Y403" s="427"/>
      <c r="Z403" s="428"/>
      <c r="AA403" s="420" t="s">
        <v>80</v>
      </c>
      <c r="AB403" s="421"/>
      <c r="AC403" s="421"/>
      <c r="AD403" s="421"/>
      <c r="AE403" s="422"/>
      <c r="AF403" s="421" t="s">
        <v>92</v>
      </c>
      <c r="AG403" s="421"/>
      <c r="AH403" s="422"/>
      <c r="AI403" s="423">
        <v>4</v>
      </c>
      <c r="AJ403" s="424"/>
      <c r="AK403" s="425"/>
      <c r="AL403" s="213">
        <v>168338</v>
      </c>
      <c r="AM403" s="212">
        <v>0</v>
      </c>
      <c r="AN403" s="212">
        <v>166218</v>
      </c>
      <c r="AO403" s="42">
        <v>98606</v>
      </c>
    </row>
    <row r="404" spans="2:41" ht="29.25" customHeight="1" x14ac:dyDescent="0.15">
      <c r="B404" s="478"/>
      <c r="C404" s="430"/>
      <c r="D404" s="430"/>
      <c r="E404" s="430"/>
      <c r="F404" s="431"/>
      <c r="G404" s="40"/>
      <c r="H404" s="450"/>
      <c r="I404" s="451"/>
      <c r="J404" s="451"/>
      <c r="K404" s="451"/>
      <c r="L404" s="451"/>
      <c r="M404" s="451"/>
      <c r="N404" s="451"/>
      <c r="O404" s="451"/>
      <c r="P404" s="451"/>
      <c r="Q404" s="451"/>
      <c r="R404" s="451"/>
      <c r="S404" s="451"/>
      <c r="T404" s="451"/>
      <c r="U404" s="451"/>
      <c r="V404" s="451"/>
      <c r="W404" s="451"/>
      <c r="X404" s="451"/>
      <c r="Y404" s="451"/>
      <c r="Z404" s="452"/>
      <c r="AA404" s="420" t="s">
        <v>199</v>
      </c>
      <c r="AB404" s="421"/>
      <c r="AC404" s="421"/>
      <c r="AD404" s="421"/>
      <c r="AE404" s="422"/>
      <c r="AF404" s="421" t="s">
        <v>92</v>
      </c>
      <c r="AG404" s="421"/>
      <c r="AH404" s="422"/>
      <c r="AI404" s="423">
        <v>1</v>
      </c>
      <c r="AJ404" s="424"/>
      <c r="AK404" s="425"/>
      <c r="AL404" s="213">
        <v>49260</v>
      </c>
      <c r="AM404" s="212">
        <v>0</v>
      </c>
      <c r="AN404" s="212">
        <v>49260</v>
      </c>
      <c r="AO404" s="42">
        <v>45144</v>
      </c>
    </row>
    <row r="405" spans="2:41" ht="29.25" customHeight="1" x14ac:dyDescent="0.15">
      <c r="B405" s="478"/>
      <c r="C405" s="430"/>
      <c r="D405" s="430"/>
      <c r="E405" s="430"/>
      <c r="F405" s="431"/>
      <c r="G405" s="40"/>
      <c r="H405" s="426" t="s">
        <v>323</v>
      </c>
      <c r="I405" s="427"/>
      <c r="J405" s="427"/>
      <c r="K405" s="427"/>
      <c r="L405" s="427"/>
      <c r="M405" s="427"/>
      <c r="N405" s="427"/>
      <c r="O405" s="427"/>
      <c r="P405" s="427"/>
      <c r="Q405" s="427"/>
      <c r="R405" s="427"/>
      <c r="S405" s="427"/>
      <c r="T405" s="427"/>
      <c r="U405" s="427"/>
      <c r="V405" s="427"/>
      <c r="W405" s="427"/>
      <c r="X405" s="427"/>
      <c r="Y405" s="427"/>
      <c r="Z405" s="428"/>
      <c r="AA405" s="432" t="s">
        <v>95</v>
      </c>
      <c r="AB405" s="433"/>
      <c r="AC405" s="433"/>
      <c r="AD405" s="433"/>
      <c r="AE405" s="434"/>
      <c r="AF405" s="421" t="s">
        <v>92</v>
      </c>
      <c r="AG405" s="421"/>
      <c r="AH405" s="422"/>
      <c r="AI405" s="423">
        <v>4</v>
      </c>
      <c r="AJ405" s="424"/>
      <c r="AK405" s="425"/>
      <c r="AL405" s="213">
        <v>0</v>
      </c>
      <c r="AM405" s="212">
        <v>201314</v>
      </c>
      <c r="AN405" s="212">
        <v>254007</v>
      </c>
      <c r="AO405" s="42">
        <v>404832</v>
      </c>
    </row>
    <row r="406" spans="2:41" ht="29.25" customHeight="1" x14ac:dyDescent="0.15">
      <c r="B406" s="478"/>
      <c r="C406" s="430"/>
      <c r="D406" s="430"/>
      <c r="E406" s="430"/>
      <c r="F406" s="431"/>
      <c r="G406" s="40"/>
      <c r="H406" s="429"/>
      <c r="I406" s="430"/>
      <c r="J406" s="430"/>
      <c r="K406" s="430"/>
      <c r="L406" s="430"/>
      <c r="M406" s="430"/>
      <c r="N406" s="430"/>
      <c r="O406" s="430"/>
      <c r="P406" s="430"/>
      <c r="Q406" s="430"/>
      <c r="R406" s="430"/>
      <c r="S406" s="430"/>
      <c r="T406" s="430"/>
      <c r="U406" s="430"/>
      <c r="V406" s="430"/>
      <c r="W406" s="430"/>
      <c r="X406" s="430"/>
      <c r="Y406" s="430"/>
      <c r="Z406" s="431"/>
      <c r="AA406" s="420" t="s">
        <v>91</v>
      </c>
      <c r="AB406" s="421"/>
      <c r="AC406" s="421"/>
      <c r="AD406" s="421"/>
      <c r="AE406" s="422"/>
      <c r="AF406" s="421" t="s">
        <v>92</v>
      </c>
      <c r="AG406" s="421"/>
      <c r="AH406" s="422"/>
      <c r="AI406" s="453">
        <v>2</v>
      </c>
      <c r="AJ406" s="454"/>
      <c r="AK406" s="455"/>
      <c r="AL406" s="223">
        <v>0</v>
      </c>
      <c r="AM406" s="222">
        <v>7596</v>
      </c>
      <c r="AN406" s="222">
        <v>12018</v>
      </c>
      <c r="AO406" s="46">
        <v>79601</v>
      </c>
    </row>
    <row r="407" spans="2:41" ht="29.25" customHeight="1" x14ac:dyDescent="0.15">
      <c r="B407" s="478"/>
      <c r="C407" s="430"/>
      <c r="D407" s="430"/>
      <c r="E407" s="430"/>
      <c r="F407" s="431"/>
      <c r="G407" s="40"/>
      <c r="H407" s="429"/>
      <c r="I407" s="430"/>
      <c r="J407" s="430"/>
      <c r="K407" s="430"/>
      <c r="L407" s="430"/>
      <c r="M407" s="430"/>
      <c r="N407" s="430"/>
      <c r="O407" s="430"/>
      <c r="P407" s="430"/>
      <c r="Q407" s="430"/>
      <c r="R407" s="430"/>
      <c r="S407" s="430"/>
      <c r="T407" s="430"/>
      <c r="U407" s="430"/>
      <c r="V407" s="430"/>
      <c r="W407" s="430"/>
      <c r="X407" s="430"/>
      <c r="Y407" s="430"/>
      <c r="Z407" s="431"/>
      <c r="AA407" s="432" t="s">
        <v>80</v>
      </c>
      <c r="AB407" s="433"/>
      <c r="AC407" s="433"/>
      <c r="AD407" s="433"/>
      <c r="AE407" s="434"/>
      <c r="AF407" s="421" t="s">
        <v>92</v>
      </c>
      <c r="AG407" s="421"/>
      <c r="AH407" s="422"/>
      <c r="AI407" s="423">
        <v>1</v>
      </c>
      <c r="AJ407" s="424"/>
      <c r="AK407" s="425"/>
      <c r="AL407" s="213">
        <v>0</v>
      </c>
      <c r="AM407" s="212">
        <v>0</v>
      </c>
      <c r="AN407" s="212">
        <v>0</v>
      </c>
      <c r="AO407" s="42">
        <v>0</v>
      </c>
    </row>
    <row r="408" spans="2:41" ht="29.25" customHeight="1" x14ac:dyDescent="0.15">
      <c r="B408" s="478"/>
      <c r="C408" s="430"/>
      <c r="D408" s="430"/>
      <c r="E408" s="430"/>
      <c r="F408" s="431"/>
      <c r="G408" s="40"/>
      <c r="H408" s="429"/>
      <c r="I408" s="430"/>
      <c r="J408" s="430"/>
      <c r="K408" s="430"/>
      <c r="L408" s="430"/>
      <c r="M408" s="430"/>
      <c r="N408" s="430"/>
      <c r="O408" s="430"/>
      <c r="P408" s="430"/>
      <c r="Q408" s="430"/>
      <c r="R408" s="430"/>
      <c r="S408" s="430"/>
      <c r="T408" s="430"/>
      <c r="U408" s="430"/>
      <c r="V408" s="430"/>
      <c r="W408" s="430"/>
      <c r="X408" s="430"/>
      <c r="Y408" s="430"/>
      <c r="Z408" s="431"/>
      <c r="AA408" s="435"/>
      <c r="AB408" s="436"/>
      <c r="AC408" s="436"/>
      <c r="AD408" s="436"/>
      <c r="AE408" s="437"/>
      <c r="AF408" s="421" t="s">
        <v>81</v>
      </c>
      <c r="AG408" s="421"/>
      <c r="AH408" s="422"/>
      <c r="AI408" s="423">
        <v>4</v>
      </c>
      <c r="AJ408" s="424"/>
      <c r="AK408" s="425"/>
      <c r="AL408" s="213">
        <v>203526</v>
      </c>
      <c r="AM408" s="212">
        <v>0</v>
      </c>
      <c r="AN408" s="212">
        <v>202883</v>
      </c>
      <c r="AO408" s="42">
        <v>89408</v>
      </c>
    </row>
    <row r="409" spans="2:41" ht="29.25" customHeight="1" x14ac:dyDescent="0.15">
      <c r="B409" s="478"/>
      <c r="C409" s="430"/>
      <c r="D409" s="430"/>
      <c r="E409" s="430"/>
      <c r="F409" s="431"/>
      <c r="G409" s="40"/>
      <c r="H409" s="429"/>
      <c r="I409" s="430"/>
      <c r="J409" s="430"/>
      <c r="K409" s="430"/>
      <c r="L409" s="430"/>
      <c r="M409" s="430"/>
      <c r="N409" s="430"/>
      <c r="O409" s="430"/>
      <c r="P409" s="430"/>
      <c r="Q409" s="430"/>
      <c r="R409" s="430"/>
      <c r="S409" s="430"/>
      <c r="T409" s="430"/>
      <c r="U409" s="430"/>
      <c r="V409" s="430"/>
      <c r="W409" s="430"/>
      <c r="X409" s="430"/>
      <c r="Y409" s="430"/>
      <c r="Z409" s="431"/>
      <c r="AA409" s="432" t="s">
        <v>82</v>
      </c>
      <c r="AB409" s="433"/>
      <c r="AC409" s="433"/>
      <c r="AD409" s="433"/>
      <c r="AE409" s="434"/>
      <c r="AF409" s="421" t="s">
        <v>178</v>
      </c>
      <c r="AG409" s="421"/>
      <c r="AH409" s="422"/>
      <c r="AI409" s="423">
        <v>4</v>
      </c>
      <c r="AJ409" s="424"/>
      <c r="AK409" s="425"/>
      <c r="AL409" s="213">
        <v>0</v>
      </c>
      <c r="AM409" s="212">
        <v>0</v>
      </c>
      <c r="AN409" s="212">
        <v>0</v>
      </c>
      <c r="AO409" s="42">
        <v>0</v>
      </c>
    </row>
    <row r="410" spans="2:41" ht="29.25" customHeight="1" x14ac:dyDescent="0.15">
      <c r="B410" s="478"/>
      <c r="C410" s="430"/>
      <c r="D410" s="430"/>
      <c r="E410" s="430"/>
      <c r="F410" s="431"/>
      <c r="G410" s="40"/>
      <c r="H410" s="450"/>
      <c r="I410" s="451"/>
      <c r="J410" s="451"/>
      <c r="K410" s="451"/>
      <c r="L410" s="451"/>
      <c r="M410" s="451"/>
      <c r="N410" s="451"/>
      <c r="O410" s="451"/>
      <c r="P410" s="451"/>
      <c r="Q410" s="451"/>
      <c r="R410" s="451"/>
      <c r="S410" s="451"/>
      <c r="T410" s="451"/>
      <c r="U410" s="451"/>
      <c r="V410" s="451"/>
      <c r="W410" s="451"/>
      <c r="X410" s="451"/>
      <c r="Y410" s="451"/>
      <c r="Z410" s="452"/>
      <c r="AA410" s="438"/>
      <c r="AB410" s="439"/>
      <c r="AC410" s="439"/>
      <c r="AD410" s="439"/>
      <c r="AE410" s="440"/>
      <c r="AF410" s="421" t="s">
        <v>85</v>
      </c>
      <c r="AG410" s="421"/>
      <c r="AH410" s="422"/>
      <c r="AI410" s="423">
        <v>1</v>
      </c>
      <c r="AJ410" s="424"/>
      <c r="AK410" s="425"/>
      <c r="AL410" s="213">
        <v>0</v>
      </c>
      <c r="AM410" s="212">
        <v>0</v>
      </c>
      <c r="AN410" s="212">
        <v>0</v>
      </c>
      <c r="AO410" s="42">
        <v>0</v>
      </c>
    </row>
    <row r="411" spans="2:41" s="245" customFormat="1" ht="29.25" customHeight="1" x14ac:dyDescent="0.15">
      <c r="B411" s="478"/>
      <c r="C411" s="430"/>
      <c r="D411" s="430"/>
      <c r="E411" s="430"/>
      <c r="F411" s="431"/>
      <c r="G411" s="444" t="s">
        <v>324</v>
      </c>
      <c r="H411" s="445"/>
      <c r="I411" s="445"/>
      <c r="J411" s="445"/>
      <c r="K411" s="445"/>
      <c r="L411" s="445"/>
      <c r="M411" s="445"/>
      <c r="N411" s="445"/>
      <c r="O411" s="445"/>
      <c r="P411" s="445"/>
      <c r="Q411" s="445"/>
      <c r="R411" s="445"/>
      <c r="S411" s="445"/>
      <c r="T411" s="445"/>
      <c r="U411" s="445"/>
      <c r="V411" s="445"/>
      <c r="W411" s="445"/>
      <c r="X411" s="445"/>
      <c r="Y411" s="445"/>
      <c r="Z411" s="445"/>
      <c r="AA411" s="445"/>
      <c r="AB411" s="445"/>
      <c r="AC411" s="445"/>
      <c r="AD411" s="445"/>
      <c r="AE411" s="445"/>
      <c r="AF411" s="445"/>
      <c r="AG411" s="445"/>
      <c r="AH411" s="446"/>
      <c r="AI411" s="448">
        <f>SUM(AI391:AK410)</f>
        <v>66</v>
      </c>
      <c r="AJ411" s="448"/>
      <c r="AK411" s="449"/>
      <c r="AL411" s="43"/>
      <c r="AM411" s="43"/>
      <c r="AN411" s="43"/>
      <c r="AO411" s="44">
        <f>SUM(AO391:AO410)</f>
        <v>1837149</v>
      </c>
    </row>
    <row r="412" spans="2:41" ht="29.25" customHeight="1" x14ac:dyDescent="0.15">
      <c r="B412" s="478"/>
      <c r="C412" s="430"/>
      <c r="D412" s="430"/>
      <c r="E412" s="430"/>
      <c r="F412" s="431"/>
      <c r="G412" s="40"/>
      <c r="H412" s="426" t="s">
        <v>325</v>
      </c>
      <c r="I412" s="427"/>
      <c r="J412" s="427"/>
      <c r="K412" s="427"/>
      <c r="L412" s="427"/>
      <c r="M412" s="427"/>
      <c r="N412" s="427"/>
      <c r="O412" s="427"/>
      <c r="P412" s="427"/>
      <c r="Q412" s="427"/>
      <c r="R412" s="427"/>
      <c r="S412" s="427"/>
      <c r="T412" s="427"/>
      <c r="U412" s="427"/>
      <c r="V412" s="427"/>
      <c r="W412" s="427"/>
      <c r="X412" s="427"/>
      <c r="Y412" s="427"/>
      <c r="Z412" s="428"/>
      <c r="AA412" s="432" t="s">
        <v>80</v>
      </c>
      <c r="AB412" s="433"/>
      <c r="AC412" s="433"/>
      <c r="AD412" s="433"/>
      <c r="AE412" s="434"/>
      <c r="AF412" s="420" t="s">
        <v>92</v>
      </c>
      <c r="AG412" s="421"/>
      <c r="AH412" s="422"/>
      <c r="AI412" s="423">
        <v>1</v>
      </c>
      <c r="AJ412" s="424"/>
      <c r="AK412" s="425"/>
      <c r="AL412" s="213">
        <v>9787.5</v>
      </c>
      <c r="AM412" s="212">
        <v>0</v>
      </c>
      <c r="AN412" s="212">
        <v>9787.5</v>
      </c>
      <c r="AO412" s="42">
        <v>258804.99</v>
      </c>
    </row>
    <row r="413" spans="2:41" ht="29.25" customHeight="1" x14ac:dyDescent="0.15">
      <c r="B413" s="478"/>
      <c r="C413" s="430"/>
      <c r="D413" s="430"/>
      <c r="E413" s="430"/>
      <c r="F413" s="431"/>
      <c r="G413" s="40"/>
      <c r="H413" s="429"/>
      <c r="I413" s="430"/>
      <c r="J413" s="430"/>
      <c r="K413" s="430"/>
      <c r="L413" s="430"/>
      <c r="M413" s="430"/>
      <c r="N413" s="430"/>
      <c r="O413" s="430"/>
      <c r="P413" s="430"/>
      <c r="Q413" s="430"/>
      <c r="R413" s="430"/>
      <c r="S413" s="430"/>
      <c r="T413" s="430"/>
      <c r="U413" s="430"/>
      <c r="V413" s="430"/>
      <c r="W413" s="430"/>
      <c r="X413" s="430"/>
      <c r="Y413" s="430"/>
      <c r="Z413" s="431"/>
      <c r="AA413" s="435"/>
      <c r="AB413" s="436"/>
      <c r="AC413" s="436"/>
      <c r="AD413" s="436"/>
      <c r="AE413" s="437"/>
      <c r="AF413" s="562" t="s">
        <v>81</v>
      </c>
      <c r="AG413" s="563"/>
      <c r="AH413" s="564"/>
      <c r="AI413" s="423">
        <v>3</v>
      </c>
      <c r="AJ413" s="424"/>
      <c r="AK413" s="425"/>
      <c r="AL413" s="213">
        <v>24116</v>
      </c>
      <c r="AM413" s="212">
        <v>1963</v>
      </c>
      <c r="AN413" s="212">
        <v>36326</v>
      </c>
      <c r="AO413" s="42">
        <v>234883</v>
      </c>
    </row>
    <row r="414" spans="2:41" ht="29.25" customHeight="1" x14ac:dyDescent="0.15">
      <c r="B414" s="478"/>
      <c r="C414" s="430"/>
      <c r="D414" s="430"/>
      <c r="E414" s="430"/>
      <c r="F414" s="431"/>
      <c r="G414" s="40"/>
      <c r="H414" s="429"/>
      <c r="I414" s="430"/>
      <c r="J414" s="430"/>
      <c r="K414" s="430"/>
      <c r="L414" s="430"/>
      <c r="M414" s="430"/>
      <c r="N414" s="430"/>
      <c r="O414" s="430"/>
      <c r="P414" s="430"/>
      <c r="Q414" s="430"/>
      <c r="R414" s="430"/>
      <c r="S414" s="430"/>
      <c r="T414" s="430"/>
      <c r="U414" s="430"/>
      <c r="V414" s="430"/>
      <c r="W414" s="430"/>
      <c r="X414" s="430"/>
      <c r="Y414" s="430"/>
      <c r="Z414" s="431"/>
      <c r="AA414" s="435"/>
      <c r="AB414" s="436"/>
      <c r="AC414" s="436"/>
      <c r="AD414" s="436"/>
      <c r="AE414" s="437"/>
      <c r="AF414" s="421" t="s">
        <v>377</v>
      </c>
      <c r="AG414" s="421"/>
      <c r="AH414" s="422"/>
      <c r="AI414" s="423">
        <v>1</v>
      </c>
      <c r="AJ414" s="424"/>
      <c r="AK414" s="425"/>
      <c r="AL414" s="213">
        <v>0</v>
      </c>
      <c r="AM414" s="212">
        <v>0</v>
      </c>
      <c r="AN414" s="212">
        <v>0</v>
      </c>
      <c r="AO414" s="42">
        <v>0</v>
      </c>
    </row>
    <row r="415" spans="2:41" ht="29.25" customHeight="1" x14ac:dyDescent="0.15">
      <c r="B415" s="478"/>
      <c r="C415" s="430"/>
      <c r="D415" s="430"/>
      <c r="E415" s="430"/>
      <c r="F415" s="431"/>
      <c r="G415" s="40"/>
      <c r="H415" s="429"/>
      <c r="I415" s="430"/>
      <c r="J415" s="430"/>
      <c r="K415" s="430"/>
      <c r="L415" s="430"/>
      <c r="M415" s="430"/>
      <c r="N415" s="430"/>
      <c r="O415" s="430"/>
      <c r="P415" s="430"/>
      <c r="Q415" s="430"/>
      <c r="R415" s="430"/>
      <c r="S415" s="430"/>
      <c r="T415" s="430"/>
      <c r="U415" s="430"/>
      <c r="V415" s="430"/>
      <c r="W415" s="430"/>
      <c r="X415" s="430"/>
      <c r="Y415" s="430"/>
      <c r="Z415" s="431"/>
      <c r="AA415" s="432" t="s">
        <v>199</v>
      </c>
      <c r="AB415" s="433"/>
      <c r="AC415" s="433"/>
      <c r="AD415" s="433"/>
      <c r="AE415" s="434"/>
      <c r="AF415" s="421" t="s">
        <v>92</v>
      </c>
      <c r="AG415" s="421"/>
      <c r="AH415" s="422"/>
      <c r="AI415" s="423">
        <v>2</v>
      </c>
      <c r="AJ415" s="424"/>
      <c r="AK415" s="425"/>
      <c r="AL415" s="213">
        <v>8110</v>
      </c>
      <c r="AM415" s="212">
        <v>0</v>
      </c>
      <c r="AN415" s="212">
        <v>8110</v>
      </c>
      <c r="AO415" s="42">
        <v>53558</v>
      </c>
    </row>
    <row r="416" spans="2:41" ht="29.25" customHeight="1" x14ac:dyDescent="0.15">
      <c r="B416" s="478"/>
      <c r="C416" s="430"/>
      <c r="D416" s="430"/>
      <c r="E416" s="430"/>
      <c r="F416" s="431"/>
      <c r="G416" s="40"/>
      <c r="H416" s="429"/>
      <c r="I416" s="430"/>
      <c r="J416" s="430"/>
      <c r="K416" s="430"/>
      <c r="L416" s="430"/>
      <c r="M416" s="430"/>
      <c r="N416" s="430"/>
      <c r="O416" s="430"/>
      <c r="P416" s="430"/>
      <c r="Q416" s="430"/>
      <c r="R416" s="430"/>
      <c r="S416" s="430"/>
      <c r="T416" s="430"/>
      <c r="U416" s="430"/>
      <c r="V416" s="430"/>
      <c r="W416" s="430"/>
      <c r="X416" s="430"/>
      <c r="Y416" s="430"/>
      <c r="Z416" s="431"/>
      <c r="AA416" s="438"/>
      <c r="AB416" s="439"/>
      <c r="AC416" s="439"/>
      <c r="AD416" s="439"/>
      <c r="AE416" s="440"/>
      <c r="AF416" s="421" t="s">
        <v>81</v>
      </c>
      <c r="AG416" s="421"/>
      <c r="AH416" s="422"/>
      <c r="AI416" s="423">
        <v>6</v>
      </c>
      <c r="AJ416" s="424"/>
      <c r="AK416" s="425"/>
      <c r="AL416" s="213">
        <v>25677</v>
      </c>
      <c r="AM416" s="212">
        <v>0</v>
      </c>
      <c r="AN416" s="212">
        <v>29935</v>
      </c>
      <c r="AO416" s="42">
        <v>148010</v>
      </c>
    </row>
    <row r="417" spans="2:41" ht="29.25" customHeight="1" x14ac:dyDescent="0.15">
      <c r="B417" s="478"/>
      <c r="C417" s="430"/>
      <c r="D417" s="430"/>
      <c r="E417" s="430"/>
      <c r="F417" s="431"/>
      <c r="G417" s="40"/>
      <c r="H417" s="429"/>
      <c r="I417" s="430"/>
      <c r="J417" s="430"/>
      <c r="K417" s="430"/>
      <c r="L417" s="430"/>
      <c r="M417" s="430"/>
      <c r="N417" s="430"/>
      <c r="O417" s="430"/>
      <c r="P417" s="430"/>
      <c r="Q417" s="430"/>
      <c r="R417" s="430"/>
      <c r="S417" s="430"/>
      <c r="T417" s="430"/>
      <c r="U417" s="430"/>
      <c r="V417" s="430"/>
      <c r="W417" s="430"/>
      <c r="X417" s="430"/>
      <c r="Y417" s="430"/>
      <c r="Z417" s="431"/>
      <c r="AA417" s="420" t="s">
        <v>262</v>
      </c>
      <c r="AB417" s="421"/>
      <c r="AC417" s="421"/>
      <c r="AD417" s="421"/>
      <c r="AE417" s="422"/>
      <c r="AF417" s="421" t="s">
        <v>81</v>
      </c>
      <c r="AG417" s="421"/>
      <c r="AH417" s="422"/>
      <c r="AI417" s="423">
        <v>1</v>
      </c>
      <c r="AJ417" s="424"/>
      <c r="AK417" s="425"/>
      <c r="AL417" s="213">
        <v>3090</v>
      </c>
      <c r="AM417" s="212">
        <v>0</v>
      </c>
      <c r="AN417" s="212">
        <v>3262.5</v>
      </c>
      <c r="AO417" s="42">
        <v>20977</v>
      </c>
    </row>
    <row r="418" spans="2:41" ht="29.25" customHeight="1" x14ac:dyDescent="0.15">
      <c r="B418" s="478"/>
      <c r="C418" s="430"/>
      <c r="D418" s="430"/>
      <c r="E418" s="430"/>
      <c r="F418" s="431"/>
      <c r="G418" s="40"/>
      <c r="H418" s="429"/>
      <c r="I418" s="430"/>
      <c r="J418" s="430"/>
      <c r="K418" s="430"/>
      <c r="L418" s="430"/>
      <c r="M418" s="430"/>
      <c r="N418" s="430"/>
      <c r="O418" s="430"/>
      <c r="P418" s="430"/>
      <c r="Q418" s="430"/>
      <c r="R418" s="430"/>
      <c r="S418" s="430"/>
      <c r="T418" s="430"/>
      <c r="U418" s="430"/>
      <c r="V418" s="430"/>
      <c r="W418" s="430"/>
      <c r="X418" s="430"/>
      <c r="Y418" s="430"/>
      <c r="Z418" s="431"/>
      <c r="AA418" s="432" t="s">
        <v>82</v>
      </c>
      <c r="AB418" s="433"/>
      <c r="AC418" s="433"/>
      <c r="AD418" s="433"/>
      <c r="AE418" s="434"/>
      <c r="AF418" s="439" t="s">
        <v>113</v>
      </c>
      <c r="AG418" s="439"/>
      <c r="AH418" s="440"/>
      <c r="AI418" s="423">
        <v>6</v>
      </c>
      <c r="AJ418" s="424"/>
      <c r="AK418" s="425"/>
      <c r="AL418" s="213">
        <v>117547</v>
      </c>
      <c r="AM418" s="212">
        <v>10967</v>
      </c>
      <c r="AN418" s="212">
        <v>117547</v>
      </c>
      <c r="AO418" s="42">
        <v>82997</v>
      </c>
    </row>
    <row r="419" spans="2:41" s="52" customFormat="1" ht="29.25" customHeight="1" x14ac:dyDescent="0.15">
      <c r="B419" s="478"/>
      <c r="C419" s="430"/>
      <c r="D419" s="430"/>
      <c r="E419" s="430"/>
      <c r="F419" s="431"/>
      <c r="G419" s="225"/>
      <c r="H419" s="450"/>
      <c r="I419" s="451"/>
      <c r="J419" s="451"/>
      <c r="K419" s="451"/>
      <c r="L419" s="451"/>
      <c r="M419" s="451"/>
      <c r="N419" s="451"/>
      <c r="O419" s="451"/>
      <c r="P419" s="451"/>
      <c r="Q419" s="451"/>
      <c r="R419" s="451"/>
      <c r="S419" s="451"/>
      <c r="T419" s="451"/>
      <c r="U419" s="451"/>
      <c r="V419" s="451"/>
      <c r="W419" s="451"/>
      <c r="X419" s="451"/>
      <c r="Y419" s="451"/>
      <c r="Z419" s="452"/>
      <c r="AA419" s="438"/>
      <c r="AB419" s="439"/>
      <c r="AC419" s="439"/>
      <c r="AD419" s="439"/>
      <c r="AE419" s="440"/>
      <c r="AF419" s="527" t="s">
        <v>237</v>
      </c>
      <c r="AG419" s="528"/>
      <c r="AH419" s="529"/>
      <c r="AI419" s="453">
        <v>7</v>
      </c>
      <c r="AJ419" s="454"/>
      <c r="AK419" s="455"/>
      <c r="AL419" s="223">
        <v>0</v>
      </c>
      <c r="AM419" s="222">
        <v>0</v>
      </c>
      <c r="AN419" s="222">
        <v>0</v>
      </c>
      <c r="AO419" s="46">
        <v>0</v>
      </c>
    </row>
    <row r="420" spans="2:41" ht="29.25" customHeight="1" x14ac:dyDescent="0.15">
      <c r="B420" s="478"/>
      <c r="C420" s="430"/>
      <c r="D420" s="430"/>
      <c r="E420" s="430"/>
      <c r="F420" s="431"/>
      <c r="G420" s="40"/>
      <c r="H420" s="426" t="s">
        <v>326</v>
      </c>
      <c r="I420" s="427"/>
      <c r="J420" s="427"/>
      <c r="K420" s="427"/>
      <c r="L420" s="427"/>
      <c r="M420" s="427"/>
      <c r="N420" s="427"/>
      <c r="O420" s="427"/>
      <c r="P420" s="427"/>
      <c r="Q420" s="427"/>
      <c r="R420" s="427"/>
      <c r="S420" s="427"/>
      <c r="T420" s="427"/>
      <c r="U420" s="427"/>
      <c r="V420" s="427"/>
      <c r="W420" s="427"/>
      <c r="X420" s="427"/>
      <c r="Y420" s="427"/>
      <c r="Z420" s="428"/>
      <c r="AA420" s="432" t="s">
        <v>95</v>
      </c>
      <c r="AB420" s="433"/>
      <c r="AC420" s="433"/>
      <c r="AD420" s="433"/>
      <c r="AE420" s="434"/>
      <c r="AF420" s="421" t="s">
        <v>92</v>
      </c>
      <c r="AG420" s="421"/>
      <c r="AH420" s="422"/>
      <c r="AI420" s="423">
        <v>4</v>
      </c>
      <c r="AJ420" s="424"/>
      <c r="AK420" s="425"/>
      <c r="AL420" s="213">
        <v>0</v>
      </c>
      <c r="AM420" s="212">
        <v>0</v>
      </c>
      <c r="AN420" s="212">
        <v>0</v>
      </c>
      <c r="AO420" s="42">
        <v>0</v>
      </c>
    </row>
    <row r="421" spans="2:41" ht="29.25" customHeight="1" x14ac:dyDescent="0.15">
      <c r="B421" s="478"/>
      <c r="C421" s="430"/>
      <c r="D421" s="430"/>
      <c r="E421" s="430"/>
      <c r="F421" s="431"/>
      <c r="G421" s="40"/>
      <c r="H421" s="429"/>
      <c r="I421" s="430"/>
      <c r="J421" s="430"/>
      <c r="K421" s="430"/>
      <c r="L421" s="430"/>
      <c r="M421" s="430"/>
      <c r="N421" s="430"/>
      <c r="O421" s="430"/>
      <c r="P421" s="430"/>
      <c r="Q421" s="430"/>
      <c r="R421" s="430"/>
      <c r="S421" s="430"/>
      <c r="T421" s="430"/>
      <c r="U421" s="430"/>
      <c r="V421" s="430"/>
      <c r="W421" s="430"/>
      <c r="X421" s="430"/>
      <c r="Y421" s="430"/>
      <c r="Z421" s="431"/>
      <c r="AA421" s="438"/>
      <c r="AB421" s="439"/>
      <c r="AC421" s="439"/>
      <c r="AD421" s="439"/>
      <c r="AE421" s="440"/>
      <c r="AF421" s="420" t="s">
        <v>237</v>
      </c>
      <c r="AG421" s="421"/>
      <c r="AH421" s="422"/>
      <c r="AI421" s="423">
        <v>2</v>
      </c>
      <c r="AJ421" s="424"/>
      <c r="AK421" s="425"/>
      <c r="AL421" s="213">
        <v>0</v>
      </c>
      <c r="AM421" s="212">
        <v>0</v>
      </c>
      <c r="AN421" s="212">
        <v>0</v>
      </c>
      <c r="AO421" s="42">
        <v>0</v>
      </c>
    </row>
    <row r="422" spans="2:41" ht="29.25" customHeight="1" x14ac:dyDescent="0.15">
      <c r="B422" s="478"/>
      <c r="C422" s="430"/>
      <c r="D422" s="430"/>
      <c r="E422" s="430"/>
      <c r="F422" s="431"/>
      <c r="G422" s="40"/>
      <c r="H422" s="429"/>
      <c r="I422" s="430"/>
      <c r="J422" s="430"/>
      <c r="K422" s="430"/>
      <c r="L422" s="430"/>
      <c r="M422" s="430"/>
      <c r="N422" s="430"/>
      <c r="O422" s="430"/>
      <c r="P422" s="430"/>
      <c r="Q422" s="430"/>
      <c r="R422" s="430"/>
      <c r="S422" s="430"/>
      <c r="T422" s="430"/>
      <c r="U422" s="430"/>
      <c r="V422" s="430"/>
      <c r="W422" s="430"/>
      <c r="X422" s="430"/>
      <c r="Y422" s="430"/>
      <c r="Z422" s="431"/>
      <c r="AA422" s="420" t="s">
        <v>91</v>
      </c>
      <c r="AB422" s="421"/>
      <c r="AC422" s="421"/>
      <c r="AD422" s="421"/>
      <c r="AE422" s="422"/>
      <c r="AF422" s="421" t="s">
        <v>92</v>
      </c>
      <c r="AG422" s="421"/>
      <c r="AH422" s="422"/>
      <c r="AI422" s="423">
        <v>1</v>
      </c>
      <c r="AJ422" s="424"/>
      <c r="AK422" s="425"/>
      <c r="AL422" s="213">
        <v>0</v>
      </c>
      <c r="AM422" s="212">
        <v>0</v>
      </c>
      <c r="AN422" s="212">
        <v>0</v>
      </c>
      <c r="AO422" s="42">
        <v>0</v>
      </c>
    </row>
    <row r="423" spans="2:41" ht="29.25" customHeight="1" x14ac:dyDescent="0.15">
      <c r="B423" s="478"/>
      <c r="C423" s="430"/>
      <c r="D423" s="430"/>
      <c r="E423" s="430"/>
      <c r="F423" s="431"/>
      <c r="G423" s="40"/>
      <c r="H423" s="429"/>
      <c r="I423" s="430"/>
      <c r="J423" s="430"/>
      <c r="K423" s="430"/>
      <c r="L423" s="430"/>
      <c r="M423" s="430"/>
      <c r="N423" s="430"/>
      <c r="O423" s="430"/>
      <c r="P423" s="430"/>
      <c r="Q423" s="430"/>
      <c r="R423" s="430"/>
      <c r="S423" s="430"/>
      <c r="T423" s="430"/>
      <c r="U423" s="430"/>
      <c r="V423" s="430"/>
      <c r="W423" s="430"/>
      <c r="X423" s="430"/>
      <c r="Y423" s="430"/>
      <c r="Z423" s="431"/>
      <c r="AA423" s="420" t="s">
        <v>80</v>
      </c>
      <c r="AB423" s="421"/>
      <c r="AC423" s="421"/>
      <c r="AD423" s="421"/>
      <c r="AE423" s="422"/>
      <c r="AF423" s="421" t="s">
        <v>81</v>
      </c>
      <c r="AG423" s="421"/>
      <c r="AH423" s="422"/>
      <c r="AI423" s="423">
        <v>1</v>
      </c>
      <c r="AJ423" s="424"/>
      <c r="AK423" s="425"/>
      <c r="AL423" s="213">
        <v>0</v>
      </c>
      <c r="AM423" s="212">
        <v>0</v>
      </c>
      <c r="AN423" s="212">
        <v>0</v>
      </c>
      <c r="AO423" s="42">
        <v>0</v>
      </c>
    </row>
    <row r="424" spans="2:41" ht="29.25" customHeight="1" x14ac:dyDescent="0.15">
      <c r="B424" s="478"/>
      <c r="C424" s="430"/>
      <c r="D424" s="430"/>
      <c r="E424" s="430"/>
      <c r="F424" s="431"/>
      <c r="G424" s="40"/>
      <c r="H424" s="429"/>
      <c r="I424" s="430"/>
      <c r="J424" s="430"/>
      <c r="K424" s="430"/>
      <c r="L424" s="430"/>
      <c r="M424" s="430"/>
      <c r="N424" s="430"/>
      <c r="O424" s="430"/>
      <c r="P424" s="430"/>
      <c r="Q424" s="430"/>
      <c r="R424" s="430"/>
      <c r="S424" s="430"/>
      <c r="T424" s="430"/>
      <c r="U424" s="430"/>
      <c r="V424" s="430"/>
      <c r="W424" s="430"/>
      <c r="X424" s="430"/>
      <c r="Y424" s="430"/>
      <c r="Z424" s="431"/>
      <c r="AA424" s="435" t="s">
        <v>199</v>
      </c>
      <c r="AB424" s="436"/>
      <c r="AC424" s="436"/>
      <c r="AD424" s="436"/>
      <c r="AE424" s="437"/>
      <c r="AF424" s="421" t="s">
        <v>81</v>
      </c>
      <c r="AG424" s="421"/>
      <c r="AH424" s="422"/>
      <c r="AI424" s="423">
        <v>5</v>
      </c>
      <c r="AJ424" s="424"/>
      <c r="AK424" s="425"/>
      <c r="AL424" s="213">
        <v>81663</v>
      </c>
      <c r="AM424" s="212">
        <v>0</v>
      </c>
      <c r="AN424" s="212">
        <v>74807</v>
      </c>
      <c r="AO424" s="42">
        <v>50867</v>
      </c>
    </row>
    <row r="425" spans="2:41" ht="29.25" customHeight="1" x14ac:dyDescent="0.15">
      <c r="B425" s="478"/>
      <c r="C425" s="430"/>
      <c r="D425" s="430"/>
      <c r="E425" s="430"/>
      <c r="F425" s="431"/>
      <c r="G425" s="40"/>
      <c r="H425" s="429"/>
      <c r="I425" s="430"/>
      <c r="J425" s="430"/>
      <c r="K425" s="430"/>
      <c r="L425" s="430"/>
      <c r="M425" s="430"/>
      <c r="N425" s="430"/>
      <c r="O425" s="430"/>
      <c r="P425" s="430"/>
      <c r="Q425" s="430"/>
      <c r="R425" s="430"/>
      <c r="S425" s="430"/>
      <c r="T425" s="430"/>
      <c r="U425" s="430"/>
      <c r="V425" s="430"/>
      <c r="W425" s="430"/>
      <c r="X425" s="430"/>
      <c r="Y425" s="430"/>
      <c r="Z425" s="431"/>
      <c r="AA425" s="438"/>
      <c r="AB425" s="439"/>
      <c r="AC425" s="439"/>
      <c r="AD425" s="439"/>
      <c r="AE425" s="440"/>
      <c r="AF425" s="421" t="s">
        <v>237</v>
      </c>
      <c r="AG425" s="421"/>
      <c r="AH425" s="422"/>
      <c r="AI425" s="423">
        <v>2</v>
      </c>
      <c r="AJ425" s="424"/>
      <c r="AK425" s="425"/>
      <c r="AL425" s="213">
        <v>0</v>
      </c>
      <c r="AM425" s="212">
        <v>0</v>
      </c>
      <c r="AN425" s="212">
        <v>0</v>
      </c>
      <c r="AO425" s="42">
        <v>0</v>
      </c>
    </row>
    <row r="426" spans="2:41" ht="29.25" customHeight="1" x14ac:dyDescent="0.15">
      <c r="B426" s="478"/>
      <c r="C426" s="430"/>
      <c r="D426" s="430"/>
      <c r="E426" s="430"/>
      <c r="F426" s="431"/>
      <c r="G426" s="40"/>
      <c r="H426" s="429"/>
      <c r="I426" s="430"/>
      <c r="J426" s="430"/>
      <c r="K426" s="430"/>
      <c r="L426" s="430"/>
      <c r="M426" s="430"/>
      <c r="N426" s="430"/>
      <c r="O426" s="430"/>
      <c r="P426" s="430"/>
      <c r="Q426" s="430"/>
      <c r="R426" s="430"/>
      <c r="S426" s="430"/>
      <c r="T426" s="430"/>
      <c r="U426" s="430"/>
      <c r="V426" s="430"/>
      <c r="W426" s="430"/>
      <c r="X426" s="430"/>
      <c r="Y426" s="430"/>
      <c r="Z426" s="431"/>
      <c r="AA426" s="432" t="s">
        <v>82</v>
      </c>
      <c r="AB426" s="433"/>
      <c r="AC426" s="433"/>
      <c r="AD426" s="433"/>
      <c r="AE426" s="434"/>
      <c r="AF426" s="421" t="s">
        <v>92</v>
      </c>
      <c r="AG426" s="421"/>
      <c r="AH426" s="422"/>
      <c r="AI426" s="423">
        <v>1</v>
      </c>
      <c r="AJ426" s="424"/>
      <c r="AK426" s="425"/>
      <c r="AL426" s="213">
        <v>0</v>
      </c>
      <c r="AM426" s="212">
        <v>0</v>
      </c>
      <c r="AN426" s="212">
        <v>0</v>
      </c>
      <c r="AO426" s="42">
        <v>0</v>
      </c>
    </row>
    <row r="427" spans="2:41" ht="29.25" customHeight="1" x14ac:dyDescent="0.15">
      <c r="B427" s="478"/>
      <c r="C427" s="430"/>
      <c r="D427" s="430"/>
      <c r="E427" s="430"/>
      <c r="F427" s="431"/>
      <c r="G427" s="40"/>
      <c r="H427" s="450"/>
      <c r="I427" s="451"/>
      <c r="J427" s="451"/>
      <c r="K427" s="451"/>
      <c r="L427" s="451"/>
      <c r="M427" s="451"/>
      <c r="N427" s="451"/>
      <c r="O427" s="451"/>
      <c r="P427" s="451"/>
      <c r="Q427" s="451"/>
      <c r="R427" s="451"/>
      <c r="S427" s="451"/>
      <c r="T427" s="451"/>
      <c r="U427" s="451"/>
      <c r="V427" s="451"/>
      <c r="W427" s="451"/>
      <c r="X427" s="451"/>
      <c r="Y427" s="451"/>
      <c r="Z427" s="452"/>
      <c r="AA427" s="438"/>
      <c r="AB427" s="439"/>
      <c r="AC427" s="439"/>
      <c r="AD427" s="439"/>
      <c r="AE427" s="440"/>
      <c r="AF427" s="420" t="s">
        <v>237</v>
      </c>
      <c r="AG427" s="421"/>
      <c r="AH427" s="422"/>
      <c r="AI427" s="423">
        <v>3</v>
      </c>
      <c r="AJ427" s="424"/>
      <c r="AK427" s="425"/>
      <c r="AL427" s="213">
        <v>0</v>
      </c>
      <c r="AM427" s="212">
        <v>0</v>
      </c>
      <c r="AN427" s="212">
        <v>0</v>
      </c>
      <c r="AO427" s="42">
        <v>0</v>
      </c>
    </row>
    <row r="428" spans="2:41" ht="29.25" customHeight="1" x14ac:dyDescent="0.15">
      <c r="B428" s="478"/>
      <c r="C428" s="430"/>
      <c r="D428" s="430"/>
      <c r="E428" s="430"/>
      <c r="F428" s="431"/>
      <c r="G428" s="40"/>
      <c r="H428" s="426" t="s">
        <v>327</v>
      </c>
      <c r="I428" s="427"/>
      <c r="J428" s="427"/>
      <c r="K428" s="427"/>
      <c r="L428" s="427"/>
      <c r="M428" s="427"/>
      <c r="N428" s="427"/>
      <c r="O428" s="427"/>
      <c r="P428" s="427"/>
      <c r="Q428" s="427"/>
      <c r="R428" s="427"/>
      <c r="S428" s="427"/>
      <c r="T428" s="427"/>
      <c r="U428" s="427"/>
      <c r="V428" s="427"/>
      <c r="W428" s="427"/>
      <c r="X428" s="427"/>
      <c r="Y428" s="427"/>
      <c r="Z428" s="428"/>
      <c r="AA428" s="432" t="s">
        <v>91</v>
      </c>
      <c r="AB428" s="433"/>
      <c r="AC428" s="433"/>
      <c r="AD428" s="433"/>
      <c r="AE428" s="434"/>
      <c r="AF428" s="421" t="s">
        <v>92</v>
      </c>
      <c r="AG428" s="421"/>
      <c r="AH428" s="422"/>
      <c r="AI428" s="423">
        <v>2</v>
      </c>
      <c r="AJ428" s="424"/>
      <c r="AK428" s="425"/>
      <c r="AL428" s="213">
        <v>4420</v>
      </c>
      <c r="AM428" s="212">
        <v>0</v>
      </c>
      <c r="AN428" s="212">
        <v>4420</v>
      </c>
      <c r="AO428" s="42">
        <v>5647</v>
      </c>
    </row>
    <row r="429" spans="2:41" ht="29.25" customHeight="1" x14ac:dyDescent="0.15">
      <c r="B429" s="478"/>
      <c r="C429" s="430"/>
      <c r="D429" s="430"/>
      <c r="E429" s="430"/>
      <c r="F429" s="431"/>
      <c r="G429" s="40"/>
      <c r="H429" s="429"/>
      <c r="I429" s="430"/>
      <c r="J429" s="430"/>
      <c r="K429" s="430"/>
      <c r="L429" s="430"/>
      <c r="M429" s="430"/>
      <c r="N429" s="430"/>
      <c r="O429" s="430"/>
      <c r="P429" s="430"/>
      <c r="Q429" s="430"/>
      <c r="R429" s="430"/>
      <c r="S429" s="430"/>
      <c r="T429" s="430"/>
      <c r="U429" s="430"/>
      <c r="V429" s="430"/>
      <c r="W429" s="430"/>
      <c r="X429" s="430"/>
      <c r="Y429" s="430"/>
      <c r="Z429" s="431"/>
      <c r="AA429" s="565" t="s">
        <v>199</v>
      </c>
      <c r="AB429" s="566"/>
      <c r="AC429" s="566"/>
      <c r="AD429" s="566"/>
      <c r="AE429" s="567"/>
      <c r="AF429" s="421" t="s">
        <v>92</v>
      </c>
      <c r="AG429" s="421"/>
      <c r="AH429" s="422"/>
      <c r="AI429" s="423">
        <v>1</v>
      </c>
      <c r="AJ429" s="424"/>
      <c r="AK429" s="425"/>
      <c r="AL429" s="213">
        <v>1850</v>
      </c>
      <c r="AM429" s="212">
        <v>0</v>
      </c>
      <c r="AN429" s="212">
        <v>1850</v>
      </c>
      <c r="AO429" s="42">
        <v>4096</v>
      </c>
    </row>
    <row r="430" spans="2:41" ht="29.25" customHeight="1" x14ac:dyDescent="0.15">
      <c r="B430" s="478"/>
      <c r="C430" s="430"/>
      <c r="D430" s="430"/>
      <c r="E430" s="430"/>
      <c r="F430" s="431"/>
      <c r="G430" s="40"/>
      <c r="H430" s="429"/>
      <c r="I430" s="430"/>
      <c r="J430" s="430"/>
      <c r="K430" s="430"/>
      <c r="L430" s="430"/>
      <c r="M430" s="430"/>
      <c r="N430" s="430"/>
      <c r="O430" s="430"/>
      <c r="P430" s="430"/>
      <c r="Q430" s="430"/>
      <c r="R430" s="430"/>
      <c r="S430" s="430"/>
      <c r="T430" s="430"/>
      <c r="U430" s="430"/>
      <c r="V430" s="430"/>
      <c r="W430" s="430"/>
      <c r="X430" s="430"/>
      <c r="Y430" s="430"/>
      <c r="Z430" s="431"/>
      <c r="AA430" s="568"/>
      <c r="AB430" s="569"/>
      <c r="AC430" s="569"/>
      <c r="AD430" s="569"/>
      <c r="AE430" s="570"/>
      <c r="AF430" s="421" t="s">
        <v>81</v>
      </c>
      <c r="AG430" s="421"/>
      <c r="AH430" s="422"/>
      <c r="AI430" s="423">
        <v>1</v>
      </c>
      <c r="AJ430" s="424"/>
      <c r="AK430" s="425"/>
      <c r="AL430" s="213">
        <v>1566</v>
      </c>
      <c r="AM430" s="212">
        <v>0</v>
      </c>
      <c r="AN430" s="212">
        <v>1566</v>
      </c>
      <c r="AO430" s="42">
        <v>12422</v>
      </c>
    </row>
    <row r="431" spans="2:41" ht="29.25" customHeight="1" x14ac:dyDescent="0.15">
      <c r="B431" s="478"/>
      <c r="C431" s="430"/>
      <c r="D431" s="430"/>
      <c r="E431" s="430"/>
      <c r="F431" s="431"/>
      <c r="G431" s="40"/>
      <c r="H431" s="450"/>
      <c r="I431" s="451"/>
      <c r="J431" s="451"/>
      <c r="K431" s="451"/>
      <c r="L431" s="451"/>
      <c r="M431" s="451"/>
      <c r="N431" s="451"/>
      <c r="O431" s="451"/>
      <c r="P431" s="451"/>
      <c r="Q431" s="451"/>
      <c r="R431" s="451"/>
      <c r="S431" s="451"/>
      <c r="T431" s="451"/>
      <c r="U431" s="451"/>
      <c r="V431" s="451"/>
      <c r="W431" s="451"/>
      <c r="X431" s="451"/>
      <c r="Y431" s="451"/>
      <c r="Z431" s="452"/>
      <c r="AA431" s="571"/>
      <c r="AB431" s="572"/>
      <c r="AC431" s="572"/>
      <c r="AD431" s="572"/>
      <c r="AE431" s="573"/>
      <c r="AF431" s="421" t="s">
        <v>237</v>
      </c>
      <c r="AG431" s="421"/>
      <c r="AH431" s="422"/>
      <c r="AI431" s="423">
        <v>6</v>
      </c>
      <c r="AJ431" s="424"/>
      <c r="AK431" s="425"/>
      <c r="AL431" s="213">
        <v>0</v>
      </c>
      <c r="AM431" s="212">
        <v>0</v>
      </c>
      <c r="AN431" s="212">
        <v>0</v>
      </c>
      <c r="AO431" s="42">
        <v>0</v>
      </c>
    </row>
    <row r="432" spans="2:41" ht="29.25" customHeight="1" x14ac:dyDescent="0.15">
      <c r="B432" s="478"/>
      <c r="C432" s="430"/>
      <c r="D432" s="430"/>
      <c r="E432" s="430"/>
      <c r="F432" s="431"/>
      <c r="G432" s="40"/>
      <c r="H432" s="426" t="s">
        <v>328</v>
      </c>
      <c r="I432" s="427"/>
      <c r="J432" s="427"/>
      <c r="K432" s="427"/>
      <c r="L432" s="427"/>
      <c r="M432" s="427"/>
      <c r="N432" s="427"/>
      <c r="O432" s="427"/>
      <c r="P432" s="427"/>
      <c r="Q432" s="427"/>
      <c r="R432" s="427"/>
      <c r="S432" s="427"/>
      <c r="T432" s="427"/>
      <c r="U432" s="427"/>
      <c r="V432" s="427"/>
      <c r="W432" s="427"/>
      <c r="X432" s="427"/>
      <c r="Y432" s="427"/>
      <c r="Z432" s="428"/>
      <c r="AA432" s="432" t="s">
        <v>95</v>
      </c>
      <c r="AB432" s="433"/>
      <c r="AC432" s="433"/>
      <c r="AD432" s="433"/>
      <c r="AE432" s="434"/>
      <c r="AF432" s="421" t="s">
        <v>92</v>
      </c>
      <c r="AG432" s="421"/>
      <c r="AH432" s="422"/>
      <c r="AI432" s="423">
        <v>3</v>
      </c>
      <c r="AJ432" s="424"/>
      <c r="AK432" s="425"/>
      <c r="AL432" s="213">
        <v>119855</v>
      </c>
      <c r="AM432" s="212">
        <v>0</v>
      </c>
      <c r="AN432" s="212">
        <v>121240</v>
      </c>
      <c r="AO432" s="42">
        <v>226355</v>
      </c>
    </row>
    <row r="433" spans="2:41" ht="29.25" customHeight="1" x14ac:dyDescent="0.15">
      <c r="B433" s="478"/>
      <c r="C433" s="430"/>
      <c r="D433" s="430"/>
      <c r="E433" s="430"/>
      <c r="F433" s="431"/>
      <c r="G433" s="40"/>
      <c r="H433" s="429"/>
      <c r="I433" s="430"/>
      <c r="J433" s="430"/>
      <c r="K433" s="430"/>
      <c r="L433" s="430"/>
      <c r="M433" s="430"/>
      <c r="N433" s="430"/>
      <c r="O433" s="430"/>
      <c r="P433" s="430"/>
      <c r="Q433" s="430"/>
      <c r="R433" s="430"/>
      <c r="S433" s="430"/>
      <c r="T433" s="430"/>
      <c r="U433" s="430"/>
      <c r="V433" s="430"/>
      <c r="W433" s="430"/>
      <c r="X433" s="430"/>
      <c r="Y433" s="430"/>
      <c r="Z433" s="431"/>
      <c r="AA433" s="438"/>
      <c r="AB433" s="439"/>
      <c r="AC433" s="439"/>
      <c r="AD433" s="439"/>
      <c r="AE433" s="440"/>
      <c r="AF433" s="420" t="s">
        <v>237</v>
      </c>
      <c r="AG433" s="421"/>
      <c r="AH433" s="422"/>
      <c r="AI433" s="423">
        <v>1</v>
      </c>
      <c r="AJ433" s="424"/>
      <c r="AK433" s="425"/>
      <c r="AL433" s="213">
        <v>0</v>
      </c>
      <c r="AM433" s="212">
        <v>0</v>
      </c>
      <c r="AN433" s="212">
        <v>0</v>
      </c>
      <c r="AO433" s="42">
        <v>0</v>
      </c>
    </row>
    <row r="434" spans="2:41" ht="29.25" customHeight="1" x14ac:dyDescent="0.15">
      <c r="B434" s="478"/>
      <c r="C434" s="430"/>
      <c r="D434" s="430"/>
      <c r="E434" s="430"/>
      <c r="F434" s="431"/>
      <c r="G434" s="40"/>
      <c r="H434" s="429"/>
      <c r="I434" s="430"/>
      <c r="J434" s="430"/>
      <c r="K434" s="430"/>
      <c r="L434" s="430"/>
      <c r="M434" s="430"/>
      <c r="N434" s="430"/>
      <c r="O434" s="430"/>
      <c r="P434" s="430"/>
      <c r="Q434" s="430"/>
      <c r="R434" s="430"/>
      <c r="S434" s="430"/>
      <c r="T434" s="430"/>
      <c r="U434" s="430"/>
      <c r="V434" s="430"/>
      <c r="W434" s="430"/>
      <c r="X434" s="430"/>
      <c r="Y434" s="430"/>
      <c r="Z434" s="431"/>
      <c r="AA434" s="420" t="s">
        <v>80</v>
      </c>
      <c r="AB434" s="421"/>
      <c r="AC434" s="421"/>
      <c r="AD434" s="421"/>
      <c r="AE434" s="422"/>
      <c r="AF434" s="421" t="s">
        <v>81</v>
      </c>
      <c r="AG434" s="421"/>
      <c r="AH434" s="422"/>
      <c r="AI434" s="423">
        <v>1</v>
      </c>
      <c r="AJ434" s="424"/>
      <c r="AK434" s="425"/>
      <c r="AL434" s="213">
        <v>22160</v>
      </c>
      <c r="AM434" s="212">
        <v>0</v>
      </c>
      <c r="AN434" s="212">
        <v>18740</v>
      </c>
      <c r="AO434" s="42">
        <v>51535</v>
      </c>
    </row>
    <row r="435" spans="2:41" ht="29.25" customHeight="1" x14ac:dyDescent="0.15">
      <c r="B435" s="478"/>
      <c r="C435" s="430"/>
      <c r="D435" s="430"/>
      <c r="E435" s="430"/>
      <c r="F435" s="431"/>
      <c r="G435" s="40"/>
      <c r="H435" s="429"/>
      <c r="I435" s="430"/>
      <c r="J435" s="430"/>
      <c r="K435" s="430"/>
      <c r="L435" s="430"/>
      <c r="M435" s="430"/>
      <c r="N435" s="430"/>
      <c r="O435" s="430"/>
      <c r="P435" s="430"/>
      <c r="Q435" s="430"/>
      <c r="R435" s="430"/>
      <c r="S435" s="430"/>
      <c r="T435" s="430"/>
      <c r="U435" s="430"/>
      <c r="V435" s="430"/>
      <c r="W435" s="430"/>
      <c r="X435" s="430"/>
      <c r="Y435" s="430"/>
      <c r="Z435" s="431"/>
      <c r="AA435" s="420" t="s">
        <v>199</v>
      </c>
      <c r="AB435" s="421"/>
      <c r="AC435" s="421"/>
      <c r="AD435" s="421"/>
      <c r="AE435" s="422"/>
      <c r="AF435" s="421" t="s">
        <v>81</v>
      </c>
      <c r="AG435" s="421"/>
      <c r="AH435" s="422"/>
      <c r="AI435" s="423">
        <v>1</v>
      </c>
      <c r="AJ435" s="424"/>
      <c r="AK435" s="425"/>
      <c r="AL435" s="213">
        <v>8228</v>
      </c>
      <c r="AM435" s="70">
        <v>0</v>
      </c>
      <c r="AN435" s="212">
        <v>8228</v>
      </c>
      <c r="AO435" s="42">
        <v>8518</v>
      </c>
    </row>
    <row r="436" spans="2:41" ht="29.25" customHeight="1" x14ac:dyDescent="0.15">
      <c r="B436" s="478"/>
      <c r="C436" s="430"/>
      <c r="D436" s="430"/>
      <c r="E436" s="430"/>
      <c r="F436" s="431"/>
      <c r="G436" s="40"/>
      <c r="H436" s="429"/>
      <c r="I436" s="430"/>
      <c r="J436" s="430"/>
      <c r="K436" s="430"/>
      <c r="L436" s="430"/>
      <c r="M436" s="430"/>
      <c r="N436" s="430"/>
      <c r="O436" s="430"/>
      <c r="P436" s="430"/>
      <c r="Q436" s="430"/>
      <c r="R436" s="430"/>
      <c r="S436" s="430"/>
      <c r="T436" s="430"/>
      <c r="U436" s="430"/>
      <c r="V436" s="430"/>
      <c r="W436" s="430"/>
      <c r="X436" s="430"/>
      <c r="Y436" s="430"/>
      <c r="Z436" s="431"/>
      <c r="AA436" s="420" t="s">
        <v>329</v>
      </c>
      <c r="AB436" s="421"/>
      <c r="AC436" s="421"/>
      <c r="AD436" s="421"/>
      <c r="AE436" s="422"/>
      <c r="AF436" s="421" t="s">
        <v>98</v>
      </c>
      <c r="AG436" s="421"/>
      <c r="AH436" s="422"/>
      <c r="AI436" s="423">
        <v>2</v>
      </c>
      <c r="AJ436" s="424"/>
      <c r="AK436" s="425"/>
      <c r="AL436" s="213">
        <v>0</v>
      </c>
      <c r="AM436" s="212">
        <v>3630</v>
      </c>
      <c r="AN436" s="212">
        <v>5727</v>
      </c>
      <c r="AO436" s="42">
        <v>5555</v>
      </c>
    </row>
    <row r="437" spans="2:41" ht="29.25" customHeight="1" x14ac:dyDescent="0.15">
      <c r="B437" s="478"/>
      <c r="C437" s="430"/>
      <c r="D437" s="430"/>
      <c r="E437" s="430"/>
      <c r="F437" s="431"/>
      <c r="G437" s="40"/>
      <c r="H437" s="450"/>
      <c r="I437" s="451"/>
      <c r="J437" s="451"/>
      <c r="K437" s="451"/>
      <c r="L437" s="451"/>
      <c r="M437" s="451"/>
      <c r="N437" s="451"/>
      <c r="O437" s="451"/>
      <c r="P437" s="451"/>
      <c r="Q437" s="451"/>
      <c r="R437" s="451"/>
      <c r="S437" s="451"/>
      <c r="T437" s="451"/>
      <c r="U437" s="451"/>
      <c r="V437" s="451"/>
      <c r="W437" s="451"/>
      <c r="X437" s="451"/>
      <c r="Y437" s="451"/>
      <c r="Z437" s="452"/>
      <c r="AA437" s="420" t="s">
        <v>82</v>
      </c>
      <c r="AB437" s="421"/>
      <c r="AC437" s="421"/>
      <c r="AD437" s="421"/>
      <c r="AE437" s="422"/>
      <c r="AF437" s="421" t="s">
        <v>98</v>
      </c>
      <c r="AG437" s="421"/>
      <c r="AH437" s="422"/>
      <c r="AI437" s="423">
        <v>1</v>
      </c>
      <c r="AJ437" s="424"/>
      <c r="AK437" s="425"/>
      <c r="AL437" s="213">
        <v>0</v>
      </c>
      <c r="AM437" s="212">
        <v>65410</v>
      </c>
      <c r="AN437" s="212">
        <v>76951</v>
      </c>
      <c r="AO437" s="42">
        <v>213720</v>
      </c>
    </row>
    <row r="438" spans="2:41" ht="29.25" customHeight="1" x14ac:dyDescent="0.15">
      <c r="B438" s="478"/>
      <c r="C438" s="430"/>
      <c r="D438" s="430"/>
      <c r="E438" s="430"/>
      <c r="F438" s="431"/>
      <c r="G438" s="40"/>
      <c r="H438" s="459" t="s">
        <v>330</v>
      </c>
      <c r="I438" s="460"/>
      <c r="J438" s="460"/>
      <c r="K438" s="460"/>
      <c r="L438" s="460"/>
      <c r="M438" s="460"/>
      <c r="N438" s="460"/>
      <c r="O438" s="460"/>
      <c r="P438" s="460"/>
      <c r="Q438" s="460"/>
      <c r="R438" s="460"/>
      <c r="S438" s="460"/>
      <c r="T438" s="460"/>
      <c r="U438" s="460"/>
      <c r="V438" s="460"/>
      <c r="W438" s="460"/>
      <c r="X438" s="460"/>
      <c r="Y438" s="460"/>
      <c r="Z438" s="461"/>
      <c r="AA438" s="420" t="s">
        <v>199</v>
      </c>
      <c r="AB438" s="421"/>
      <c r="AC438" s="421"/>
      <c r="AD438" s="421"/>
      <c r="AE438" s="422"/>
      <c r="AF438" s="421" t="s">
        <v>97</v>
      </c>
      <c r="AG438" s="421"/>
      <c r="AH438" s="422"/>
      <c r="AI438" s="423">
        <v>1</v>
      </c>
      <c r="AJ438" s="424"/>
      <c r="AK438" s="425"/>
      <c r="AL438" s="213">
        <v>0</v>
      </c>
      <c r="AM438" s="212">
        <v>0</v>
      </c>
      <c r="AN438" s="212">
        <v>0</v>
      </c>
      <c r="AO438" s="42">
        <v>0</v>
      </c>
    </row>
    <row r="439" spans="2:41" ht="29.25" customHeight="1" x14ac:dyDescent="0.15">
      <c r="B439" s="478"/>
      <c r="C439" s="430"/>
      <c r="D439" s="430"/>
      <c r="E439" s="430"/>
      <c r="F439" s="431"/>
      <c r="G439" s="40"/>
      <c r="H439" s="426" t="s">
        <v>331</v>
      </c>
      <c r="I439" s="427"/>
      <c r="J439" s="427"/>
      <c r="K439" s="427"/>
      <c r="L439" s="427"/>
      <c r="M439" s="427"/>
      <c r="N439" s="427"/>
      <c r="O439" s="427"/>
      <c r="P439" s="427"/>
      <c r="Q439" s="427"/>
      <c r="R439" s="427"/>
      <c r="S439" s="427"/>
      <c r="T439" s="427"/>
      <c r="U439" s="427"/>
      <c r="V439" s="427"/>
      <c r="W439" s="427"/>
      <c r="X439" s="427"/>
      <c r="Y439" s="427"/>
      <c r="Z439" s="428"/>
      <c r="AA439" s="432" t="s">
        <v>95</v>
      </c>
      <c r="AB439" s="433"/>
      <c r="AC439" s="433"/>
      <c r="AD439" s="433"/>
      <c r="AE439" s="434"/>
      <c r="AF439" s="421" t="s">
        <v>92</v>
      </c>
      <c r="AG439" s="421"/>
      <c r="AH439" s="422"/>
      <c r="AI439" s="423">
        <v>6</v>
      </c>
      <c r="AJ439" s="424"/>
      <c r="AK439" s="425"/>
      <c r="AL439" s="213">
        <v>784</v>
      </c>
      <c r="AM439" s="212">
        <v>0</v>
      </c>
      <c r="AN439" s="212">
        <v>2689</v>
      </c>
      <c r="AO439" s="42">
        <v>70969</v>
      </c>
    </row>
    <row r="440" spans="2:41" ht="29.25" customHeight="1" x14ac:dyDescent="0.15">
      <c r="B440" s="478"/>
      <c r="C440" s="430"/>
      <c r="D440" s="430"/>
      <c r="E440" s="430"/>
      <c r="F440" s="431"/>
      <c r="G440" s="40"/>
      <c r="H440" s="429"/>
      <c r="I440" s="430"/>
      <c r="J440" s="430"/>
      <c r="K440" s="430"/>
      <c r="L440" s="430"/>
      <c r="M440" s="430"/>
      <c r="N440" s="430"/>
      <c r="O440" s="430"/>
      <c r="P440" s="430"/>
      <c r="Q440" s="430"/>
      <c r="R440" s="430"/>
      <c r="S440" s="430"/>
      <c r="T440" s="430"/>
      <c r="U440" s="430"/>
      <c r="V440" s="430"/>
      <c r="W440" s="430"/>
      <c r="X440" s="430"/>
      <c r="Y440" s="430"/>
      <c r="Z440" s="431"/>
      <c r="AA440" s="438"/>
      <c r="AB440" s="439"/>
      <c r="AC440" s="439"/>
      <c r="AD440" s="439"/>
      <c r="AE440" s="440"/>
      <c r="AF440" s="421" t="s">
        <v>237</v>
      </c>
      <c r="AG440" s="421"/>
      <c r="AH440" s="422"/>
      <c r="AI440" s="423">
        <v>2</v>
      </c>
      <c r="AJ440" s="424"/>
      <c r="AK440" s="425"/>
      <c r="AL440" s="213">
        <v>0</v>
      </c>
      <c r="AM440" s="212">
        <v>0</v>
      </c>
      <c r="AN440" s="212">
        <v>0</v>
      </c>
      <c r="AO440" s="42">
        <v>0</v>
      </c>
    </row>
    <row r="441" spans="2:41" ht="29.25" customHeight="1" x14ac:dyDescent="0.15">
      <c r="B441" s="478"/>
      <c r="C441" s="430"/>
      <c r="D441" s="430"/>
      <c r="E441" s="430"/>
      <c r="F441" s="431"/>
      <c r="G441" s="40"/>
      <c r="H441" s="429"/>
      <c r="I441" s="430"/>
      <c r="J441" s="430"/>
      <c r="K441" s="430"/>
      <c r="L441" s="430"/>
      <c r="M441" s="430"/>
      <c r="N441" s="430"/>
      <c r="O441" s="430"/>
      <c r="P441" s="430"/>
      <c r="Q441" s="430"/>
      <c r="R441" s="430"/>
      <c r="S441" s="430"/>
      <c r="T441" s="430"/>
      <c r="U441" s="430"/>
      <c r="V441" s="430"/>
      <c r="W441" s="430"/>
      <c r="X441" s="430"/>
      <c r="Y441" s="430"/>
      <c r="Z441" s="431"/>
      <c r="AA441" s="432" t="s">
        <v>96</v>
      </c>
      <c r="AB441" s="433"/>
      <c r="AC441" s="433"/>
      <c r="AD441" s="433"/>
      <c r="AE441" s="434"/>
      <c r="AF441" s="421" t="s">
        <v>92</v>
      </c>
      <c r="AG441" s="421"/>
      <c r="AH441" s="422"/>
      <c r="AI441" s="423">
        <v>5</v>
      </c>
      <c r="AJ441" s="424"/>
      <c r="AK441" s="425"/>
      <c r="AL441" s="213">
        <v>0</v>
      </c>
      <c r="AM441" s="212">
        <v>812.73006000000009</v>
      </c>
      <c r="AN441" s="212">
        <v>943.67235000000005</v>
      </c>
      <c r="AO441" s="42">
        <v>795877</v>
      </c>
    </row>
    <row r="442" spans="2:41" ht="29.25" customHeight="1" x14ac:dyDescent="0.15">
      <c r="B442" s="478"/>
      <c r="C442" s="430"/>
      <c r="D442" s="430"/>
      <c r="E442" s="430"/>
      <c r="F442" s="431"/>
      <c r="G442" s="40"/>
      <c r="H442" s="429"/>
      <c r="I442" s="430"/>
      <c r="J442" s="430"/>
      <c r="K442" s="430"/>
      <c r="L442" s="430"/>
      <c r="M442" s="430"/>
      <c r="N442" s="430"/>
      <c r="O442" s="430"/>
      <c r="P442" s="430"/>
      <c r="Q442" s="430"/>
      <c r="R442" s="430"/>
      <c r="S442" s="430"/>
      <c r="T442" s="430"/>
      <c r="U442" s="430"/>
      <c r="V442" s="430"/>
      <c r="W442" s="430"/>
      <c r="X442" s="430"/>
      <c r="Y442" s="430"/>
      <c r="Z442" s="431"/>
      <c r="AA442" s="438"/>
      <c r="AB442" s="439"/>
      <c r="AC442" s="439"/>
      <c r="AD442" s="439"/>
      <c r="AE442" s="440"/>
      <c r="AF442" s="421" t="s">
        <v>98</v>
      </c>
      <c r="AG442" s="421"/>
      <c r="AH442" s="422"/>
      <c r="AI442" s="423">
        <v>6</v>
      </c>
      <c r="AJ442" s="424"/>
      <c r="AK442" s="425"/>
      <c r="AL442" s="213">
        <v>0</v>
      </c>
      <c r="AM442" s="212">
        <v>193200</v>
      </c>
      <c r="AN442" s="212">
        <v>506700</v>
      </c>
      <c r="AO442" s="42">
        <v>330283</v>
      </c>
    </row>
    <row r="443" spans="2:41" ht="29.25" customHeight="1" x14ac:dyDescent="0.15">
      <c r="B443" s="478"/>
      <c r="C443" s="430"/>
      <c r="D443" s="430"/>
      <c r="E443" s="430"/>
      <c r="F443" s="431"/>
      <c r="G443" s="40"/>
      <c r="H443" s="429"/>
      <c r="I443" s="430"/>
      <c r="J443" s="430"/>
      <c r="K443" s="430"/>
      <c r="L443" s="430"/>
      <c r="M443" s="430"/>
      <c r="N443" s="430"/>
      <c r="O443" s="430"/>
      <c r="P443" s="430"/>
      <c r="Q443" s="430"/>
      <c r="R443" s="430"/>
      <c r="S443" s="430"/>
      <c r="T443" s="430"/>
      <c r="U443" s="430"/>
      <c r="V443" s="430"/>
      <c r="W443" s="430"/>
      <c r="X443" s="430"/>
      <c r="Y443" s="430"/>
      <c r="Z443" s="431"/>
      <c r="AA443" s="432" t="s">
        <v>91</v>
      </c>
      <c r="AB443" s="433"/>
      <c r="AC443" s="433"/>
      <c r="AD443" s="433"/>
      <c r="AE443" s="434"/>
      <c r="AF443" s="421" t="s">
        <v>92</v>
      </c>
      <c r="AG443" s="421"/>
      <c r="AH443" s="422"/>
      <c r="AI443" s="423">
        <v>16</v>
      </c>
      <c r="AJ443" s="424"/>
      <c r="AK443" s="425"/>
      <c r="AL443" s="213">
        <v>325528</v>
      </c>
      <c r="AM443" s="212">
        <v>0</v>
      </c>
      <c r="AN443" s="212">
        <v>340428</v>
      </c>
      <c r="AO443" s="42">
        <v>287395</v>
      </c>
    </row>
    <row r="444" spans="2:41" ht="29.25" customHeight="1" x14ac:dyDescent="0.15">
      <c r="B444" s="478"/>
      <c r="C444" s="430"/>
      <c r="D444" s="430"/>
      <c r="E444" s="430"/>
      <c r="F444" s="431"/>
      <c r="G444" s="40"/>
      <c r="H444" s="429"/>
      <c r="I444" s="430"/>
      <c r="J444" s="430"/>
      <c r="K444" s="430"/>
      <c r="L444" s="430"/>
      <c r="M444" s="430"/>
      <c r="N444" s="430"/>
      <c r="O444" s="430"/>
      <c r="P444" s="430"/>
      <c r="Q444" s="430"/>
      <c r="R444" s="430"/>
      <c r="S444" s="430"/>
      <c r="T444" s="430"/>
      <c r="U444" s="430"/>
      <c r="V444" s="430"/>
      <c r="W444" s="430"/>
      <c r="X444" s="430"/>
      <c r="Y444" s="430"/>
      <c r="Z444" s="431"/>
      <c r="AA444" s="435"/>
      <c r="AB444" s="436"/>
      <c r="AC444" s="436"/>
      <c r="AD444" s="436"/>
      <c r="AE444" s="437"/>
      <c r="AF444" s="421" t="s">
        <v>237</v>
      </c>
      <c r="AG444" s="421"/>
      <c r="AH444" s="422"/>
      <c r="AI444" s="423">
        <v>4</v>
      </c>
      <c r="AJ444" s="424"/>
      <c r="AK444" s="425"/>
      <c r="AL444" s="213">
        <v>0</v>
      </c>
      <c r="AM444" s="212">
        <v>0</v>
      </c>
      <c r="AN444" s="212">
        <v>0</v>
      </c>
      <c r="AO444" s="42">
        <v>0</v>
      </c>
    </row>
    <row r="445" spans="2:41" ht="29.25" customHeight="1" x14ac:dyDescent="0.15">
      <c r="B445" s="478"/>
      <c r="C445" s="430"/>
      <c r="D445" s="430"/>
      <c r="E445" s="430"/>
      <c r="F445" s="431"/>
      <c r="G445" s="40"/>
      <c r="H445" s="429"/>
      <c r="I445" s="430"/>
      <c r="J445" s="430"/>
      <c r="K445" s="430"/>
      <c r="L445" s="430"/>
      <c r="M445" s="430"/>
      <c r="N445" s="430"/>
      <c r="O445" s="430"/>
      <c r="P445" s="430"/>
      <c r="Q445" s="430"/>
      <c r="R445" s="430"/>
      <c r="S445" s="430"/>
      <c r="T445" s="430"/>
      <c r="U445" s="430"/>
      <c r="V445" s="430"/>
      <c r="W445" s="430"/>
      <c r="X445" s="430"/>
      <c r="Y445" s="430"/>
      <c r="Z445" s="431"/>
      <c r="AA445" s="420" t="s">
        <v>99</v>
      </c>
      <c r="AB445" s="421"/>
      <c r="AC445" s="421"/>
      <c r="AD445" s="421"/>
      <c r="AE445" s="422"/>
      <c r="AF445" s="421" t="s">
        <v>98</v>
      </c>
      <c r="AG445" s="421"/>
      <c r="AH445" s="422"/>
      <c r="AI445" s="423">
        <v>9</v>
      </c>
      <c r="AJ445" s="424"/>
      <c r="AK445" s="425"/>
      <c r="AL445" s="213">
        <v>0</v>
      </c>
      <c r="AM445" s="212">
        <v>3462090</v>
      </c>
      <c r="AN445" s="212">
        <v>3137256</v>
      </c>
      <c r="AO445" s="42">
        <v>1804628</v>
      </c>
    </row>
    <row r="446" spans="2:41" ht="29.25" customHeight="1" x14ac:dyDescent="0.15">
      <c r="B446" s="478"/>
      <c r="C446" s="430"/>
      <c r="D446" s="430"/>
      <c r="E446" s="430"/>
      <c r="F446" s="431"/>
      <c r="G446" s="40"/>
      <c r="H446" s="429"/>
      <c r="I446" s="430"/>
      <c r="J446" s="430"/>
      <c r="K446" s="430"/>
      <c r="L446" s="430"/>
      <c r="M446" s="430"/>
      <c r="N446" s="430"/>
      <c r="O446" s="430"/>
      <c r="P446" s="430"/>
      <c r="Q446" s="430"/>
      <c r="R446" s="430"/>
      <c r="S446" s="430"/>
      <c r="T446" s="430"/>
      <c r="U446" s="430"/>
      <c r="V446" s="430"/>
      <c r="W446" s="430"/>
      <c r="X446" s="430"/>
      <c r="Y446" s="430"/>
      <c r="Z446" s="431"/>
      <c r="AA446" s="432" t="s">
        <v>80</v>
      </c>
      <c r="AB446" s="433"/>
      <c r="AC446" s="433"/>
      <c r="AD446" s="433"/>
      <c r="AE446" s="434"/>
      <c r="AF446" s="421" t="s">
        <v>81</v>
      </c>
      <c r="AG446" s="421"/>
      <c r="AH446" s="422"/>
      <c r="AI446" s="423">
        <v>35</v>
      </c>
      <c r="AJ446" s="424"/>
      <c r="AK446" s="425"/>
      <c r="AL446" s="213">
        <v>32041</v>
      </c>
      <c r="AM446" s="212">
        <v>13564.594080000001</v>
      </c>
      <c r="AN446" s="212">
        <v>43810.892049999893</v>
      </c>
      <c r="AO446" s="42">
        <v>3642503</v>
      </c>
    </row>
    <row r="447" spans="2:41" ht="29.25" customHeight="1" x14ac:dyDescent="0.15">
      <c r="B447" s="478"/>
      <c r="C447" s="430"/>
      <c r="D447" s="430"/>
      <c r="E447" s="430"/>
      <c r="F447" s="431"/>
      <c r="G447" s="40"/>
      <c r="H447" s="429"/>
      <c r="I447" s="430"/>
      <c r="J447" s="430"/>
      <c r="K447" s="430"/>
      <c r="L447" s="430"/>
      <c r="M447" s="430"/>
      <c r="N447" s="430"/>
      <c r="O447" s="430"/>
      <c r="P447" s="430"/>
      <c r="Q447" s="430"/>
      <c r="R447" s="430"/>
      <c r="S447" s="430"/>
      <c r="T447" s="430"/>
      <c r="U447" s="430"/>
      <c r="V447" s="430"/>
      <c r="W447" s="430"/>
      <c r="X447" s="430"/>
      <c r="Y447" s="430"/>
      <c r="Z447" s="431"/>
      <c r="AA447" s="435"/>
      <c r="AB447" s="436"/>
      <c r="AC447" s="436"/>
      <c r="AD447" s="436"/>
      <c r="AE447" s="437"/>
      <c r="AF447" s="421" t="s">
        <v>113</v>
      </c>
      <c r="AG447" s="421"/>
      <c r="AH447" s="422"/>
      <c r="AI447" s="423">
        <v>2</v>
      </c>
      <c r="AJ447" s="424"/>
      <c r="AK447" s="425"/>
      <c r="AL447" s="213">
        <v>929340</v>
      </c>
      <c r="AM447" s="212">
        <v>0</v>
      </c>
      <c r="AN447" s="212">
        <v>929340</v>
      </c>
      <c r="AO447" s="42">
        <v>223204</v>
      </c>
    </row>
    <row r="448" spans="2:41" ht="29.25" customHeight="1" x14ac:dyDescent="0.15">
      <c r="B448" s="478"/>
      <c r="C448" s="430"/>
      <c r="D448" s="430"/>
      <c r="E448" s="430"/>
      <c r="F448" s="431"/>
      <c r="G448" s="40"/>
      <c r="H448" s="429"/>
      <c r="I448" s="430"/>
      <c r="J448" s="430"/>
      <c r="K448" s="430"/>
      <c r="L448" s="430"/>
      <c r="M448" s="430"/>
      <c r="N448" s="430"/>
      <c r="O448" s="430"/>
      <c r="P448" s="430"/>
      <c r="Q448" s="430"/>
      <c r="R448" s="430"/>
      <c r="S448" s="430"/>
      <c r="T448" s="430"/>
      <c r="U448" s="430"/>
      <c r="V448" s="430"/>
      <c r="W448" s="430"/>
      <c r="X448" s="430"/>
      <c r="Y448" s="430"/>
      <c r="Z448" s="431"/>
      <c r="AA448" s="435"/>
      <c r="AB448" s="436"/>
      <c r="AC448" s="436"/>
      <c r="AD448" s="436"/>
      <c r="AE448" s="437"/>
      <c r="AF448" s="421" t="s">
        <v>97</v>
      </c>
      <c r="AG448" s="421"/>
      <c r="AH448" s="422"/>
      <c r="AI448" s="423">
        <v>2</v>
      </c>
      <c r="AJ448" s="424"/>
      <c r="AK448" s="425"/>
      <c r="AL448" s="213">
        <v>0</v>
      </c>
      <c r="AM448" s="212">
        <v>0</v>
      </c>
      <c r="AN448" s="212">
        <v>0</v>
      </c>
      <c r="AO448" s="42">
        <v>0</v>
      </c>
    </row>
    <row r="449" spans="1:43" ht="29.25" customHeight="1" x14ac:dyDescent="0.15">
      <c r="B449" s="478"/>
      <c r="C449" s="430"/>
      <c r="D449" s="430"/>
      <c r="E449" s="430"/>
      <c r="F449" s="431"/>
      <c r="G449" s="40"/>
      <c r="H449" s="429"/>
      <c r="I449" s="430"/>
      <c r="J449" s="430"/>
      <c r="K449" s="430"/>
      <c r="L449" s="430"/>
      <c r="M449" s="430"/>
      <c r="N449" s="430"/>
      <c r="O449" s="430"/>
      <c r="P449" s="430"/>
      <c r="Q449" s="430"/>
      <c r="R449" s="430"/>
      <c r="S449" s="430"/>
      <c r="T449" s="430"/>
      <c r="U449" s="430"/>
      <c r="V449" s="430"/>
      <c r="W449" s="430"/>
      <c r="X449" s="430"/>
      <c r="Y449" s="430"/>
      <c r="Z449" s="431"/>
      <c r="AA449" s="420" t="s">
        <v>100</v>
      </c>
      <c r="AB449" s="421"/>
      <c r="AC449" s="421"/>
      <c r="AD449" s="421"/>
      <c r="AE449" s="422"/>
      <c r="AF449" s="421" t="s">
        <v>81</v>
      </c>
      <c r="AG449" s="421"/>
      <c r="AH449" s="422"/>
      <c r="AI449" s="423">
        <v>1</v>
      </c>
      <c r="AJ449" s="424"/>
      <c r="AK449" s="425"/>
      <c r="AL449" s="213">
        <v>0</v>
      </c>
      <c r="AM449" s="212">
        <v>5848</v>
      </c>
      <c r="AN449" s="212">
        <v>3960</v>
      </c>
      <c r="AO449" s="42">
        <v>95040</v>
      </c>
    </row>
    <row r="450" spans="1:43" ht="29.25" customHeight="1" x14ac:dyDescent="0.15">
      <c r="B450" s="478"/>
      <c r="C450" s="430"/>
      <c r="D450" s="430"/>
      <c r="E450" s="430"/>
      <c r="F450" s="431"/>
      <c r="G450" s="40"/>
      <c r="H450" s="429"/>
      <c r="I450" s="430"/>
      <c r="J450" s="430"/>
      <c r="K450" s="430"/>
      <c r="L450" s="430"/>
      <c r="M450" s="430"/>
      <c r="N450" s="430"/>
      <c r="O450" s="430"/>
      <c r="P450" s="430"/>
      <c r="Q450" s="430"/>
      <c r="R450" s="430"/>
      <c r="S450" s="430"/>
      <c r="T450" s="430"/>
      <c r="U450" s="430"/>
      <c r="V450" s="430"/>
      <c r="W450" s="430"/>
      <c r="X450" s="430"/>
      <c r="Y450" s="430"/>
      <c r="Z450" s="431"/>
      <c r="AA450" s="420" t="s">
        <v>262</v>
      </c>
      <c r="AB450" s="421"/>
      <c r="AC450" s="421"/>
      <c r="AD450" s="421"/>
      <c r="AE450" s="422"/>
      <c r="AF450" s="421" t="s">
        <v>81</v>
      </c>
      <c r="AG450" s="421"/>
      <c r="AH450" s="422"/>
      <c r="AI450" s="423">
        <v>2</v>
      </c>
      <c r="AJ450" s="424"/>
      <c r="AK450" s="425"/>
      <c r="AL450" s="213">
        <v>4592</v>
      </c>
      <c r="AM450" s="212">
        <v>0</v>
      </c>
      <c r="AN450" s="212">
        <v>4592</v>
      </c>
      <c r="AO450" s="42">
        <v>57641</v>
      </c>
    </row>
    <row r="451" spans="1:43" ht="29.25" customHeight="1" x14ac:dyDescent="0.15">
      <c r="B451" s="478"/>
      <c r="C451" s="430"/>
      <c r="D451" s="430"/>
      <c r="E451" s="430"/>
      <c r="F451" s="431"/>
      <c r="G451" s="40"/>
      <c r="H451" s="429"/>
      <c r="I451" s="430"/>
      <c r="J451" s="430"/>
      <c r="K451" s="430"/>
      <c r="L451" s="430"/>
      <c r="M451" s="430"/>
      <c r="N451" s="430"/>
      <c r="O451" s="430"/>
      <c r="P451" s="430"/>
      <c r="Q451" s="430"/>
      <c r="R451" s="430"/>
      <c r="S451" s="430"/>
      <c r="T451" s="430"/>
      <c r="U451" s="430"/>
      <c r="V451" s="430"/>
      <c r="W451" s="430"/>
      <c r="X451" s="430"/>
      <c r="Y451" s="430"/>
      <c r="Z451" s="431"/>
      <c r="AA451" s="435" t="s">
        <v>332</v>
      </c>
      <c r="AB451" s="436"/>
      <c r="AC451" s="436"/>
      <c r="AD451" s="436"/>
      <c r="AE451" s="437"/>
      <c r="AF451" s="420" t="s">
        <v>81</v>
      </c>
      <c r="AG451" s="421"/>
      <c r="AH451" s="422"/>
      <c r="AI451" s="423">
        <v>1</v>
      </c>
      <c r="AJ451" s="424"/>
      <c r="AK451" s="425"/>
      <c r="AL451" s="213">
        <v>0</v>
      </c>
      <c r="AM451" s="212">
        <v>0</v>
      </c>
      <c r="AN451" s="212">
        <v>0</v>
      </c>
      <c r="AO451" s="42">
        <v>0</v>
      </c>
    </row>
    <row r="452" spans="1:43" ht="29.25" customHeight="1" x14ac:dyDescent="0.15">
      <c r="B452" s="478"/>
      <c r="C452" s="430"/>
      <c r="D452" s="430"/>
      <c r="E452" s="430"/>
      <c r="F452" s="431"/>
      <c r="G452" s="40"/>
      <c r="H452" s="429"/>
      <c r="I452" s="430"/>
      <c r="J452" s="430"/>
      <c r="K452" s="430"/>
      <c r="L452" s="430"/>
      <c r="M452" s="430"/>
      <c r="N452" s="430"/>
      <c r="O452" s="430"/>
      <c r="P452" s="430"/>
      <c r="Q452" s="430"/>
      <c r="R452" s="430"/>
      <c r="S452" s="430"/>
      <c r="T452" s="430"/>
      <c r="U452" s="430"/>
      <c r="V452" s="430"/>
      <c r="W452" s="430"/>
      <c r="X452" s="430"/>
      <c r="Y452" s="430"/>
      <c r="Z452" s="431"/>
      <c r="AA452" s="438"/>
      <c r="AB452" s="439"/>
      <c r="AC452" s="439"/>
      <c r="AD452" s="439"/>
      <c r="AE452" s="440"/>
      <c r="AF452" s="421" t="s">
        <v>98</v>
      </c>
      <c r="AG452" s="421"/>
      <c r="AH452" s="422"/>
      <c r="AI452" s="423">
        <v>1</v>
      </c>
      <c r="AJ452" s="424"/>
      <c r="AK452" s="425"/>
      <c r="AL452" s="213">
        <v>0</v>
      </c>
      <c r="AM452" s="212">
        <v>0</v>
      </c>
      <c r="AN452" s="212">
        <v>0</v>
      </c>
      <c r="AO452" s="42">
        <v>0</v>
      </c>
    </row>
    <row r="453" spans="1:43" ht="29.25" customHeight="1" x14ac:dyDescent="0.15">
      <c r="B453" s="478"/>
      <c r="C453" s="430"/>
      <c r="D453" s="430"/>
      <c r="E453" s="430"/>
      <c r="F453" s="431"/>
      <c r="G453" s="40"/>
      <c r="H453" s="429"/>
      <c r="I453" s="430"/>
      <c r="J453" s="430"/>
      <c r="K453" s="430"/>
      <c r="L453" s="430"/>
      <c r="M453" s="430"/>
      <c r="N453" s="430"/>
      <c r="O453" s="430"/>
      <c r="P453" s="430"/>
      <c r="Q453" s="430"/>
      <c r="R453" s="430"/>
      <c r="S453" s="430"/>
      <c r="T453" s="430"/>
      <c r="U453" s="430"/>
      <c r="V453" s="430"/>
      <c r="W453" s="430"/>
      <c r="X453" s="430"/>
      <c r="Y453" s="430"/>
      <c r="Z453" s="431"/>
      <c r="AA453" s="432" t="s">
        <v>82</v>
      </c>
      <c r="AB453" s="433"/>
      <c r="AC453" s="433"/>
      <c r="AD453" s="433"/>
      <c r="AE453" s="434"/>
      <c r="AF453" s="420" t="s">
        <v>81</v>
      </c>
      <c r="AG453" s="421"/>
      <c r="AH453" s="422"/>
      <c r="AI453" s="423">
        <v>3</v>
      </c>
      <c r="AJ453" s="424"/>
      <c r="AK453" s="425"/>
      <c r="AL453" s="213">
        <v>0</v>
      </c>
      <c r="AM453" s="212">
        <v>199.92790000000002</v>
      </c>
      <c r="AN453" s="212">
        <v>160.24051</v>
      </c>
      <c r="AO453" s="42">
        <v>328245</v>
      </c>
    </row>
    <row r="454" spans="1:43" ht="29.25" customHeight="1" x14ac:dyDescent="0.15">
      <c r="B454" s="478"/>
      <c r="C454" s="430"/>
      <c r="D454" s="430"/>
      <c r="E454" s="430"/>
      <c r="F454" s="431"/>
      <c r="G454" s="40"/>
      <c r="H454" s="450"/>
      <c r="I454" s="451"/>
      <c r="J454" s="451"/>
      <c r="K454" s="451"/>
      <c r="L454" s="451"/>
      <c r="M454" s="451"/>
      <c r="N454" s="451"/>
      <c r="O454" s="451"/>
      <c r="P454" s="451"/>
      <c r="Q454" s="451"/>
      <c r="R454" s="451"/>
      <c r="S454" s="451"/>
      <c r="T454" s="451"/>
      <c r="U454" s="451"/>
      <c r="V454" s="451"/>
      <c r="W454" s="451"/>
      <c r="X454" s="451"/>
      <c r="Y454" s="451"/>
      <c r="Z454" s="452"/>
      <c r="AA454" s="438"/>
      <c r="AB454" s="439"/>
      <c r="AC454" s="439"/>
      <c r="AD454" s="439"/>
      <c r="AE454" s="440"/>
      <c r="AF454" s="421" t="s">
        <v>98</v>
      </c>
      <c r="AG454" s="421"/>
      <c r="AH454" s="422"/>
      <c r="AI454" s="423">
        <v>1</v>
      </c>
      <c r="AJ454" s="424"/>
      <c r="AK454" s="425"/>
      <c r="AL454" s="213">
        <v>3600</v>
      </c>
      <c r="AM454" s="212">
        <v>0</v>
      </c>
      <c r="AN454" s="212">
        <v>2682</v>
      </c>
      <c r="AO454" s="42">
        <v>11618</v>
      </c>
    </row>
    <row r="455" spans="1:43" s="245" customFormat="1" ht="29.25" customHeight="1" x14ac:dyDescent="0.15">
      <c r="B455" s="478"/>
      <c r="C455" s="430"/>
      <c r="D455" s="430"/>
      <c r="E455" s="430"/>
      <c r="F455" s="431"/>
      <c r="G455" s="444" t="s">
        <v>334</v>
      </c>
      <c r="H455" s="445"/>
      <c r="I455" s="445"/>
      <c r="J455" s="445"/>
      <c r="K455" s="445"/>
      <c r="L455" s="445"/>
      <c r="M455" s="445"/>
      <c r="N455" s="445"/>
      <c r="O455" s="445"/>
      <c r="P455" s="445"/>
      <c r="Q455" s="445"/>
      <c r="R455" s="445"/>
      <c r="S455" s="445"/>
      <c r="T455" s="445"/>
      <c r="U455" s="445"/>
      <c r="V455" s="445"/>
      <c r="W455" s="445"/>
      <c r="X455" s="445"/>
      <c r="Y455" s="445"/>
      <c r="Z455" s="445"/>
      <c r="AA455" s="445"/>
      <c r="AB455" s="445"/>
      <c r="AC455" s="445"/>
      <c r="AD455" s="445"/>
      <c r="AE455" s="445"/>
      <c r="AF455" s="445"/>
      <c r="AG455" s="445"/>
      <c r="AH455" s="446"/>
      <c r="AI455" s="448">
        <f>SUM(AI412:AK454)</f>
        <v>162</v>
      </c>
      <c r="AJ455" s="448"/>
      <c r="AK455" s="449"/>
      <c r="AL455" s="43"/>
      <c r="AM455" s="43"/>
      <c r="AN455" s="43"/>
      <c r="AO455" s="44">
        <f>SUM(AO412:AO454)</f>
        <v>9025347.9900000002</v>
      </c>
    </row>
    <row r="456" spans="1:43" ht="29.25" customHeight="1" x14ac:dyDescent="0.15">
      <c r="B456" s="478"/>
      <c r="C456" s="430"/>
      <c r="D456" s="430"/>
      <c r="E456" s="430"/>
      <c r="F456" s="431"/>
      <c r="G456" s="40"/>
      <c r="H456" s="426" t="s">
        <v>335</v>
      </c>
      <c r="I456" s="427"/>
      <c r="J456" s="427"/>
      <c r="K456" s="427"/>
      <c r="L456" s="427"/>
      <c r="M456" s="427"/>
      <c r="N456" s="427"/>
      <c r="O456" s="427"/>
      <c r="P456" s="427"/>
      <c r="Q456" s="427"/>
      <c r="R456" s="427"/>
      <c r="S456" s="427"/>
      <c r="T456" s="427"/>
      <c r="U456" s="427"/>
      <c r="V456" s="427"/>
      <c r="W456" s="427"/>
      <c r="X456" s="427"/>
      <c r="Y456" s="427"/>
      <c r="Z456" s="428"/>
      <c r="AA456" s="420" t="s">
        <v>80</v>
      </c>
      <c r="AB456" s="421"/>
      <c r="AC456" s="421"/>
      <c r="AD456" s="421"/>
      <c r="AE456" s="422"/>
      <c r="AF456" s="421" t="s">
        <v>336</v>
      </c>
      <c r="AG456" s="421"/>
      <c r="AH456" s="422"/>
      <c r="AI456" s="423">
        <v>2</v>
      </c>
      <c r="AJ456" s="424"/>
      <c r="AK456" s="425"/>
      <c r="AL456" s="213">
        <v>3500</v>
      </c>
      <c r="AM456" s="212">
        <v>0</v>
      </c>
      <c r="AN456" s="212">
        <v>3500</v>
      </c>
      <c r="AO456" s="42">
        <v>84000</v>
      </c>
    </row>
    <row r="457" spans="1:43" ht="29.25" customHeight="1" x14ac:dyDescent="0.15">
      <c r="B457" s="478"/>
      <c r="C457" s="430"/>
      <c r="D457" s="430"/>
      <c r="E457" s="430"/>
      <c r="F457" s="431"/>
      <c r="G457" s="40"/>
      <c r="H457" s="429"/>
      <c r="I457" s="430"/>
      <c r="J457" s="430"/>
      <c r="K457" s="430"/>
      <c r="L457" s="430"/>
      <c r="M457" s="430"/>
      <c r="N457" s="430"/>
      <c r="O457" s="430"/>
      <c r="P457" s="430"/>
      <c r="Q457" s="430"/>
      <c r="R457" s="430"/>
      <c r="S457" s="430"/>
      <c r="T457" s="430"/>
      <c r="U457" s="430"/>
      <c r="V457" s="430"/>
      <c r="W457" s="430"/>
      <c r="X457" s="430"/>
      <c r="Y457" s="430"/>
      <c r="Z457" s="431"/>
      <c r="AA457" s="420" t="s">
        <v>100</v>
      </c>
      <c r="AB457" s="421"/>
      <c r="AC457" s="421"/>
      <c r="AD457" s="421"/>
      <c r="AE457" s="422"/>
      <c r="AF457" s="421" t="s">
        <v>336</v>
      </c>
      <c r="AG457" s="421"/>
      <c r="AH457" s="422"/>
      <c r="AI457" s="453">
        <v>1</v>
      </c>
      <c r="AJ457" s="454"/>
      <c r="AK457" s="455"/>
      <c r="AL457" s="223">
        <v>0</v>
      </c>
      <c r="AM457" s="222">
        <v>0</v>
      </c>
      <c r="AN457" s="222">
        <v>0</v>
      </c>
      <c r="AO457" s="46">
        <v>0</v>
      </c>
      <c r="AQ457" s="247"/>
    </row>
    <row r="458" spans="1:43" ht="29.25" customHeight="1" x14ac:dyDescent="0.15">
      <c r="B458" s="478"/>
      <c r="C458" s="430"/>
      <c r="D458" s="430"/>
      <c r="E458" s="430"/>
      <c r="F458" s="431"/>
      <c r="G458" s="40"/>
      <c r="H458" s="429"/>
      <c r="I458" s="430"/>
      <c r="J458" s="430"/>
      <c r="K458" s="430"/>
      <c r="L458" s="430"/>
      <c r="M458" s="430"/>
      <c r="N458" s="430"/>
      <c r="O458" s="430"/>
      <c r="P458" s="430"/>
      <c r="Q458" s="430"/>
      <c r="R458" s="430"/>
      <c r="S458" s="430"/>
      <c r="T458" s="430"/>
      <c r="U458" s="430"/>
      <c r="V458" s="430"/>
      <c r="W458" s="430"/>
      <c r="X458" s="430"/>
      <c r="Y458" s="430"/>
      <c r="Z458" s="431"/>
      <c r="AA458" s="432" t="s">
        <v>82</v>
      </c>
      <c r="AB458" s="433"/>
      <c r="AC458" s="433"/>
      <c r="AD458" s="433"/>
      <c r="AE458" s="434"/>
      <c r="AF458" s="439" t="s">
        <v>336</v>
      </c>
      <c r="AG458" s="439"/>
      <c r="AH458" s="440"/>
      <c r="AI458" s="453">
        <v>2</v>
      </c>
      <c r="AJ458" s="454"/>
      <c r="AK458" s="455"/>
      <c r="AL458" s="223">
        <v>44</v>
      </c>
      <c r="AM458" s="222">
        <v>0</v>
      </c>
      <c r="AN458" s="222">
        <v>38</v>
      </c>
      <c r="AO458" s="46">
        <v>684</v>
      </c>
      <c r="AQ458" s="247"/>
    </row>
    <row r="459" spans="1:43" ht="29.25" customHeight="1" x14ac:dyDescent="0.15">
      <c r="B459" s="478"/>
      <c r="C459" s="430"/>
      <c r="D459" s="430"/>
      <c r="E459" s="430"/>
      <c r="F459" s="431"/>
      <c r="G459" s="40"/>
      <c r="H459" s="429"/>
      <c r="I459" s="430"/>
      <c r="J459" s="430"/>
      <c r="K459" s="430"/>
      <c r="L459" s="430"/>
      <c r="M459" s="430"/>
      <c r="N459" s="430"/>
      <c r="O459" s="430"/>
      <c r="P459" s="430"/>
      <c r="Q459" s="430"/>
      <c r="R459" s="430"/>
      <c r="S459" s="430"/>
      <c r="T459" s="430"/>
      <c r="U459" s="430"/>
      <c r="V459" s="430"/>
      <c r="W459" s="430"/>
      <c r="X459" s="430"/>
      <c r="Y459" s="430"/>
      <c r="Z459" s="431"/>
      <c r="AA459" s="435"/>
      <c r="AB459" s="436"/>
      <c r="AC459" s="436"/>
      <c r="AD459" s="436"/>
      <c r="AE459" s="437"/>
      <c r="AF459" s="421" t="s">
        <v>98</v>
      </c>
      <c r="AG459" s="421"/>
      <c r="AH459" s="422"/>
      <c r="AI459" s="423">
        <v>47</v>
      </c>
      <c r="AJ459" s="424"/>
      <c r="AK459" s="425"/>
      <c r="AL459" s="213">
        <v>589176</v>
      </c>
      <c r="AM459" s="212">
        <v>522116</v>
      </c>
      <c r="AN459" s="212">
        <v>1042993</v>
      </c>
      <c r="AO459" s="42">
        <v>2215674</v>
      </c>
    </row>
    <row r="460" spans="1:43" ht="29.25" customHeight="1" x14ac:dyDescent="0.15">
      <c r="B460" s="478"/>
      <c r="C460" s="430"/>
      <c r="D460" s="430"/>
      <c r="E460" s="430"/>
      <c r="F460" s="431"/>
      <c r="G460" s="40"/>
      <c r="H460" s="450"/>
      <c r="I460" s="451"/>
      <c r="J460" s="451"/>
      <c r="K460" s="451"/>
      <c r="L460" s="451"/>
      <c r="M460" s="451"/>
      <c r="N460" s="451"/>
      <c r="O460" s="451"/>
      <c r="P460" s="451"/>
      <c r="Q460" s="451"/>
      <c r="R460" s="451"/>
      <c r="S460" s="451"/>
      <c r="T460" s="451"/>
      <c r="U460" s="451"/>
      <c r="V460" s="451"/>
      <c r="W460" s="451"/>
      <c r="X460" s="451"/>
      <c r="Y460" s="451"/>
      <c r="Z460" s="452"/>
      <c r="AA460" s="438"/>
      <c r="AB460" s="439"/>
      <c r="AC460" s="439"/>
      <c r="AD460" s="439"/>
      <c r="AE460" s="440"/>
      <c r="AF460" s="421" t="s">
        <v>237</v>
      </c>
      <c r="AG460" s="421"/>
      <c r="AH460" s="422"/>
      <c r="AI460" s="423">
        <v>1</v>
      </c>
      <c r="AJ460" s="424"/>
      <c r="AK460" s="425"/>
      <c r="AL460" s="213">
        <v>0</v>
      </c>
      <c r="AM460" s="212">
        <v>0</v>
      </c>
      <c r="AN460" s="212">
        <v>0</v>
      </c>
      <c r="AO460" s="42">
        <v>0</v>
      </c>
    </row>
    <row r="461" spans="1:43" ht="29.25" customHeight="1" x14ac:dyDescent="0.15">
      <c r="A461" s="54" t="s">
        <v>858</v>
      </c>
      <c r="B461" s="478"/>
      <c r="C461" s="430"/>
      <c r="D461" s="430"/>
      <c r="E461" s="430"/>
      <c r="F461" s="431"/>
      <c r="G461" s="40"/>
      <c r="H461" s="420" t="s">
        <v>337</v>
      </c>
      <c r="I461" s="421"/>
      <c r="J461" s="421"/>
      <c r="K461" s="421"/>
      <c r="L461" s="421"/>
      <c r="M461" s="421"/>
      <c r="N461" s="421"/>
      <c r="O461" s="421"/>
      <c r="P461" s="421"/>
      <c r="Q461" s="421"/>
      <c r="R461" s="421"/>
      <c r="S461" s="421"/>
      <c r="T461" s="421"/>
      <c r="U461" s="421"/>
      <c r="V461" s="421"/>
      <c r="W461" s="421"/>
      <c r="X461" s="421"/>
      <c r="Y461" s="421"/>
      <c r="Z461" s="422"/>
      <c r="AA461" s="420" t="s">
        <v>82</v>
      </c>
      <c r="AB461" s="421"/>
      <c r="AC461" s="421"/>
      <c r="AD461" s="421"/>
      <c r="AE461" s="422"/>
      <c r="AF461" s="421" t="s">
        <v>336</v>
      </c>
      <c r="AG461" s="421"/>
      <c r="AH461" s="422"/>
      <c r="AI461" s="423">
        <v>1</v>
      </c>
      <c r="AJ461" s="424"/>
      <c r="AK461" s="425"/>
      <c r="AL461" s="213">
        <v>0</v>
      </c>
      <c r="AM461" s="212">
        <v>2000</v>
      </c>
      <c r="AN461" s="212">
        <v>2000</v>
      </c>
      <c r="AO461" s="42">
        <v>4200</v>
      </c>
    </row>
    <row r="462" spans="1:43" ht="29.25" customHeight="1" x14ac:dyDescent="0.15">
      <c r="B462" s="478"/>
      <c r="C462" s="430"/>
      <c r="D462" s="430"/>
      <c r="E462" s="430"/>
      <c r="F462" s="431"/>
      <c r="G462" s="40"/>
      <c r="H462" s="429" t="s">
        <v>338</v>
      </c>
      <c r="I462" s="430"/>
      <c r="J462" s="430"/>
      <c r="K462" s="430"/>
      <c r="L462" s="430"/>
      <c r="M462" s="430"/>
      <c r="N462" s="430"/>
      <c r="O462" s="430"/>
      <c r="P462" s="430"/>
      <c r="Q462" s="430"/>
      <c r="R462" s="430"/>
      <c r="S462" s="430"/>
      <c r="T462" s="430"/>
      <c r="U462" s="430"/>
      <c r="V462" s="430"/>
      <c r="W462" s="430"/>
      <c r="X462" s="430"/>
      <c r="Y462" s="430"/>
      <c r="Z462" s="431"/>
      <c r="AA462" s="420" t="s">
        <v>80</v>
      </c>
      <c r="AB462" s="421"/>
      <c r="AC462" s="421"/>
      <c r="AD462" s="421"/>
      <c r="AE462" s="422"/>
      <c r="AF462" s="421" t="s">
        <v>81</v>
      </c>
      <c r="AG462" s="421"/>
      <c r="AH462" s="422"/>
      <c r="AI462" s="423">
        <v>1</v>
      </c>
      <c r="AJ462" s="424"/>
      <c r="AK462" s="425"/>
      <c r="AL462" s="213">
        <v>31335</v>
      </c>
      <c r="AM462" s="212">
        <v>0</v>
      </c>
      <c r="AN462" s="212">
        <v>34613</v>
      </c>
      <c r="AO462" s="42">
        <v>38905</v>
      </c>
    </row>
    <row r="463" spans="1:43" ht="29.25" customHeight="1" x14ac:dyDescent="0.15">
      <c r="B463" s="478"/>
      <c r="C463" s="430"/>
      <c r="D463" s="430"/>
      <c r="E463" s="430"/>
      <c r="F463" s="431"/>
      <c r="G463" s="40"/>
      <c r="H463" s="429"/>
      <c r="I463" s="430"/>
      <c r="J463" s="430"/>
      <c r="K463" s="430"/>
      <c r="L463" s="430"/>
      <c r="M463" s="430"/>
      <c r="N463" s="430"/>
      <c r="O463" s="430"/>
      <c r="P463" s="430"/>
      <c r="Q463" s="430"/>
      <c r="R463" s="430"/>
      <c r="S463" s="430"/>
      <c r="T463" s="430"/>
      <c r="U463" s="430"/>
      <c r="V463" s="430"/>
      <c r="W463" s="430"/>
      <c r="X463" s="430"/>
      <c r="Y463" s="430"/>
      <c r="Z463" s="431"/>
      <c r="AA463" s="432" t="s">
        <v>82</v>
      </c>
      <c r="AB463" s="433"/>
      <c r="AC463" s="433"/>
      <c r="AD463" s="433"/>
      <c r="AE463" s="434"/>
      <c r="AF463" s="421" t="s">
        <v>336</v>
      </c>
      <c r="AG463" s="421"/>
      <c r="AH463" s="422"/>
      <c r="AI463" s="423">
        <v>1</v>
      </c>
      <c r="AJ463" s="424"/>
      <c r="AK463" s="425"/>
      <c r="AL463" s="213">
        <v>0</v>
      </c>
      <c r="AM463" s="212">
        <v>0</v>
      </c>
      <c r="AN463" s="212">
        <v>0</v>
      </c>
      <c r="AO463" s="42">
        <v>0</v>
      </c>
    </row>
    <row r="464" spans="1:43" ht="29.25" customHeight="1" x14ac:dyDescent="0.15">
      <c r="B464" s="478"/>
      <c r="C464" s="430"/>
      <c r="D464" s="430"/>
      <c r="E464" s="430"/>
      <c r="F464" s="431"/>
      <c r="G464" s="40"/>
      <c r="H464" s="450"/>
      <c r="I464" s="451"/>
      <c r="J464" s="451"/>
      <c r="K464" s="451"/>
      <c r="L464" s="451"/>
      <c r="M464" s="451"/>
      <c r="N464" s="451"/>
      <c r="O464" s="451"/>
      <c r="P464" s="451"/>
      <c r="Q464" s="451"/>
      <c r="R464" s="451"/>
      <c r="S464" s="451"/>
      <c r="T464" s="451"/>
      <c r="U464" s="451"/>
      <c r="V464" s="451"/>
      <c r="W464" s="451"/>
      <c r="X464" s="451"/>
      <c r="Y464" s="451"/>
      <c r="Z464" s="452"/>
      <c r="AA464" s="438"/>
      <c r="AB464" s="439"/>
      <c r="AC464" s="439"/>
      <c r="AD464" s="439"/>
      <c r="AE464" s="440"/>
      <c r="AF464" s="421" t="s">
        <v>98</v>
      </c>
      <c r="AG464" s="421"/>
      <c r="AH464" s="422"/>
      <c r="AI464" s="423">
        <v>5</v>
      </c>
      <c r="AJ464" s="424"/>
      <c r="AK464" s="425"/>
      <c r="AL464" s="213">
        <v>5400</v>
      </c>
      <c r="AM464" s="212">
        <v>745</v>
      </c>
      <c r="AN464" s="212">
        <v>6021</v>
      </c>
      <c r="AO464" s="42">
        <v>116267</v>
      </c>
    </row>
    <row r="465" spans="2:43" ht="29.25" customHeight="1" x14ac:dyDescent="0.15">
      <c r="B465" s="478"/>
      <c r="C465" s="430"/>
      <c r="D465" s="430"/>
      <c r="E465" s="430"/>
      <c r="F465" s="431"/>
      <c r="G465" s="45"/>
      <c r="H465" s="459" t="s">
        <v>339</v>
      </c>
      <c r="I465" s="460"/>
      <c r="J465" s="460"/>
      <c r="K465" s="460"/>
      <c r="L465" s="460"/>
      <c r="M465" s="460"/>
      <c r="N465" s="460"/>
      <c r="O465" s="460"/>
      <c r="P465" s="460"/>
      <c r="Q465" s="460"/>
      <c r="R465" s="460"/>
      <c r="S465" s="460"/>
      <c r="T465" s="460"/>
      <c r="U465" s="460"/>
      <c r="V465" s="460"/>
      <c r="W465" s="460"/>
      <c r="X465" s="460"/>
      <c r="Y465" s="460"/>
      <c r="Z465" s="461"/>
      <c r="AA465" s="420" t="s">
        <v>82</v>
      </c>
      <c r="AB465" s="421"/>
      <c r="AC465" s="421"/>
      <c r="AD465" s="421"/>
      <c r="AE465" s="422"/>
      <c r="AF465" s="421" t="s">
        <v>98</v>
      </c>
      <c r="AG465" s="421"/>
      <c r="AH465" s="422"/>
      <c r="AI465" s="423">
        <v>8</v>
      </c>
      <c r="AJ465" s="424"/>
      <c r="AK465" s="425"/>
      <c r="AL465" s="213">
        <v>7047</v>
      </c>
      <c r="AM465" s="212">
        <v>0</v>
      </c>
      <c r="AN465" s="212">
        <v>7047</v>
      </c>
      <c r="AO465" s="42">
        <v>10416</v>
      </c>
    </row>
    <row r="466" spans="2:43" s="245" customFormat="1" ht="29.25" customHeight="1" x14ac:dyDescent="0.15">
      <c r="B466" s="478"/>
      <c r="C466" s="430"/>
      <c r="D466" s="430"/>
      <c r="E466" s="430"/>
      <c r="F466" s="431"/>
      <c r="G466" s="444" t="s">
        <v>340</v>
      </c>
      <c r="H466" s="445"/>
      <c r="I466" s="445"/>
      <c r="J466" s="445"/>
      <c r="K466" s="445"/>
      <c r="L466" s="445"/>
      <c r="M466" s="445"/>
      <c r="N466" s="445"/>
      <c r="O466" s="445"/>
      <c r="P466" s="445"/>
      <c r="Q466" s="445"/>
      <c r="R466" s="445"/>
      <c r="S466" s="445"/>
      <c r="T466" s="445"/>
      <c r="U466" s="445"/>
      <c r="V466" s="445"/>
      <c r="W466" s="445"/>
      <c r="X466" s="445"/>
      <c r="Y466" s="445"/>
      <c r="Z466" s="445"/>
      <c r="AA466" s="445"/>
      <c r="AB466" s="445"/>
      <c r="AC466" s="445"/>
      <c r="AD466" s="445"/>
      <c r="AE466" s="445"/>
      <c r="AF466" s="445"/>
      <c r="AG466" s="445"/>
      <c r="AH466" s="446"/>
      <c r="AI466" s="448">
        <f>SUM(AI456:AK465)</f>
        <v>69</v>
      </c>
      <c r="AJ466" s="448"/>
      <c r="AK466" s="449"/>
      <c r="AL466" s="43"/>
      <c r="AM466" s="43"/>
      <c r="AN466" s="43"/>
      <c r="AO466" s="44">
        <f>SUM(AO456:AO465)</f>
        <v>2470146</v>
      </c>
      <c r="AQ466" s="246"/>
    </row>
    <row r="467" spans="2:43" ht="29.25" customHeight="1" x14ac:dyDescent="0.15">
      <c r="B467" s="478"/>
      <c r="C467" s="430"/>
      <c r="D467" s="430"/>
      <c r="E467" s="430"/>
      <c r="F467" s="431"/>
      <c r="G467" s="40"/>
      <c r="H467" s="429" t="s">
        <v>341</v>
      </c>
      <c r="I467" s="430"/>
      <c r="J467" s="430"/>
      <c r="K467" s="430"/>
      <c r="L467" s="430"/>
      <c r="M467" s="430"/>
      <c r="N467" s="430"/>
      <c r="O467" s="430"/>
      <c r="P467" s="430"/>
      <c r="Q467" s="430"/>
      <c r="R467" s="430"/>
      <c r="S467" s="430"/>
      <c r="T467" s="430"/>
      <c r="U467" s="430"/>
      <c r="V467" s="430"/>
      <c r="W467" s="430"/>
      <c r="X467" s="430"/>
      <c r="Y467" s="430"/>
      <c r="Z467" s="431"/>
      <c r="AA467" s="438" t="s">
        <v>80</v>
      </c>
      <c r="AB467" s="439"/>
      <c r="AC467" s="439"/>
      <c r="AD467" s="439"/>
      <c r="AE467" s="440"/>
      <c r="AF467" s="421" t="s">
        <v>81</v>
      </c>
      <c r="AG467" s="421"/>
      <c r="AH467" s="422"/>
      <c r="AI467" s="423">
        <v>8</v>
      </c>
      <c r="AJ467" s="424"/>
      <c r="AK467" s="425"/>
      <c r="AL467" s="213">
        <v>45471</v>
      </c>
      <c r="AM467" s="212">
        <v>148156</v>
      </c>
      <c r="AN467" s="212">
        <v>59982.5</v>
      </c>
      <c r="AO467" s="42">
        <v>29465</v>
      </c>
    </row>
    <row r="468" spans="2:43" ht="29.25" customHeight="1" x14ac:dyDescent="0.15">
      <c r="B468" s="478"/>
      <c r="C468" s="430"/>
      <c r="D468" s="430"/>
      <c r="E468" s="430"/>
      <c r="F468" s="431"/>
      <c r="G468" s="40"/>
      <c r="H468" s="429"/>
      <c r="I468" s="430"/>
      <c r="J468" s="430"/>
      <c r="K468" s="430"/>
      <c r="L468" s="430"/>
      <c r="M468" s="430"/>
      <c r="N468" s="430"/>
      <c r="O468" s="430"/>
      <c r="P468" s="430"/>
      <c r="Q468" s="430"/>
      <c r="R468" s="430"/>
      <c r="S468" s="430"/>
      <c r="T468" s="430"/>
      <c r="U468" s="430"/>
      <c r="V468" s="430"/>
      <c r="W468" s="430"/>
      <c r="X468" s="430"/>
      <c r="Y468" s="430"/>
      <c r="Z468" s="431"/>
      <c r="AA468" s="432" t="s">
        <v>84</v>
      </c>
      <c r="AB468" s="433"/>
      <c r="AC468" s="433"/>
      <c r="AD468" s="433"/>
      <c r="AE468" s="434"/>
      <c r="AF468" s="421" t="s">
        <v>81</v>
      </c>
      <c r="AG468" s="421"/>
      <c r="AH468" s="422"/>
      <c r="AI468" s="423">
        <v>11</v>
      </c>
      <c r="AJ468" s="424"/>
      <c r="AK468" s="425"/>
      <c r="AL468" s="213">
        <v>36539</v>
      </c>
      <c r="AM468" s="212">
        <v>1443.2</v>
      </c>
      <c r="AN468" s="212">
        <v>29677.07</v>
      </c>
      <c r="AO468" s="42">
        <v>39945</v>
      </c>
    </row>
    <row r="469" spans="2:43" ht="29.25" customHeight="1" x14ac:dyDescent="0.15">
      <c r="B469" s="478"/>
      <c r="C469" s="430"/>
      <c r="D469" s="430"/>
      <c r="E469" s="430"/>
      <c r="F469" s="431"/>
      <c r="G469" s="40"/>
      <c r="H469" s="429"/>
      <c r="I469" s="430"/>
      <c r="J469" s="430"/>
      <c r="K469" s="430"/>
      <c r="L469" s="430"/>
      <c r="M469" s="430"/>
      <c r="N469" s="430"/>
      <c r="O469" s="430"/>
      <c r="P469" s="430"/>
      <c r="Q469" s="430"/>
      <c r="R469" s="430"/>
      <c r="S469" s="430"/>
      <c r="T469" s="430"/>
      <c r="U469" s="430"/>
      <c r="V469" s="430"/>
      <c r="W469" s="430"/>
      <c r="X469" s="430"/>
      <c r="Y469" s="430"/>
      <c r="Z469" s="431"/>
      <c r="AA469" s="435"/>
      <c r="AB469" s="436"/>
      <c r="AC469" s="436"/>
      <c r="AD469" s="436"/>
      <c r="AE469" s="437"/>
      <c r="AF469" s="421" t="s">
        <v>160</v>
      </c>
      <c r="AG469" s="421"/>
      <c r="AH469" s="422"/>
      <c r="AI469" s="423">
        <v>1</v>
      </c>
      <c r="AJ469" s="424"/>
      <c r="AK469" s="425"/>
      <c r="AL469" s="213">
        <v>0</v>
      </c>
      <c r="AM469" s="212">
        <v>140.85</v>
      </c>
      <c r="AN469" s="212">
        <v>8.15</v>
      </c>
      <c r="AO469" s="42">
        <v>4016</v>
      </c>
    </row>
    <row r="470" spans="2:43" ht="29.25" customHeight="1" x14ac:dyDescent="0.15">
      <c r="B470" s="478"/>
      <c r="C470" s="430"/>
      <c r="D470" s="430"/>
      <c r="E470" s="430"/>
      <c r="F470" s="431"/>
      <c r="G470" s="40"/>
      <c r="H470" s="429"/>
      <c r="I470" s="430"/>
      <c r="J470" s="430"/>
      <c r="K470" s="430"/>
      <c r="L470" s="430"/>
      <c r="M470" s="430"/>
      <c r="N470" s="430"/>
      <c r="O470" s="430"/>
      <c r="P470" s="430"/>
      <c r="Q470" s="430"/>
      <c r="R470" s="430"/>
      <c r="S470" s="430"/>
      <c r="T470" s="430"/>
      <c r="U470" s="430"/>
      <c r="V470" s="430"/>
      <c r="W470" s="430"/>
      <c r="X470" s="430"/>
      <c r="Y470" s="430"/>
      <c r="Z470" s="431"/>
      <c r="AA470" s="435"/>
      <c r="AB470" s="436"/>
      <c r="AC470" s="436"/>
      <c r="AD470" s="436"/>
      <c r="AE470" s="437"/>
      <c r="AF470" s="421" t="s">
        <v>237</v>
      </c>
      <c r="AG470" s="421"/>
      <c r="AH470" s="422"/>
      <c r="AI470" s="423">
        <v>1</v>
      </c>
      <c r="AJ470" s="424"/>
      <c r="AK470" s="425"/>
      <c r="AL470" s="213">
        <v>0</v>
      </c>
      <c r="AM470" s="212">
        <v>0</v>
      </c>
      <c r="AN470" s="212">
        <v>0</v>
      </c>
      <c r="AO470" s="42">
        <v>0</v>
      </c>
    </row>
    <row r="471" spans="2:43" ht="29.25" customHeight="1" x14ac:dyDescent="0.15">
      <c r="B471" s="478"/>
      <c r="C471" s="430"/>
      <c r="D471" s="430"/>
      <c r="E471" s="430"/>
      <c r="F471" s="431"/>
      <c r="G471" s="40"/>
      <c r="H471" s="450"/>
      <c r="I471" s="451"/>
      <c r="J471" s="451"/>
      <c r="K471" s="451"/>
      <c r="L471" s="451"/>
      <c r="M471" s="451"/>
      <c r="N471" s="451"/>
      <c r="O471" s="451"/>
      <c r="P471" s="451"/>
      <c r="Q471" s="451"/>
      <c r="R471" s="451"/>
      <c r="S471" s="451"/>
      <c r="T471" s="451"/>
      <c r="U471" s="451"/>
      <c r="V471" s="451"/>
      <c r="W471" s="451"/>
      <c r="X471" s="451"/>
      <c r="Y471" s="451"/>
      <c r="Z471" s="452"/>
      <c r="AA471" s="420" t="s">
        <v>333</v>
      </c>
      <c r="AB471" s="421"/>
      <c r="AC471" s="421"/>
      <c r="AD471" s="421"/>
      <c r="AE471" s="422"/>
      <c r="AF471" s="421" t="s">
        <v>81</v>
      </c>
      <c r="AG471" s="421"/>
      <c r="AH471" s="422"/>
      <c r="AI471" s="423">
        <v>1</v>
      </c>
      <c r="AJ471" s="424"/>
      <c r="AK471" s="425"/>
      <c r="AL471" s="213">
        <v>0</v>
      </c>
      <c r="AM471" s="212">
        <v>0</v>
      </c>
      <c r="AN471" s="212">
        <v>0</v>
      </c>
      <c r="AO471" s="42">
        <v>0</v>
      </c>
    </row>
    <row r="472" spans="2:43" ht="29.25" customHeight="1" x14ac:dyDescent="0.15">
      <c r="B472" s="478"/>
      <c r="C472" s="430"/>
      <c r="D472" s="430"/>
      <c r="E472" s="430"/>
      <c r="F472" s="431"/>
      <c r="G472" s="40"/>
      <c r="H472" s="426" t="s">
        <v>342</v>
      </c>
      <c r="I472" s="427"/>
      <c r="J472" s="427"/>
      <c r="K472" s="427"/>
      <c r="L472" s="427"/>
      <c r="M472" s="427"/>
      <c r="N472" s="427"/>
      <c r="O472" s="427"/>
      <c r="P472" s="427"/>
      <c r="Q472" s="427"/>
      <c r="R472" s="427"/>
      <c r="S472" s="427"/>
      <c r="T472" s="427"/>
      <c r="U472" s="427"/>
      <c r="V472" s="427"/>
      <c r="W472" s="427"/>
      <c r="X472" s="427"/>
      <c r="Y472" s="427"/>
      <c r="Z472" s="428"/>
      <c r="AA472" s="432" t="s">
        <v>95</v>
      </c>
      <c r="AB472" s="433"/>
      <c r="AC472" s="433"/>
      <c r="AD472" s="433"/>
      <c r="AE472" s="434"/>
      <c r="AF472" s="421" t="s">
        <v>98</v>
      </c>
      <c r="AG472" s="421"/>
      <c r="AH472" s="422"/>
      <c r="AI472" s="423">
        <v>1</v>
      </c>
      <c r="AJ472" s="424"/>
      <c r="AK472" s="425"/>
      <c r="AL472" s="213">
        <v>17665</v>
      </c>
      <c r="AM472" s="212">
        <v>0</v>
      </c>
      <c r="AN472" s="212">
        <v>20850</v>
      </c>
      <c r="AO472" s="42">
        <v>43785</v>
      </c>
    </row>
    <row r="473" spans="2:43" ht="29.25" customHeight="1" x14ac:dyDescent="0.15">
      <c r="B473" s="478"/>
      <c r="C473" s="430"/>
      <c r="D473" s="430"/>
      <c r="E473" s="430"/>
      <c r="F473" s="431"/>
      <c r="G473" s="40"/>
      <c r="H473" s="429"/>
      <c r="I473" s="430"/>
      <c r="J473" s="430"/>
      <c r="K473" s="430"/>
      <c r="L473" s="430"/>
      <c r="M473" s="430"/>
      <c r="N473" s="430"/>
      <c r="O473" s="430"/>
      <c r="P473" s="430"/>
      <c r="Q473" s="430"/>
      <c r="R473" s="430"/>
      <c r="S473" s="430"/>
      <c r="T473" s="430"/>
      <c r="U473" s="430"/>
      <c r="V473" s="430"/>
      <c r="W473" s="430"/>
      <c r="X473" s="430"/>
      <c r="Y473" s="430"/>
      <c r="Z473" s="431"/>
      <c r="AA473" s="420" t="s">
        <v>96</v>
      </c>
      <c r="AB473" s="421"/>
      <c r="AC473" s="421"/>
      <c r="AD473" s="421"/>
      <c r="AE473" s="422"/>
      <c r="AF473" s="421" t="s">
        <v>98</v>
      </c>
      <c r="AG473" s="421"/>
      <c r="AH473" s="422"/>
      <c r="AI473" s="423">
        <v>3</v>
      </c>
      <c r="AJ473" s="424"/>
      <c r="AK473" s="425"/>
      <c r="AL473" s="213">
        <v>0</v>
      </c>
      <c r="AM473" s="212">
        <v>676220</v>
      </c>
      <c r="AN473" s="212">
        <v>553960</v>
      </c>
      <c r="AO473" s="42">
        <v>296220</v>
      </c>
    </row>
    <row r="474" spans="2:43" ht="29.25" customHeight="1" x14ac:dyDescent="0.15">
      <c r="B474" s="478"/>
      <c r="C474" s="430"/>
      <c r="D474" s="430"/>
      <c r="E474" s="430"/>
      <c r="F474" s="431"/>
      <c r="G474" s="40"/>
      <c r="H474" s="450"/>
      <c r="I474" s="451"/>
      <c r="J474" s="451"/>
      <c r="K474" s="451"/>
      <c r="L474" s="451"/>
      <c r="M474" s="451"/>
      <c r="N474" s="451"/>
      <c r="O474" s="451"/>
      <c r="P474" s="451"/>
      <c r="Q474" s="451"/>
      <c r="R474" s="451"/>
      <c r="S474" s="451"/>
      <c r="T474" s="451"/>
      <c r="U474" s="451"/>
      <c r="V474" s="451"/>
      <c r="W474" s="451"/>
      <c r="X474" s="451"/>
      <c r="Y474" s="451"/>
      <c r="Z474" s="452"/>
      <c r="AA474" s="420" t="s">
        <v>84</v>
      </c>
      <c r="AB474" s="421"/>
      <c r="AC474" s="421"/>
      <c r="AD474" s="421"/>
      <c r="AE474" s="422"/>
      <c r="AF474" s="421" t="s">
        <v>81</v>
      </c>
      <c r="AG474" s="421"/>
      <c r="AH474" s="422"/>
      <c r="AI474" s="423">
        <v>2</v>
      </c>
      <c r="AJ474" s="424"/>
      <c r="AK474" s="425"/>
      <c r="AL474" s="213">
        <v>313</v>
      </c>
      <c r="AM474" s="212">
        <v>0</v>
      </c>
      <c r="AN474" s="212">
        <v>233.2</v>
      </c>
      <c r="AO474" s="42">
        <v>403080</v>
      </c>
    </row>
    <row r="475" spans="2:43" s="245" customFormat="1" ht="29.25" customHeight="1" x14ac:dyDescent="0.15">
      <c r="B475" s="478"/>
      <c r="C475" s="430"/>
      <c r="D475" s="430"/>
      <c r="E475" s="430"/>
      <c r="F475" s="431"/>
      <c r="G475" s="444" t="s">
        <v>343</v>
      </c>
      <c r="H475" s="445"/>
      <c r="I475" s="445"/>
      <c r="J475" s="445"/>
      <c r="K475" s="445"/>
      <c r="L475" s="445"/>
      <c r="M475" s="445"/>
      <c r="N475" s="445"/>
      <c r="O475" s="445"/>
      <c r="P475" s="445"/>
      <c r="Q475" s="445"/>
      <c r="R475" s="445"/>
      <c r="S475" s="445"/>
      <c r="T475" s="445"/>
      <c r="U475" s="445"/>
      <c r="V475" s="445"/>
      <c r="W475" s="445"/>
      <c r="X475" s="445"/>
      <c r="Y475" s="445"/>
      <c r="Z475" s="445"/>
      <c r="AA475" s="445"/>
      <c r="AB475" s="445"/>
      <c r="AC475" s="445"/>
      <c r="AD475" s="445"/>
      <c r="AE475" s="445"/>
      <c r="AF475" s="445"/>
      <c r="AG475" s="445"/>
      <c r="AH475" s="446"/>
      <c r="AI475" s="448">
        <f>SUM(AI467:AK474)</f>
        <v>28</v>
      </c>
      <c r="AJ475" s="448"/>
      <c r="AK475" s="449"/>
      <c r="AL475" s="43"/>
      <c r="AM475" s="43"/>
      <c r="AN475" s="43"/>
      <c r="AO475" s="44">
        <f>SUM(AO467:AO474)</f>
        <v>816511</v>
      </c>
    </row>
    <row r="476" spans="2:43" s="243" customFormat="1" ht="29.25" customHeight="1" thickBot="1" x14ac:dyDescent="0.2">
      <c r="B476" s="479"/>
      <c r="C476" s="480"/>
      <c r="D476" s="480"/>
      <c r="E476" s="480"/>
      <c r="F476" s="480"/>
      <c r="G476" s="516" t="s">
        <v>115</v>
      </c>
      <c r="H476" s="516"/>
      <c r="I476" s="516"/>
      <c r="J476" s="516"/>
      <c r="K476" s="516"/>
      <c r="L476" s="516"/>
      <c r="M476" s="516"/>
      <c r="N476" s="516"/>
      <c r="O476" s="516"/>
      <c r="P476" s="516"/>
      <c r="Q476" s="516"/>
      <c r="R476" s="516"/>
      <c r="S476" s="516"/>
      <c r="T476" s="516"/>
      <c r="U476" s="516"/>
      <c r="V476" s="516"/>
      <c r="W476" s="516"/>
      <c r="X476" s="516"/>
      <c r="Y476" s="516"/>
      <c r="Z476" s="516"/>
      <c r="AA476" s="516"/>
      <c r="AB476" s="516"/>
      <c r="AC476" s="516"/>
      <c r="AD476" s="516"/>
      <c r="AE476" s="516"/>
      <c r="AF476" s="516"/>
      <c r="AG476" s="516"/>
      <c r="AH476" s="517"/>
      <c r="AI476" s="518">
        <f>AI475+AI466+AI455+AI411+AI390</f>
        <v>341</v>
      </c>
      <c r="AJ476" s="518"/>
      <c r="AK476" s="519"/>
      <c r="AL476" s="49"/>
      <c r="AM476" s="49"/>
      <c r="AN476" s="49"/>
      <c r="AO476" s="50">
        <f>AO475+AO466+AO455+AO411+AO390</f>
        <v>15065443.99</v>
      </c>
      <c r="AQ476" s="244"/>
    </row>
    <row r="477" spans="2:43" ht="29.25" customHeight="1" thickBot="1" x14ac:dyDescent="0.2">
      <c r="B477" s="576" t="s">
        <v>857</v>
      </c>
      <c r="C477" s="577"/>
      <c r="D477" s="577"/>
      <c r="E477" s="577"/>
      <c r="F477" s="577"/>
      <c r="G477" s="577"/>
      <c r="H477" s="577"/>
      <c r="I477" s="577"/>
      <c r="J477" s="577"/>
      <c r="K477" s="577"/>
      <c r="L477" s="577"/>
      <c r="M477" s="577"/>
      <c r="N477" s="577"/>
      <c r="O477" s="577"/>
      <c r="P477" s="577"/>
      <c r="Q477" s="577"/>
      <c r="R477" s="577"/>
      <c r="S477" s="577"/>
      <c r="T477" s="577"/>
      <c r="U477" s="577"/>
      <c r="V477" s="577"/>
      <c r="W477" s="577"/>
      <c r="X477" s="577"/>
      <c r="Y477" s="577"/>
      <c r="Z477" s="577"/>
      <c r="AA477" s="577"/>
      <c r="AB477" s="577"/>
      <c r="AC477" s="577"/>
      <c r="AD477" s="577"/>
      <c r="AE477" s="577"/>
      <c r="AF477" s="577"/>
      <c r="AG477" s="577"/>
      <c r="AH477" s="578"/>
      <c r="AI477" s="579">
        <f>AI476+AI382+AI229+AI165+AI128+AI102+AI64+AI45</f>
        <v>1871</v>
      </c>
      <c r="AJ477" s="580"/>
      <c r="AK477" s="581"/>
      <c r="AL477" s="242"/>
      <c r="AM477" s="242"/>
      <c r="AN477" s="242"/>
      <c r="AO477" s="241">
        <f>AO476+AO382+AO229+AO165+AO128+AO102+AO64+AO45</f>
        <v>84831445.545000002</v>
      </c>
    </row>
    <row r="479" spans="2:43" ht="15" customHeight="1" x14ac:dyDescent="0.15">
      <c r="AG479" s="240"/>
      <c r="AH479" s="240"/>
      <c r="AI479" s="574"/>
      <c r="AJ479" s="575"/>
      <c r="AK479" s="575"/>
      <c r="AL479" s="239"/>
      <c r="AM479" s="239"/>
      <c r="AN479" s="239"/>
      <c r="AO479" s="238"/>
      <c r="AQ479" s="237"/>
    </row>
  </sheetData>
  <sheetProtection selectLockedCells="1"/>
  <mergeCells count="1455">
    <mergeCell ref="AA426:AE427"/>
    <mergeCell ref="AF473:AH473"/>
    <mergeCell ref="AI473:AK473"/>
    <mergeCell ref="AA474:AE474"/>
    <mergeCell ref="AF474:AH474"/>
    <mergeCell ref="AI474:AK474"/>
    <mergeCell ref="AI469:AK469"/>
    <mergeCell ref="AF470:AH470"/>
    <mergeCell ref="AI470:AK470"/>
    <mergeCell ref="AA471:AE471"/>
    <mergeCell ref="H465:Z465"/>
    <mergeCell ref="AA465:AE465"/>
    <mergeCell ref="AF465:AH465"/>
    <mergeCell ref="AI465:AK465"/>
    <mergeCell ref="AI471:AK471"/>
    <mergeCell ref="G466:AH466"/>
    <mergeCell ref="AI466:AK466"/>
    <mergeCell ref="H467:Z471"/>
    <mergeCell ref="AA467:AE467"/>
    <mergeCell ref="AF467:AH467"/>
    <mergeCell ref="AA463:AE464"/>
    <mergeCell ref="AF463:AH463"/>
    <mergeCell ref="AF469:AH469"/>
    <mergeCell ref="AI463:AK463"/>
    <mergeCell ref="AF464:AH464"/>
    <mergeCell ref="AI464:AK464"/>
    <mergeCell ref="AI467:AK467"/>
    <mergeCell ref="AA468:AE470"/>
    <mergeCell ref="AI441:AK441"/>
    <mergeCell ref="AF442:AH442"/>
    <mergeCell ref="AI442:AK442"/>
    <mergeCell ref="AA453:AE454"/>
    <mergeCell ref="G476:AH476"/>
    <mergeCell ref="AI476:AK476"/>
    <mergeCell ref="AI479:AK479"/>
    <mergeCell ref="H472:Z474"/>
    <mergeCell ref="AA472:AE472"/>
    <mergeCell ref="AF472:AH472"/>
    <mergeCell ref="AI472:AK472"/>
    <mergeCell ref="AA473:AE473"/>
    <mergeCell ref="B477:AH477"/>
    <mergeCell ref="AI477:AK477"/>
    <mergeCell ref="AF457:AH457"/>
    <mergeCell ref="AI457:AK457"/>
    <mergeCell ref="AA458:AE460"/>
    <mergeCell ref="AF458:AH458"/>
    <mergeCell ref="G475:AH475"/>
    <mergeCell ref="AI475:AK475"/>
    <mergeCell ref="H462:Z464"/>
    <mergeCell ref="AA462:AE462"/>
    <mergeCell ref="AF462:AH462"/>
    <mergeCell ref="AI462:AK462"/>
    <mergeCell ref="AF471:AH471"/>
    <mergeCell ref="AF468:AH468"/>
    <mergeCell ref="AI468:AK468"/>
    <mergeCell ref="AI458:AK458"/>
    <mergeCell ref="AF459:AH459"/>
    <mergeCell ref="AI459:AK459"/>
    <mergeCell ref="AF460:AH460"/>
    <mergeCell ref="AI460:AK460"/>
    <mergeCell ref="H461:Z461"/>
    <mergeCell ref="AA461:AE461"/>
    <mergeCell ref="AF461:AH461"/>
    <mergeCell ref="AI461:AK461"/>
    <mergeCell ref="H438:Z438"/>
    <mergeCell ref="AA438:AE438"/>
    <mergeCell ref="AF438:AH438"/>
    <mergeCell ref="AI438:AK438"/>
    <mergeCell ref="H439:Z454"/>
    <mergeCell ref="AI449:AK449"/>
    <mergeCell ref="AA450:AE450"/>
    <mergeCell ref="AF450:AH450"/>
    <mergeCell ref="AI450:AK450"/>
    <mergeCell ref="AA451:AE452"/>
    <mergeCell ref="AF451:AH451"/>
    <mergeCell ref="AI451:AK451"/>
    <mergeCell ref="AF452:AH452"/>
    <mergeCell ref="AI452:AK452"/>
    <mergeCell ref="AA449:AE449"/>
    <mergeCell ref="AF449:AH449"/>
    <mergeCell ref="AA439:AE440"/>
    <mergeCell ref="AF439:AH439"/>
    <mergeCell ref="AI439:AK439"/>
    <mergeCell ref="AF440:AH440"/>
    <mergeCell ref="AI440:AK440"/>
    <mergeCell ref="AA441:AE442"/>
    <mergeCell ref="AF441:AH441"/>
    <mergeCell ref="G455:AH455"/>
    <mergeCell ref="AI455:AK455"/>
    <mergeCell ref="H456:Z460"/>
    <mergeCell ref="AA456:AE456"/>
    <mergeCell ref="AF456:AH456"/>
    <mergeCell ref="AA446:AE448"/>
    <mergeCell ref="AF446:AH446"/>
    <mergeCell ref="AI446:AK446"/>
    <mergeCell ref="AF447:AH447"/>
    <mergeCell ref="AI447:AK447"/>
    <mergeCell ref="AF448:AH448"/>
    <mergeCell ref="AI448:AK448"/>
    <mergeCell ref="AA443:AE444"/>
    <mergeCell ref="AF443:AH443"/>
    <mergeCell ref="AI443:AK443"/>
    <mergeCell ref="AF444:AH444"/>
    <mergeCell ref="AI444:AK444"/>
    <mergeCell ref="AA445:AE445"/>
    <mergeCell ref="AF445:AH445"/>
    <mergeCell ref="AI445:AK445"/>
    <mergeCell ref="AI456:AK456"/>
    <mergeCell ref="AA457:AE457"/>
    <mergeCell ref="AF453:AH453"/>
    <mergeCell ref="AI453:AK453"/>
    <mergeCell ref="AF454:AH454"/>
    <mergeCell ref="AI454:AK454"/>
    <mergeCell ref="AI435:AK435"/>
    <mergeCell ref="AA436:AE436"/>
    <mergeCell ref="AF436:AH436"/>
    <mergeCell ref="AI436:AK436"/>
    <mergeCell ref="AA437:AE437"/>
    <mergeCell ref="AF437:AH437"/>
    <mergeCell ref="AI437:AK437"/>
    <mergeCell ref="H432:Z437"/>
    <mergeCell ref="AA432:AE433"/>
    <mergeCell ref="AF432:AH432"/>
    <mergeCell ref="AI432:AK432"/>
    <mergeCell ref="AF433:AH433"/>
    <mergeCell ref="AI433:AK433"/>
    <mergeCell ref="AA434:AE434"/>
    <mergeCell ref="AF434:AH434"/>
    <mergeCell ref="AI434:AK434"/>
    <mergeCell ref="AA435:AE435"/>
    <mergeCell ref="AF435:AH435"/>
    <mergeCell ref="AF426:AH426"/>
    <mergeCell ref="AI426:AK426"/>
    <mergeCell ref="AF427:AH427"/>
    <mergeCell ref="AI427:AK427"/>
    <mergeCell ref="AA422:AE422"/>
    <mergeCell ref="AF422:AH422"/>
    <mergeCell ref="AI422:AK422"/>
    <mergeCell ref="AI423:AK423"/>
    <mergeCell ref="AA424:AE425"/>
    <mergeCell ref="AF424:AH424"/>
    <mergeCell ref="AI424:AK424"/>
    <mergeCell ref="AF425:AH425"/>
    <mergeCell ref="AI425:AK425"/>
    <mergeCell ref="AF430:AH430"/>
    <mergeCell ref="AI430:AK430"/>
    <mergeCell ref="H420:Z427"/>
    <mergeCell ref="AA420:AE421"/>
    <mergeCell ref="AF420:AH420"/>
    <mergeCell ref="AI420:AK420"/>
    <mergeCell ref="AF421:AH421"/>
    <mergeCell ref="AI421:AK421"/>
    <mergeCell ref="AA423:AE423"/>
    <mergeCell ref="AF423:AH423"/>
    <mergeCell ref="H428:Z431"/>
    <mergeCell ref="AA428:AE428"/>
    <mergeCell ref="AF428:AH428"/>
    <mergeCell ref="AI428:AK428"/>
    <mergeCell ref="AF429:AH429"/>
    <mergeCell ref="AA429:AE431"/>
    <mergeCell ref="AI429:AK429"/>
    <mergeCell ref="AF431:AH431"/>
    <mergeCell ref="AI431:AK431"/>
    <mergeCell ref="AF419:AH419"/>
    <mergeCell ref="AI419:AK419"/>
    <mergeCell ref="AA418:AE419"/>
    <mergeCell ref="AF414:AH414"/>
    <mergeCell ref="AI414:AK414"/>
    <mergeCell ref="AI405:AK405"/>
    <mergeCell ref="AA406:AE406"/>
    <mergeCell ref="AF406:AH406"/>
    <mergeCell ref="AI406:AK406"/>
    <mergeCell ref="AA407:AE408"/>
    <mergeCell ref="AI416:AK416"/>
    <mergeCell ref="AA417:AE417"/>
    <mergeCell ref="AF417:AH417"/>
    <mergeCell ref="AI417:AK417"/>
    <mergeCell ref="AF418:AH418"/>
    <mergeCell ref="AI418:AK418"/>
    <mergeCell ref="H412:Z419"/>
    <mergeCell ref="AA412:AE414"/>
    <mergeCell ref="AF412:AH412"/>
    <mergeCell ref="AI412:AK412"/>
    <mergeCell ref="AF413:AH413"/>
    <mergeCell ref="AI413:AK413"/>
    <mergeCell ref="AA415:AE416"/>
    <mergeCell ref="AF415:AH415"/>
    <mergeCell ref="AI415:AK415"/>
    <mergeCell ref="AF416:AH416"/>
    <mergeCell ref="H399:Z402"/>
    <mergeCell ref="AA401:AE402"/>
    <mergeCell ref="AF401:AH401"/>
    <mergeCell ref="AI401:AK401"/>
    <mergeCell ref="AA399:AE399"/>
    <mergeCell ref="AF399:AH399"/>
    <mergeCell ref="AI399:AK399"/>
    <mergeCell ref="AA400:AE400"/>
    <mergeCell ref="AF400:AH400"/>
    <mergeCell ref="AI400:AK400"/>
    <mergeCell ref="AF402:AH402"/>
    <mergeCell ref="G411:AH411"/>
    <mergeCell ref="AI411:AK411"/>
    <mergeCell ref="H405:Z410"/>
    <mergeCell ref="AA405:AE405"/>
    <mergeCell ref="AF405:AH405"/>
    <mergeCell ref="AA409:AE409"/>
    <mergeCell ref="AF409:AH409"/>
    <mergeCell ref="AI409:AK409"/>
    <mergeCell ref="AF407:AH407"/>
    <mergeCell ref="AI407:AK407"/>
    <mergeCell ref="AF408:AH408"/>
    <mergeCell ref="AI408:AK408"/>
    <mergeCell ref="AA410:AE410"/>
    <mergeCell ref="AF410:AH410"/>
    <mergeCell ref="AI410:AK410"/>
    <mergeCell ref="B383:F476"/>
    <mergeCell ref="H383:Z383"/>
    <mergeCell ref="K384:Z385"/>
    <mergeCell ref="AA384:AE384"/>
    <mergeCell ref="AF384:AH384"/>
    <mergeCell ref="AI384:AK384"/>
    <mergeCell ref="AF396:AH396"/>
    <mergeCell ref="AI396:AK396"/>
    <mergeCell ref="H397:Z398"/>
    <mergeCell ref="AA397:AE398"/>
    <mergeCell ref="AF397:AH397"/>
    <mergeCell ref="AI397:AK397"/>
    <mergeCell ref="AF398:AH398"/>
    <mergeCell ref="AI398:AK398"/>
    <mergeCell ref="AI392:AK392"/>
    <mergeCell ref="AF393:AH393"/>
    <mergeCell ref="AI393:AK393"/>
    <mergeCell ref="H394:Z396"/>
    <mergeCell ref="AA394:AE394"/>
    <mergeCell ref="AF394:AH394"/>
    <mergeCell ref="AI394:AK394"/>
    <mergeCell ref="AA395:AE396"/>
    <mergeCell ref="AF395:AH395"/>
    <mergeCell ref="AI395:AK395"/>
    <mergeCell ref="AI402:AK402"/>
    <mergeCell ref="H403:Z404"/>
    <mergeCell ref="AA403:AE403"/>
    <mergeCell ref="AF403:AH403"/>
    <mergeCell ref="AI403:AK403"/>
    <mergeCell ref="AA404:AE404"/>
    <mergeCell ref="AF404:AH404"/>
    <mergeCell ref="AI404:AK404"/>
    <mergeCell ref="AA376:AE376"/>
    <mergeCell ref="AF376:AH376"/>
    <mergeCell ref="AI376:AK376"/>
    <mergeCell ref="G390:AH390"/>
    <mergeCell ref="AI390:AK390"/>
    <mergeCell ref="H391:Z393"/>
    <mergeCell ref="AA391:AE393"/>
    <mergeCell ref="AF391:AH391"/>
    <mergeCell ref="AI391:AK391"/>
    <mergeCell ref="AF392:AH392"/>
    <mergeCell ref="H388:Z389"/>
    <mergeCell ref="AA388:AE388"/>
    <mergeCell ref="AF388:AH388"/>
    <mergeCell ref="AI388:AK388"/>
    <mergeCell ref="AA389:AE389"/>
    <mergeCell ref="AF389:AH389"/>
    <mergeCell ref="AI389:AK389"/>
    <mergeCell ref="AA385:AE385"/>
    <mergeCell ref="AF385:AH385"/>
    <mergeCell ref="AI385:AK385"/>
    <mergeCell ref="H386:Z386"/>
    <mergeCell ref="K387:Z387"/>
    <mergeCell ref="AA387:AE387"/>
    <mergeCell ref="AF387:AH387"/>
    <mergeCell ref="AI387:AK387"/>
    <mergeCell ref="G381:AH381"/>
    <mergeCell ref="AI381:AK381"/>
    <mergeCell ref="G382:AH382"/>
    <mergeCell ref="AI382:AK382"/>
    <mergeCell ref="AA365:AE365"/>
    <mergeCell ref="AF365:AH365"/>
    <mergeCell ref="AI365:AK365"/>
    <mergeCell ref="AA366:AE366"/>
    <mergeCell ref="AF366:AH366"/>
    <mergeCell ref="AI366:AK366"/>
    <mergeCell ref="AF380:AH380"/>
    <mergeCell ref="AI380:AK380"/>
    <mergeCell ref="AA375:AE375"/>
    <mergeCell ref="AF375:AH375"/>
    <mergeCell ref="AI375:AK375"/>
    <mergeCell ref="K364:Z364"/>
    <mergeCell ref="AA364:AE364"/>
    <mergeCell ref="AF364:AH364"/>
    <mergeCell ref="AI364:AK364"/>
    <mergeCell ref="K365:Z366"/>
    <mergeCell ref="G377:AH377"/>
    <mergeCell ref="AI377:AK377"/>
    <mergeCell ref="H378:Z380"/>
    <mergeCell ref="AA378:AE378"/>
    <mergeCell ref="AF378:AH378"/>
    <mergeCell ref="AI378:AK378"/>
    <mergeCell ref="AA379:AE379"/>
    <mergeCell ref="AF379:AH379"/>
    <mergeCell ref="AI379:AK379"/>
    <mergeCell ref="AA380:AE380"/>
    <mergeCell ref="K373:Z376"/>
    <mergeCell ref="AA373:AE374"/>
    <mergeCell ref="AF373:AH373"/>
    <mergeCell ref="AI373:AK373"/>
    <mergeCell ref="AF374:AH374"/>
    <mergeCell ref="AI374:AK374"/>
    <mergeCell ref="AF370:AH370"/>
    <mergeCell ref="AI370:AK370"/>
    <mergeCell ref="AA371:AE372"/>
    <mergeCell ref="AF371:AH371"/>
    <mergeCell ref="AI371:AK371"/>
    <mergeCell ref="AF372:AH372"/>
    <mergeCell ref="AI372:AK372"/>
    <mergeCell ref="K367:Z372"/>
    <mergeCell ref="AA367:AE368"/>
    <mergeCell ref="AF367:AH367"/>
    <mergeCell ref="AI367:AK367"/>
    <mergeCell ref="AF368:AH368"/>
    <mergeCell ref="AI368:AK368"/>
    <mergeCell ref="AA369:AE369"/>
    <mergeCell ref="AF369:AH369"/>
    <mergeCell ref="AI369:AK369"/>
    <mergeCell ref="AA370:AE370"/>
    <mergeCell ref="AF352:AH352"/>
    <mergeCell ref="AI352:AK352"/>
    <mergeCell ref="AA353:AE353"/>
    <mergeCell ref="AF353:AH353"/>
    <mergeCell ref="AI353:AK353"/>
    <mergeCell ref="K362:Z363"/>
    <mergeCell ref="AA362:AE362"/>
    <mergeCell ref="AF362:AH362"/>
    <mergeCell ref="AI362:AK362"/>
    <mergeCell ref="AA363:AE363"/>
    <mergeCell ref="AF363:AH363"/>
    <mergeCell ref="AI363:AK363"/>
    <mergeCell ref="K361:Z361"/>
    <mergeCell ref="AA361:AE361"/>
    <mergeCell ref="AF361:AH361"/>
    <mergeCell ref="AI361:AK361"/>
    <mergeCell ref="K357:Z360"/>
    <mergeCell ref="AA357:AE357"/>
    <mergeCell ref="AF357:AH357"/>
    <mergeCell ref="AI357:AK357"/>
    <mergeCell ref="AA358:AE358"/>
    <mergeCell ref="AF358:AH358"/>
    <mergeCell ref="AA359:AE359"/>
    <mergeCell ref="AF359:AH359"/>
    <mergeCell ref="AI359:AK359"/>
    <mergeCell ref="AA360:AE360"/>
    <mergeCell ref="AF360:AH360"/>
    <mergeCell ref="AI360:AK360"/>
    <mergeCell ref="AF339:AH339"/>
    <mergeCell ref="AI339:AK339"/>
    <mergeCell ref="AF340:AH340"/>
    <mergeCell ref="AI340:AK340"/>
    <mergeCell ref="AI348:AK348"/>
    <mergeCell ref="K349:Z349"/>
    <mergeCell ref="AA349:AE349"/>
    <mergeCell ref="AF349:AH349"/>
    <mergeCell ref="AI349:AK349"/>
    <mergeCell ref="AA351:AE351"/>
    <mergeCell ref="AF351:AH351"/>
    <mergeCell ref="AI351:AK351"/>
    <mergeCell ref="AI358:AK358"/>
    <mergeCell ref="K346:Z348"/>
    <mergeCell ref="AA346:AE346"/>
    <mergeCell ref="AF346:AH346"/>
    <mergeCell ref="AI346:AK346"/>
    <mergeCell ref="AA347:AE347"/>
    <mergeCell ref="AF347:AH347"/>
    <mergeCell ref="AI347:AK347"/>
    <mergeCell ref="AA348:AE348"/>
    <mergeCell ref="AF348:AH348"/>
    <mergeCell ref="H354:Z354"/>
    <mergeCell ref="K355:Z356"/>
    <mergeCell ref="AA355:AE355"/>
    <mergeCell ref="AF355:AH355"/>
    <mergeCell ref="AI355:AK355"/>
    <mergeCell ref="AA356:AE356"/>
    <mergeCell ref="AF356:AH356"/>
    <mergeCell ref="AI356:AK356"/>
    <mergeCell ref="K352:Z353"/>
    <mergeCell ref="AA352:AE352"/>
    <mergeCell ref="H325:Z325"/>
    <mergeCell ref="K326:Z328"/>
    <mergeCell ref="AA326:AE326"/>
    <mergeCell ref="AF326:AH326"/>
    <mergeCell ref="AI326:AK326"/>
    <mergeCell ref="AA327:AE328"/>
    <mergeCell ref="AF327:AH327"/>
    <mergeCell ref="AI327:AK327"/>
    <mergeCell ref="AF328:AH328"/>
    <mergeCell ref="AI328:AK328"/>
    <mergeCell ref="K343:Z345"/>
    <mergeCell ref="AA343:AE343"/>
    <mergeCell ref="AF343:AH343"/>
    <mergeCell ref="AI343:AK343"/>
    <mergeCell ref="AA344:AE344"/>
    <mergeCell ref="AF344:AH344"/>
    <mergeCell ref="AI344:AK344"/>
    <mergeCell ref="AA345:AE345"/>
    <mergeCell ref="AF345:AH345"/>
    <mergeCell ref="AI345:AK345"/>
    <mergeCell ref="AA341:AE341"/>
    <mergeCell ref="AF341:AH341"/>
    <mergeCell ref="AI341:AK341"/>
    <mergeCell ref="AA342:AE342"/>
    <mergeCell ref="AF342:AH342"/>
    <mergeCell ref="AI342:AK342"/>
    <mergeCell ref="AF337:AH337"/>
    <mergeCell ref="AI337:AK337"/>
    <mergeCell ref="AA338:AE338"/>
    <mergeCell ref="AF338:AH338"/>
    <mergeCell ref="AI338:AK338"/>
    <mergeCell ref="AA339:AE340"/>
    <mergeCell ref="AI331:AK331"/>
    <mergeCell ref="AF332:AH332"/>
    <mergeCell ref="AI332:AK332"/>
    <mergeCell ref="AF333:AH333"/>
    <mergeCell ref="AI333:AK333"/>
    <mergeCell ref="AA335:AE335"/>
    <mergeCell ref="AF335:AH335"/>
    <mergeCell ref="AI335:AK335"/>
    <mergeCell ref="AF334:AH334"/>
    <mergeCell ref="AI334:AK334"/>
    <mergeCell ref="K329:Z329"/>
    <mergeCell ref="AA329:AE329"/>
    <mergeCell ref="AF329:AH329"/>
    <mergeCell ref="AI329:AK329"/>
    <mergeCell ref="K330:Z335"/>
    <mergeCell ref="AA330:AE330"/>
    <mergeCell ref="AF330:AH330"/>
    <mergeCell ref="AI330:AK330"/>
    <mergeCell ref="AA331:AE332"/>
    <mergeCell ref="AF331:AH331"/>
    <mergeCell ref="AA333:AE334"/>
    <mergeCell ref="K323:Z324"/>
    <mergeCell ref="AA323:AE324"/>
    <mergeCell ref="AF323:AH323"/>
    <mergeCell ref="AI323:AK323"/>
    <mergeCell ref="AF324:AH324"/>
    <mergeCell ref="AI324:AK324"/>
    <mergeCell ref="K320:Z322"/>
    <mergeCell ref="AA320:AE320"/>
    <mergeCell ref="AF320:AH320"/>
    <mergeCell ref="AI320:AK320"/>
    <mergeCell ref="AA321:AE322"/>
    <mergeCell ref="AF321:AH321"/>
    <mergeCell ref="AI321:AK321"/>
    <mergeCell ref="AF322:AH322"/>
    <mergeCell ref="AI322:AK322"/>
    <mergeCell ref="K318:Z319"/>
    <mergeCell ref="AA318:AE319"/>
    <mergeCell ref="AF318:AH318"/>
    <mergeCell ref="AI318:AK318"/>
    <mergeCell ref="AF319:AH319"/>
    <mergeCell ref="AI319:AK319"/>
    <mergeCell ref="K317:Z317"/>
    <mergeCell ref="AA317:AE317"/>
    <mergeCell ref="AF317:AH317"/>
    <mergeCell ref="AI317:AK317"/>
    <mergeCell ref="G306:AH306"/>
    <mergeCell ref="AI306:AK306"/>
    <mergeCell ref="H307:Z307"/>
    <mergeCell ref="K308:Z311"/>
    <mergeCell ref="AA308:AE308"/>
    <mergeCell ref="AF308:AH308"/>
    <mergeCell ref="K315:Z316"/>
    <mergeCell ref="AA315:AE316"/>
    <mergeCell ref="AF315:AH315"/>
    <mergeCell ref="AI315:AK315"/>
    <mergeCell ref="AF316:AH316"/>
    <mergeCell ref="AI316:AK316"/>
    <mergeCell ref="K312:Z314"/>
    <mergeCell ref="AA312:AE312"/>
    <mergeCell ref="AF312:AH312"/>
    <mergeCell ref="AI312:AK312"/>
    <mergeCell ref="AA313:AE314"/>
    <mergeCell ref="AF313:AH313"/>
    <mergeCell ref="AI313:AK313"/>
    <mergeCell ref="AF314:AH314"/>
    <mergeCell ref="AI314:AK314"/>
    <mergeCell ref="H292:Z305"/>
    <mergeCell ref="AA292:AE292"/>
    <mergeCell ref="AF292:AH292"/>
    <mergeCell ref="AI292:AK292"/>
    <mergeCell ref="AA293:AE295"/>
    <mergeCell ref="AF293:AH293"/>
    <mergeCell ref="AI293:AK293"/>
    <mergeCell ref="AI296:AK296"/>
    <mergeCell ref="AA297:AE297"/>
    <mergeCell ref="AF297:AH297"/>
    <mergeCell ref="AI308:AK308"/>
    <mergeCell ref="AA309:AE311"/>
    <mergeCell ref="AF309:AH309"/>
    <mergeCell ref="AI309:AK309"/>
    <mergeCell ref="AF310:AH310"/>
    <mergeCell ref="AI310:AK310"/>
    <mergeCell ref="AF311:AH311"/>
    <mergeCell ref="AI311:AK311"/>
    <mergeCell ref="AA291:AE291"/>
    <mergeCell ref="AF291:AH291"/>
    <mergeCell ref="AI291:AK291"/>
    <mergeCell ref="AI303:AK303"/>
    <mergeCell ref="AF304:AH304"/>
    <mergeCell ref="AF288:AH288"/>
    <mergeCell ref="AI288:AK288"/>
    <mergeCell ref="AF289:AH289"/>
    <mergeCell ref="AI289:AK289"/>
    <mergeCell ref="AI298:AK298"/>
    <mergeCell ref="AF299:AH299"/>
    <mergeCell ref="AI299:AK299"/>
    <mergeCell ref="AI297:AK297"/>
    <mergeCell ref="AA298:AE299"/>
    <mergeCell ref="AF298:AH298"/>
    <mergeCell ref="AI304:AK304"/>
    <mergeCell ref="AA305:AE305"/>
    <mergeCell ref="AF305:AH305"/>
    <mergeCell ref="AI305:AK305"/>
    <mergeCell ref="AA302:AE302"/>
    <mergeCell ref="AA303:AE304"/>
    <mergeCell ref="AF303:AH303"/>
    <mergeCell ref="H287:Z291"/>
    <mergeCell ref="AA287:AE287"/>
    <mergeCell ref="AF287:AH287"/>
    <mergeCell ref="AI287:AK287"/>
    <mergeCell ref="AA288:AE289"/>
    <mergeCell ref="AA282:AE282"/>
    <mergeCell ref="AF282:AH282"/>
    <mergeCell ref="AI282:AK282"/>
    <mergeCell ref="AA283:AE283"/>
    <mergeCell ref="AF283:AH283"/>
    <mergeCell ref="H285:Z285"/>
    <mergeCell ref="AA285:AE285"/>
    <mergeCell ref="AF285:AH285"/>
    <mergeCell ref="AI285:AK285"/>
    <mergeCell ref="AF302:AH302"/>
    <mergeCell ref="AI302:AK302"/>
    <mergeCell ref="H286:Z286"/>
    <mergeCell ref="AA286:AE286"/>
    <mergeCell ref="AF286:AH286"/>
    <mergeCell ref="AI286:AK286"/>
    <mergeCell ref="AA300:AE301"/>
    <mergeCell ref="AF300:AH300"/>
    <mergeCell ref="AI300:AK300"/>
    <mergeCell ref="AF301:AH301"/>
    <mergeCell ref="AI301:AK301"/>
    <mergeCell ref="AF295:AH295"/>
    <mergeCell ref="AI295:AK295"/>
    <mergeCell ref="AA296:AE296"/>
    <mergeCell ref="AF296:AH296"/>
    <mergeCell ref="AA290:AE290"/>
    <mergeCell ref="AF290:AH290"/>
    <mergeCell ref="AI290:AK290"/>
    <mergeCell ref="AI279:AK279"/>
    <mergeCell ref="AI280:AK280"/>
    <mergeCell ref="AA281:AE281"/>
    <mergeCell ref="AF281:AH281"/>
    <mergeCell ref="AI281:AK281"/>
    <mergeCell ref="AA265:AE266"/>
    <mergeCell ref="AA267:AE267"/>
    <mergeCell ref="H272:Z273"/>
    <mergeCell ref="AA272:AE272"/>
    <mergeCell ref="AF272:AH272"/>
    <mergeCell ref="AI272:AK272"/>
    <mergeCell ref="H270:Z270"/>
    <mergeCell ref="AA270:AE270"/>
    <mergeCell ref="AF270:AH270"/>
    <mergeCell ref="AI270:AK270"/>
    <mergeCell ref="H265:Z268"/>
    <mergeCell ref="H271:Z271"/>
    <mergeCell ref="AA271:AE271"/>
    <mergeCell ref="AF271:AH271"/>
    <mergeCell ref="AF267:AH267"/>
    <mergeCell ref="AI267:AK267"/>
    <mergeCell ref="AF265:AH265"/>
    <mergeCell ref="AI271:AK271"/>
    <mergeCell ref="AI265:AK265"/>
    <mergeCell ref="AF266:AH266"/>
    <mergeCell ref="AI266:AK266"/>
    <mergeCell ref="AF268:AH268"/>
    <mergeCell ref="AA264:AE264"/>
    <mergeCell ref="AF264:AH264"/>
    <mergeCell ref="AI264:AK264"/>
    <mergeCell ref="H252:Z257"/>
    <mergeCell ref="AA252:AE253"/>
    <mergeCell ref="AF252:AH252"/>
    <mergeCell ref="AI252:AK252"/>
    <mergeCell ref="AF253:AH253"/>
    <mergeCell ref="AI253:AK253"/>
    <mergeCell ref="AA254:AE254"/>
    <mergeCell ref="AA262:AE262"/>
    <mergeCell ref="AF262:AH262"/>
    <mergeCell ref="AI262:AK262"/>
    <mergeCell ref="AA263:AE263"/>
    <mergeCell ref="AF263:AH263"/>
    <mergeCell ref="AI263:AK263"/>
    <mergeCell ref="AA259:AE259"/>
    <mergeCell ref="AF259:AH259"/>
    <mergeCell ref="AI259:AK259"/>
    <mergeCell ref="AA260:AE261"/>
    <mergeCell ref="AF260:AH260"/>
    <mergeCell ref="AI260:AK260"/>
    <mergeCell ref="AF261:AH261"/>
    <mergeCell ref="AI261:AK261"/>
    <mergeCell ref="H258:Z264"/>
    <mergeCell ref="AA258:AE258"/>
    <mergeCell ref="AF258:AH258"/>
    <mergeCell ref="AI258:AK258"/>
    <mergeCell ref="K240:Z240"/>
    <mergeCell ref="AA240:AE240"/>
    <mergeCell ref="AF240:AH240"/>
    <mergeCell ref="AI240:AK240"/>
    <mergeCell ref="G247:AH247"/>
    <mergeCell ref="AI247:AK247"/>
    <mergeCell ref="H248:Z251"/>
    <mergeCell ref="AA248:AE249"/>
    <mergeCell ref="AF248:AH248"/>
    <mergeCell ref="AI248:AK248"/>
    <mergeCell ref="AF249:AH249"/>
    <mergeCell ref="AI249:AK249"/>
    <mergeCell ref="AA250:AE250"/>
    <mergeCell ref="AF250:AH250"/>
    <mergeCell ref="AA257:AE257"/>
    <mergeCell ref="AF257:AH257"/>
    <mergeCell ref="AI257:AK257"/>
    <mergeCell ref="H245:Z246"/>
    <mergeCell ref="AA245:AE245"/>
    <mergeCell ref="AF245:AH245"/>
    <mergeCell ref="AI245:AK245"/>
    <mergeCell ref="AA246:AE246"/>
    <mergeCell ref="AF246:AH246"/>
    <mergeCell ref="AI246:AK246"/>
    <mergeCell ref="AF254:AH254"/>
    <mergeCell ref="AI254:AK254"/>
    <mergeCell ref="AA255:AE255"/>
    <mergeCell ref="AF255:AH255"/>
    <mergeCell ref="AI255:AK255"/>
    <mergeCell ref="AA256:AE256"/>
    <mergeCell ref="AF256:AH256"/>
    <mergeCell ref="AI256:AK256"/>
    <mergeCell ref="G228:AH228"/>
    <mergeCell ref="AI228:AK228"/>
    <mergeCell ref="G229:AH229"/>
    <mergeCell ref="AI229:AK229"/>
    <mergeCell ref="AA225:AE225"/>
    <mergeCell ref="AF225:AH225"/>
    <mergeCell ref="AI225:AK225"/>
    <mergeCell ref="B230:F382"/>
    <mergeCell ref="H230:Z230"/>
    <mergeCell ref="K231:Z232"/>
    <mergeCell ref="AA231:AE231"/>
    <mergeCell ref="AF231:AH231"/>
    <mergeCell ref="AI231:AK231"/>
    <mergeCell ref="H243:Z244"/>
    <mergeCell ref="AA243:AE243"/>
    <mergeCell ref="AF243:AH243"/>
    <mergeCell ref="AI243:AK243"/>
    <mergeCell ref="AA244:AE244"/>
    <mergeCell ref="AF244:AH244"/>
    <mergeCell ref="AI244:AK244"/>
    <mergeCell ref="K241:Z241"/>
    <mergeCell ref="AA241:AE241"/>
    <mergeCell ref="AF241:AH241"/>
    <mergeCell ref="AI241:AK241"/>
    <mergeCell ref="G242:AH242"/>
    <mergeCell ref="AI242:AK242"/>
    <mergeCell ref="AI250:AK250"/>
    <mergeCell ref="AA251:AE251"/>
    <mergeCell ref="AF251:AH251"/>
    <mergeCell ref="AI251:AK251"/>
    <mergeCell ref="AI238:AK238"/>
    <mergeCell ref="H239:Z239"/>
    <mergeCell ref="K237:Z238"/>
    <mergeCell ref="AA237:AE237"/>
    <mergeCell ref="AF237:AH237"/>
    <mergeCell ref="AI237:AK237"/>
    <mergeCell ref="AA238:AE238"/>
    <mergeCell ref="AF238:AH238"/>
    <mergeCell ref="H234:Z234"/>
    <mergeCell ref="K235:Z235"/>
    <mergeCell ref="AA235:AE235"/>
    <mergeCell ref="AF235:AH235"/>
    <mergeCell ref="AI235:AK235"/>
    <mergeCell ref="K236:Z236"/>
    <mergeCell ref="AA236:AE236"/>
    <mergeCell ref="AF236:AH236"/>
    <mergeCell ref="AI236:AK236"/>
    <mergeCell ref="AA232:AE232"/>
    <mergeCell ref="AF232:AH232"/>
    <mergeCell ref="AI232:AK232"/>
    <mergeCell ref="K233:Z233"/>
    <mergeCell ref="AA233:AE233"/>
    <mergeCell ref="AF233:AH233"/>
    <mergeCell ref="AI233:AK233"/>
    <mergeCell ref="AA212:AE213"/>
    <mergeCell ref="AA226:AE226"/>
    <mergeCell ref="AF226:AH226"/>
    <mergeCell ref="AI226:AK226"/>
    <mergeCell ref="AI215:AK215"/>
    <mergeCell ref="AA227:AE227"/>
    <mergeCell ref="AF227:AH227"/>
    <mergeCell ref="AI227:AK227"/>
    <mergeCell ref="H222:Z227"/>
    <mergeCell ref="AA222:AE222"/>
    <mergeCell ref="AF222:AH222"/>
    <mergeCell ref="AI222:AK222"/>
    <mergeCell ref="AA223:AE223"/>
    <mergeCell ref="AF223:AH223"/>
    <mergeCell ref="AI223:AK223"/>
    <mergeCell ref="AA224:AE224"/>
    <mergeCell ref="AF224:AH224"/>
    <mergeCell ref="AI224:AK224"/>
    <mergeCell ref="H220:Z221"/>
    <mergeCell ref="AA220:AE220"/>
    <mergeCell ref="AF220:AH220"/>
    <mergeCell ref="AI220:AK220"/>
    <mergeCell ref="AA221:AE221"/>
    <mergeCell ref="AF221:AH221"/>
    <mergeCell ref="AI221:AK221"/>
    <mergeCell ref="H211:Z211"/>
    <mergeCell ref="AA211:AE211"/>
    <mergeCell ref="AF211:AH211"/>
    <mergeCell ref="AI211:AK211"/>
    <mergeCell ref="AF213:AH213"/>
    <mergeCell ref="AI213:AK213"/>
    <mergeCell ref="H219:Z219"/>
    <mergeCell ref="AA219:AE219"/>
    <mergeCell ref="AF219:AH219"/>
    <mergeCell ref="AI219:AK219"/>
    <mergeCell ref="G209:AH209"/>
    <mergeCell ref="AI209:AK209"/>
    <mergeCell ref="H210:Z210"/>
    <mergeCell ref="AA210:AE210"/>
    <mergeCell ref="AF210:AH210"/>
    <mergeCell ref="AI210:AK210"/>
    <mergeCell ref="AF212:AH212"/>
    <mergeCell ref="AI212:AK212"/>
    <mergeCell ref="H218:Z218"/>
    <mergeCell ref="AA218:AE218"/>
    <mergeCell ref="AF218:AH218"/>
    <mergeCell ref="AI218:AK218"/>
    <mergeCell ref="AA214:AE215"/>
    <mergeCell ref="AF214:AH214"/>
    <mergeCell ref="AI214:AK214"/>
    <mergeCell ref="AF215:AH215"/>
    <mergeCell ref="AA216:AE216"/>
    <mergeCell ref="AF216:AH216"/>
    <mergeCell ref="AI216:AK216"/>
    <mergeCell ref="G217:AH217"/>
    <mergeCell ref="AI217:AK217"/>
    <mergeCell ref="H212:Z216"/>
    <mergeCell ref="AF208:AH208"/>
    <mergeCell ref="AI208:AK208"/>
    <mergeCell ref="G197:AH197"/>
    <mergeCell ref="AI197:AK197"/>
    <mergeCell ref="H198:Z199"/>
    <mergeCell ref="AA198:AE198"/>
    <mergeCell ref="AF198:AH198"/>
    <mergeCell ref="AI198:AK198"/>
    <mergeCell ref="AA199:AE199"/>
    <mergeCell ref="AF205:AH205"/>
    <mergeCell ref="AI205:AK205"/>
    <mergeCell ref="AA206:AE206"/>
    <mergeCell ref="AF206:AH206"/>
    <mergeCell ref="AI206:AK206"/>
    <mergeCell ref="AA207:AE207"/>
    <mergeCell ref="AF207:AH207"/>
    <mergeCell ref="AI207:AK207"/>
    <mergeCell ref="H203:Z204"/>
    <mergeCell ref="AA203:AE203"/>
    <mergeCell ref="AF203:AH203"/>
    <mergeCell ref="AI203:AK203"/>
    <mergeCell ref="AA204:AE204"/>
    <mergeCell ref="AF204:AH204"/>
    <mergeCell ref="AI204:AK204"/>
    <mergeCell ref="H205:Z208"/>
    <mergeCell ref="AA205:AE205"/>
    <mergeCell ref="AA208:AE208"/>
    <mergeCell ref="AF195:AH195"/>
    <mergeCell ref="AI195:AK195"/>
    <mergeCell ref="AA196:AE196"/>
    <mergeCell ref="AF196:AH196"/>
    <mergeCell ref="AF192:AH192"/>
    <mergeCell ref="AI192:AK192"/>
    <mergeCell ref="H193:Z193"/>
    <mergeCell ref="AA193:AE193"/>
    <mergeCell ref="AF193:AH193"/>
    <mergeCell ref="AI193:AK193"/>
    <mergeCell ref="H202:Z202"/>
    <mergeCell ref="AA202:AE202"/>
    <mergeCell ref="AF202:AH202"/>
    <mergeCell ref="AI202:AK202"/>
    <mergeCell ref="H191:Z191"/>
    <mergeCell ref="AA191:AE191"/>
    <mergeCell ref="AF191:AH191"/>
    <mergeCell ref="AI191:AK191"/>
    <mergeCell ref="H192:Z192"/>
    <mergeCell ref="AA192:AE192"/>
    <mergeCell ref="AF199:AH199"/>
    <mergeCell ref="AI199:AK199"/>
    <mergeCell ref="G200:AH200"/>
    <mergeCell ref="AI200:AK200"/>
    <mergeCell ref="H201:Z201"/>
    <mergeCell ref="AA201:AE201"/>
    <mergeCell ref="AF201:AH201"/>
    <mergeCell ref="AI201:AK201"/>
    <mergeCell ref="G190:AH190"/>
    <mergeCell ref="AI190:AK190"/>
    <mergeCell ref="H180:Z182"/>
    <mergeCell ref="AA180:AE180"/>
    <mergeCell ref="AF180:AH180"/>
    <mergeCell ref="AI180:AK180"/>
    <mergeCell ref="AA181:AE181"/>
    <mergeCell ref="AF181:AH181"/>
    <mergeCell ref="AI181:AK181"/>
    <mergeCell ref="AA182:AE182"/>
    <mergeCell ref="AF188:AH188"/>
    <mergeCell ref="AI188:AK188"/>
    <mergeCell ref="H189:Z189"/>
    <mergeCell ref="AA189:AE189"/>
    <mergeCell ref="AF189:AH189"/>
    <mergeCell ref="AI189:AK189"/>
    <mergeCell ref="AI196:AK196"/>
    <mergeCell ref="H186:Z186"/>
    <mergeCell ref="AA186:AE186"/>
    <mergeCell ref="AF186:AH186"/>
    <mergeCell ref="AI186:AK186"/>
    <mergeCell ref="H187:Z188"/>
    <mergeCell ref="AA187:AE187"/>
    <mergeCell ref="AF187:AH187"/>
    <mergeCell ref="AI187:AK187"/>
    <mergeCell ref="AA188:AE188"/>
    <mergeCell ref="H194:Z194"/>
    <mergeCell ref="AA194:AE194"/>
    <mergeCell ref="AF194:AH194"/>
    <mergeCell ref="AI194:AK194"/>
    <mergeCell ref="H195:Z196"/>
    <mergeCell ref="AA195:AE195"/>
    <mergeCell ref="H175:Z175"/>
    <mergeCell ref="AA175:AE175"/>
    <mergeCell ref="AF175:AH175"/>
    <mergeCell ref="AI175:AK175"/>
    <mergeCell ref="H176:Z178"/>
    <mergeCell ref="AA176:AE176"/>
    <mergeCell ref="AF176:AH176"/>
    <mergeCell ref="AI176:AK176"/>
    <mergeCell ref="AA177:AE177"/>
    <mergeCell ref="AF182:AH182"/>
    <mergeCell ref="AI182:AK182"/>
    <mergeCell ref="G183:AH183"/>
    <mergeCell ref="AI183:AK183"/>
    <mergeCell ref="H184:Z185"/>
    <mergeCell ref="AA184:AE184"/>
    <mergeCell ref="AF184:AH184"/>
    <mergeCell ref="AI184:AK184"/>
    <mergeCell ref="AA185:AE185"/>
    <mergeCell ref="AF185:AH185"/>
    <mergeCell ref="G160:AH160"/>
    <mergeCell ref="AI160:AK160"/>
    <mergeCell ref="H161:Z163"/>
    <mergeCell ref="AA161:AE161"/>
    <mergeCell ref="AF161:AH161"/>
    <mergeCell ref="AI161:AK161"/>
    <mergeCell ref="AA162:AE162"/>
    <mergeCell ref="AF162:AH162"/>
    <mergeCell ref="AI162:AK162"/>
    <mergeCell ref="AA163:AE163"/>
    <mergeCell ref="H173:Z173"/>
    <mergeCell ref="AA173:AE173"/>
    <mergeCell ref="AF173:AH173"/>
    <mergeCell ref="AI173:AK173"/>
    <mergeCell ref="H174:Z174"/>
    <mergeCell ref="AA174:AE174"/>
    <mergeCell ref="AF174:AH174"/>
    <mergeCell ref="AI174:AK174"/>
    <mergeCell ref="AA170:AE170"/>
    <mergeCell ref="AF170:AH170"/>
    <mergeCell ref="AI170:AK170"/>
    <mergeCell ref="G171:AH171"/>
    <mergeCell ref="AI171:AK171"/>
    <mergeCell ref="H172:Z172"/>
    <mergeCell ref="AA172:AE172"/>
    <mergeCell ref="AF172:AH172"/>
    <mergeCell ref="AI172:AK172"/>
    <mergeCell ref="AA168:AE168"/>
    <mergeCell ref="AF168:AH168"/>
    <mergeCell ref="AI168:AK168"/>
    <mergeCell ref="AA169:AE169"/>
    <mergeCell ref="AF169:AH169"/>
    <mergeCell ref="AI169:AK169"/>
    <mergeCell ref="B166:F229"/>
    <mergeCell ref="H166:Z166"/>
    <mergeCell ref="AA166:AE166"/>
    <mergeCell ref="AF166:AH166"/>
    <mergeCell ref="AI166:AK166"/>
    <mergeCell ref="H167:Z167"/>
    <mergeCell ref="AA167:AE167"/>
    <mergeCell ref="AF167:AH167"/>
    <mergeCell ref="AI167:AK167"/>
    <mergeCell ref="H168:Z170"/>
    <mergeCell ref="AF163:AH163"/>
    <mergeCell ref="AI163:AK163"/>
    <mergeCell ref="G164:AH164"/>
    <mergeCell ref="AI164:AK164"/>
    <mergeCell ref="G165:AH165"/>
    <mergeCell ref="AI165:AK165"/>
    <mergeCell ref="AF177:AH177"/>
    <mergeCell ref="AI177:AK177"/>
    <mergeCell ref="AA178:AE178"/>
    <mergeCell ref="AF178:AH178"/>
    <mergeCell ref="AI178:AK178"/>
    <mergeCell ref="H179:Z179"/>
    <mergeCell ref="AA179:AE179"/>
    <mergeCell ref="AF179:AH179"/>
    <mergeCell ref="AI179:AK179"/>
    <mergeCell ref="AI185:AK185"/>
    <mergeCell ref="B129:F165"/>
    <mergeCell ref="H129:Z131"/>
    <mergeCell ref="AA129:AE130"/>
    <mergeCell ref="AF129:AH129"/>
    <mergeCell ref="AI129:AK129"/>
    <mergeCell ref="AA149:AE149"/>
    <mergeCell ref="AF149:AH149"/>
    <mergeCell ref="AI149:AK149"/>
    <mergeCell ref="AA150:AE150"/>
    <mergeCell ref="AF150:AH150"/>
    <mergeCell ref="AI150:AK150"/>
    <mergeCell ref="G151:AH151"/>
    <mergeCell ref="AI151:AK151"/>
    <mergeCell ref="H152:Z152"/>
    <mergeCell ref="H157:Z157"/>
    <mergeCell ref="AA157:AE157"/>
    <mergeCell ref="AF157:AH157"/>
    <mergeCell ref="AI157:AK157"/>
    <mergeCell ref="H158:Z159"/>
    <mergeCell ref="AA158:AE158"/>
    <mergeCell ref="AF158:AH158"/>
    <mergeCell ref="AI158:AK158"/>
    <mergeCell ref="AA159:AE159"/>
    <mergeCell ref="AF159:AH159"/>
    <mergeCell ref="H155:Z155"/>
    <mergeCell ref="AA155:AE155"/>
    <mergeCell ref="AF155:AH155"/>
    <mergeCell ref="AI155:AK155"/>
    <mergeCell ref="G156:AH156"/>
    <mergeCell ref="AI156:AK156"/>
    <mergeCell ref="AA152:AE152"/>
    <mergeCell ref="AF152:AH152"/>
    <mergeCell ref="AI152:AK152"/>
    <mergeCell ref="G153:AH153"/>
    <mergeCell ref="AI153:AK153"/>
    <mergeCell ref="H154:Z154"/>
    <mergeCell ref="AA154:AE154"/>
    <mergeCell ref="AI128:AK128"/>
    <mergeCell ref="H138:Z138"/>
    <mergeCell ref="AA138:AE138"/>
    <mergeCell ref="AF138:AH138"/>
    <mergeCell ref="AI138:AK138"/>
    <mergeCell ref="H132:Z133"/>
    <mergeCell ref="AA132:AE132"/>
    <mergeCell ref="H125:Z126"/>
    <mergeCell ref="AA125:AE125"/>
    <mergeCell ref="AF125:AH125"/>
    <mergeCell ref="AI125:AK125"/>
    <mergeCell ref="AA126:AE126"/>
    <mergeCell ref="AF126:AH126"/>
    <mergeCell ref="AI126:AK126"/>
    <mergeCell ref="H147:Z148"/>
    <mergeCell ref="AA147:AE148"/>
    <mergeCell ref="AF147:AH147"/>
    <mergeCell ref="AI147:AK147"/>
    <mergeCell ref="AF148:AH148"/>
    <mergeCell ref="AI148:AK148"/>
    <mergeCell ref="H145:Z146"/>
    <mergeCell ref="AA145:AE145"/>
    <mergeCell ref="AF145:AH145"/>
    <mergeCell ref="AI145:AK145"/>
    <mergeCell ref="AA146:AE146"/>
    <mergeCell ref="AF146:AH146"/>
    <mergeCell ref="AI146:AK146"/>
    <mergeCell ref="H143:Z144"/>
    <mergeCell ref="AA143:AE143"/>
    <mergeCell ref="AF143:AH143"/>
    <mergeCell ref="AI143:AK143"/>
    <mergeCell ref="AA144:AE144"/>
    <mergeCell ref="AF130:AH130"/>
    <mergeCell ref="AI130:AK130"/>
    <mergeCell ref="AA131:AE131"/>
    <mergeCell ref="AF131:AH131"/>
    <mergeCell ref="AI131:AK131"/>
    <mergeCell ref="H139:Z141"/>
    <mergeCell ref="AA139:AE139"/>
    <mergeCell ref="AF139:AH139"/>
    <mergeCell ref="AI139:AK139"/>
    <mergeCell ref="AA140:AE140"/>
    <mergeCell ref="AF140:AH140"/>
    <mergeCell ref="AI140:AK140"/>
    <mergeCell ref="AA141:AE141"/>
    <mergeCell ref="AF141:AH141"/>
    <mergeCell ref="AI141:AK141"/>
    <mergeCell ref="AF144:AH144"/>
    <mergeCell ref="AI144:AK144"/>
    <mergeCell ref="AF154:AH154"/>
    <mergeCell ref="AI154:AK154"/>
    <mergeCell ref="AI159:AK159"/>
    <mergeCell ref="AA123:AE123"/>
    <mergeCell ref="AF123:AH123"/>
    <mergeCell ref="AI123:AK123"/>
    <mergeCell ref="G119:AH119"/>
    <mergeCell ref="AI119:AK119"/>
    <mergeCell ref="H120:Z120"/>
    <mergeCell ref="AA120:AE120"/>
    <mergeCell ref="AF120:AH120"/>
    <mergeCell ref="AI120:AK120"/>
    <mergeCell ref="H137:Z137"/>
    <mergeCell ref="AA137:AE137"/>
    <mergeCell ref="AF137:AH137"/>
    <mergeCell ref="AI137:AK137"/>
    <mergeCell ref="G142:AH142"/>
    <mergeCell ref="AI142:AK142"/>
    <mergeCell ref="H135:Z136"/>
    <mergeCell ref="AA135:AE135"/>
    <mergeCell ref="AF135:AH135"/>
    <mergeCell ref="AI135:AK135"/>
    <mergeCell ref="AA136:AE136"/>
    <mergeCell ref="AF136:AH136"/>
    <mergeCell ref="AI136:AK136"/>
    <mergeCell ref="AF132:AH132"/>
    <mergeCell ref="AI132:AK132"/>
    <mergeCell ref="AA133:AE133"/>
    <mergeCell ref="AF133:AH133"/>
    <mergeCell ref="AI133:AK133"/>
    <mergeCell ref="G134:AH134"/>
    <mergeCell ref="AI134:AK134"/>
    <mergeCell ref="G127:AH127"/>
    <mergeCell ref="AI127:AK127"/>
    <mergeCell ref="G128:AH128"/>
    <mergeCell ref="H118:Z118"/>
    <mergeCell ref="AA118:AE118"/>
    <mergeCell ref="AF118:AH118"/>
    <mergeCell ref="AI118:AK118"/>
    <mergeCell ref="AI106:AK106"/>
    <mergeCell ref="H107:Z108"/>
    <mergeCell ref="AA107:AE107"/>
    <mergeCell ref="AF107:AH107"/>
    <mergeCell ref="AI107:AK107"/>
    <mergeCell ref="AA108:AE108"/>
    <mergeCell ref="AF116:AH116"/>
    <mergeCell ref="AI116:AK116"/>
    <mergeCell ref="H117:Z117"/>
    <mergeCell ref="AA117:AE117"/>
    <mergeCell ref="AF117:AH117"/>
    <mergeCell ref="AI117:AK117"/>
    <mergeCell ref="G124:AH124"/>
    <mergeCell ref="AI124:AK124"/>
    <mergeCell ref="H114:Z114"/>
    <mergeCell ref="AA114:AE114"/>
    <mergeCell ref="AF114:AH114"/>
    <mergeCell ref="AI114:AK114"/>
    <mergeCell ref="G115:AH115"/>
    <mergeCell ref="AI115:AK115"/>
    <mergeCell ref="H116:Z116"/>
    <mergeCell ref="AA116:AE116"/>
    <mergeCell ref="G121:AH121"/>
    <mergeCell ref="AI121:AK121"/>
    <mergeCell ref="H122:Z123"/>
    <mergeCell ref="AI122:AK122"/>
    <mergeCell ref="AI102:AK102"/>
    <mergeCell ref="AA113:AE113"/>
    <mergeCell ref="AF113:AH113"/>
    <mergeCell ref="AI113:AK113"/>
    <mergeCell ref="G96:AH96"/>
    <mergeCell ref="AI96:AK96"/>
    <mergeCell ref="AA97:AE97"/>
    <mergeCell ref="AF97:AH97"/>
    <mergeCell ref="AI97:AK97"/>
    <mergeCell ref="AA98:AE98"/>
    <mergeCell ref="AF98:AH98"/>
    <mergeCell ref="H110:Z110"/>
    <mergeCell ref="AA110:AE110"/>
    <mergeCell ref="AF110:AH110"/>
    <mergeCell ref="AI110:AK110"/>
    <mergeCell ref="H111:Z113"/>
    <mergeCell ref="AA111:AE112"/>
    <mergeCell ref="AF111:AH111"/>
    <mergeCell ref="AI111:AK111"/>
    <mergeCell ref="AF112:AH112"/>
    <mergeCell ref="AI112:AK112"/>
    <mergeCell ref="AF108:AH108"/>
    <mergeCell ref="AI108:AK108"/>
    <mergeCell ref="H109:Z109"/>
    <mergeCell ref="AA109:AE109"/>
    <mergeCell ref="AF109:AH109"/>
    <mergeCell ref="AI109:AK109"/>
    <mergeCell ref="H97:Z100"/>
    <mergeCell ref="AA99:AE100"/>
    <mergeCell ref="AI101:AK101"/>
    <mergeCell ref="G102:AH102"/>
    <mergeCell ref="B65:F102"/>
    <mergeCell ref="H65:Z65"/>
    <mergeCell ref="G90:AH90"/>
    <mergeCell ref="AI90:AK90"/>
    <mergeCell ref="H91:Z92"/>
    <mergeCell ref="AA91:AE91"/>
    <mergeCell ref="AF91:AH91"/>
    <mergeCell ref="AI91:AK91"/>
    <mergeCell ref="AA92:AE92"/>
    <mergeCell ref="AF92:AH92"/>
    <mergeCell ref="AA105:AE105"/>
    <mergeCell ref="AF105:AH105"/>
    <mergeCell ref="AI105:AK105"/>
    <mergeCell ref="H106:Z106"/>
    <mergeCell ref="AA106:AE106"/>
    <mergeCell ref="AF106:AH106"/>
    <mergeCell ref="B103:F128"/>
    <mergeCell ref="H103:Z103"/>
    <mergeCell ref="AA103:AE103"/>
    <mergeCell ref="AF103:AH103"/>
    <mergeCell ref="AI103:AK103"/>
    <mergeCell ref="H104:Z104"/>
    <mergeCell ref="AA104:AE104"/>
    <mergeCell ref="AF104:AH104"/>
    <mergeCell ref="AI104:AK104"/>
    <mergeCell ref="H105:Z105"/>
    <mergeCell ref="AI98:AK98"/>
    <mergeCell ref="AF99:AH99"/>
    <mergeCell ref="AI99:AK99"/>
    <mergeCell ref="G101:AH101"/>
    <mergeCell ref="AA122:AE122"/>
    <mergeCell ref="AF122:AH122"/>
    <mergeCell ref="AA89:AE89"/>
    <mergeCell ref="AF89:AH89"/>
    <mergeCell ref="AI89:AK89"/>
    <mergeCell ref="H84:Z84"/>
    <mergeCell ref="AA84:AE84"/>
    <mergeCell ref="AF84:AH84"/>
    <mergeCell ref="AI84:AK84"/>
    <mergeCell ref="AA85:AE85"/>
    <mergeCell ref="AF85:AH85"/>
    <mergeCell ref="AI85:AK85"/>
    <mergeCell ref="H85:Z85"/>
    <mergeCell ref="AI92:AK92"/>
    <mergeCell ref="G93:AH93"/>
    <mergeCell ref="AI93:AK93"/>
    <mergeCell ref="H94:Z95"/>
    <mergeCell ref="AA94:AE94"/>
    <mergeCell ref="AF94:AH94"/>
    <mergeCell ref="AI94:AK94"/>
    <mergeCell ref="AA95:AE95"/>
    <mergeCell ref="AF95:AH95"/>
    <mergeCell ref="AI95:AK95"/>
    <mergeCell ref="AF87:AH87"/>
    <mergeCell ref="AI87:AK87"/>
    <mergeCell ref="AF100:AH100"/>
    <mergeCell ref="AI100:AK100"/>
    <mergeCell ref="AI74:AK74"/>
    <mergeCell ref="H75:Z75"/>
    <mergeCell ref="AA75:AE75"/>
    <mergeCell ref="AF75:AH75"/>
    <mergeCell ref="AI75:AK75"/>
    <mergeCell ref="AA81:AE81"/>
    <mergeCell ref="AF81:AH81"/>
    <mergeCell ref="AI81:AK81"/>
    <mergeCell ref="H82:Z83"/>
    <mergeCell ref="AA82:AE82"/>
    <mergeCell ref="AF82:AH82"/>
    <mergeCell ref="AI82:AK82"/>
    <mergeCell ref="AA83:AE83"/>
    <mergeCell ref="AF83:AH83"/>
    <mergeCell ref="AI83:AK83"/>
    <mergeCell ref="AA88:AE88"/>
    <mergeCell ref="AF88:AH88"/>
    <mergeCell ref="AI88:AK88"/>
    <mergeCell ref="H79:Z81"/>
    <mergeCell ref="AA79:AE79"/>
    <mergeCell ref="AF79:AH79"/>
    <mergeCell ref="AI79:AK79"/>
    <mergeCell ref="AA80:AE80"/>
    <mergeCell ref="AF80:AH80"/>
    <mergeCell ref="AI80:AK80"/>
    <mergeCell ref="H86:Z89"/>
    <mergeCell ref="AA86:AE86"/>
    <mergeCell ref="AF86:AH86"/>
    <mergeCell ref="AI86:AK86"/>
    <mergeCell ref="AA87:AE87"/>
    <mergeCell ref="AI68:AK68"/>
    <mergeCell ref="AA69:AE69"/>
    <mergeCell ref="AF69:AH69"/>
    <mergeCell ref="AA65:AE65"/>
    <mergeCell ref="AF65:AH65"/>
    <mergeCell ref="AI65:AK65"/>
    <mergeCell ref="H66:Z66"/>
    <mergeCell ref="AA66:AE66"/>
    <mergeCell ref="AF66:AH66"/>
    <mergeCell ref="AI66:AK66"/>
    <mergeCell ref="AI78:AK78"/>
    <mergeCell ref="H71:Z73"/>
    <mergeCell ref="AA71:AE71"/>
    <mergeCell ref="AF71:AH71"/>
    <mergeCell ref="AI71:AK71"/>
    <mergeCell ref="AA72:AE72"/>
    <mergeCell ref="AF72:AH72"/>
    <mergeCell ref="AI72:AK72"/>
    <mergeCell ref="AA73:AE73"/>
    <mergeCell ref="AF73:AH73"/>
    <mergeCell ref="H76:Z76"/>
    <mergeCell ref="AA76:AE76"/>
    <mergeCell ref="AF76:AH76"/>
    <mergeCell ref="AI76:AK76"/>
    <mergeCell ref="H77:Z78"/>
    <mergeCell ref="AA77:AE77"/>
    <mergeCell ref="AF77:AH77"/>
    <mergeCell ref="AI77:AK77"/>
    <mergeCell ref="AA78:AE78"/>
    <mergeCell ref="AF78:AH78"/>
    <mergeCell ref="AI73:AK73"/>
    <mergeCell ref="G74:AH74"/>
    <mergeCell ref="AI64:AK64"/>
    <mergeCell ref="AI51:AK51"/>
    <mergeCell ref="AA52:AE52"/>
    <mergeCell ref="AF52:AH52"/>
    <mergeCell ref="AI52:AK52"/>
    <mergeCell ref="AA53:AE53"/>
    <mergeCell ref="AF53:AH53"/>
    <mergeCell ref="AA60:AE61"/>
    <mergeCell ref="AF60:AH60"/>
    <mergeCell ref="AI60:AK60"/>
    <mergeCell ref="AF61:AH61"/>
    <mergeCell ref="AI61:AK61"/>
    <mergeCell ref="AA62:AE62"/>
    <mergeCell ref="AF62:AH62"/>
    <mergeCell ref="AI62:AK62"/>
    <mergeCell ref="AI69:AK69"/>
    <mergeCell ref="AA70:AE70"/>
    <mergeCell ref="AF70:AH70"/>
    <mergeCell ref="AI70:AK70"/>
    <mergeCell ref="G58:AH58"/>
    <mergeCell ref="AI58:AK58"/>
    <mergeCell ref="H59:Z62"/>
    <mergeCell ref="AA59:AE59"/>
    <mergeCell ref="AF59:AH59"/>
    <mergeCell ref="AI59:AK59"/>
    <mergeCell ref="H67:Z67"/>
    <mergeCell ref="AA67:AE67"/>
    <mergeCell ref="AF67:AH67"/>
    <mergeCell ref="AI67:AK67"/>
    <mergeCell ref="H68:Z70"/>
    <mergeCell ref="AA68:AE68"/>
    <mergeCell ref="AF68:AH68"/>
    <mergeCell ref="B46:F64"/>
    <mergeCell ref="H46:Z46"/>
    <mergeCell ref="AA46:AE46"/>
    <mergeCell ref="AF46:AH46"/>
    <mergeCell ref="AI46:AK46"/>
    <mergeCell ref="H47:Z49"/>
    <mergeCell ref="H41:Z43"/>
    <mergeCell ref="AA41:AE42"/>
    <mergeCell ref="AF41:AH41"/>
    <mergeCell ref="AI41:AK41"/>
    <mergeCell ref="AF42:AH42"/>
    <mergeCell ref="AI42:AK42"/>
    <mergeCell ref="AA43:AE43"/>
    <mergeCell ref="AF43:AH43"/>
    <mergeCell ref="AI43:AK43"/>
    <mergeCell ref="H56:Z56"/>
    <mergeCell ref="AA56:AE56"/>
    <mergeCell ref="AF56:AH56"/>
    <mergeCell ref="AI56:AK56"/>
    <mergeCell ref="H57:Z57"/>
    <mergeCell ref="AA57:AE57"/>
    <mergeCell ref="AF57:AH57"/>
    <mergeCell ref="AI57:AK57"/>
    <mergeCell ref="AI53:AK53"/>
    <mergeCell ref="AA54:AE54"/>
    <mergeCell ref="AF54:AH54"/>
    <mergeCell ref="AI54:AK54"/>
    <mergeCell ref="G55:AH55"/>
    <mergeCell ref="AI55:AK55"/>
    <mergeCell ref="G63:AH63"/>
    <mergeCell ref="AI63:AK63"/>
    <mergeCell ref="G64:AH64"/>
    <mergeCell ref="AF39:AH39"/>
    <mergeCell ref="AI39:AK39"/>
    <mergeCell ref="G50:AH50"/>
    <mergeCell ref="AI50:AK50"/>
    <mergeCell ref="H51:Z54"/>
    <mergeCell ref="AA51:AE51"/>
    <mergeCell ref="AF51:AH51"/>
    <mergeCell ref="H36:Z36"/>
    <mergeCell ref="AA36:AE36"/>
    <mergeCell ref="AF36:AH36"/>
    <mergeCell ref="AI36:AK36"/>
    <mergeCell ref="H37:Z37"/>
    <mergeCell ref="AA47:AE48"/>
    <mergeCell ref="AF47:AH47"/>
    <mergeCell ref="AI47:AK47"/>
    <mergeCell ref="AF48:AH48"/>
    <mergeCell ref="AI48:AK48"/>
    <mergeCell ref="AA49:AE49"/>
    <mergeCell ref="AF49:AH49"/>
    <mergeCell ref="AI49:AK49"/>
    <mergeCell ref="G44:AH44"/>
    <mergeCell ref="AI44:AK44"/>
    <mergeCell ref="G45:AH45"/>
    <mergeCell ref="AI45:AK45"/>
    <mergeCell ref="G35:AH35"/>
    <mergeCell ref="AI35:AK35"/>
    <mergeCell ref="H30:Z30"/>
    <mergeCell ref="AA30:AE30"/>
    <mergeCell ref="AF30:AH30"/>
    <mergeCell ref="AI30:AK30"/>
    <mergeCell ref="H33:Z33"/>
    <mergeCell ref="AA33:AE33"/>
    <mergeCell ref="AF33:AH33"/>
    <mergeCell ref="AI33:AK33"/>
    <mergeCell ref="H34:Z34"/>
    <mergeCell ref="AA34:AE34"/>
    <mergeCell ref="AF34:AH34"/>
    <mergeCell ref="AI34:AK34"/>
    <mergeCell ref="G40:AH40"/>
    <mergeCell ref="AI40:AK40"/>
    <mergeCell ref="G29:AH29"/>
    <mergeCell ref="AI29:AK29"/>
    <mergeCell ref="H31:Z31"/>
    <mergeCell ref="AA31:AE31"/>
    <mergeCell ref="AF31:AH31"/>
    <mergeCell ref="AI31:AK31"/>
    <mergeCell ref="G32:AH32"/>
    <mergeCell ref="AI32:AK32"/>
    <mergeCell ref="AA37:AE37"/>
    <mergeCell ref="AF37:AH37"/>
    <mergeCell ref="AI37:AK37"/>
    <mergeCell ref="H38:Z39"/>
    <mergeCell ref="AA38:AE38"/>
    <mergeCell ref="AF38:AH38"/>
    <mergeCell ref="AI38:AK38"/>
    <mergeCell ref="AA39:AE39"/>
    <mergeCell ref="AF28:AH28"/>
    <mergeCell ref="AI28:AK28"/>
    <mergeCell ref="AI24:AK24"/>
    <mergeCell ref="AA25:AE25"/>
    <mergeCell ref="AF25:AH25"/>
    <mergeCell ref="AI25:AK25"/>
    <mergeCell ref="AA26:AE26"/>
    <mergeCell ref="AF26:AH26"/>
    <mergeCell ref="AI26:AK26"/>
    <mergeCell ref="H21:Z28"/>
    <mergeCell ref="AA21:AE21"/>
    <mergeCell ref="AF21:AH21"/>
    <mergeCell ref="AI21:AK21"/>
    <mergeCell ref="AA22:AE24"/>
    <mergeCell ref="AF22:AH22"/>
    <mergeCell ref="AI22:AK22"/>
    <mergeCell ref="AF23:AH23"/>
    <mergeCell ref="AI23:AK23"/>
    <mergeCell ref="AF24:AH24"/>
    <mergeCell ref="AL5:AL8"/>
    <mergeCell ref="AM5:AM8"/>
    <mergeCell ref="AN5:AO6"/>
    <mergeCell ref="AN7:AN8"/>
    <mergeCell ref="AO7:AO8"/>
    <mergeCell ref="B9:F45"/>
    <mergeCell ref="H9:Z10"/>
    <mergeCell ref="AA9:AE9"/>
    <mergeCell ref="AF9:AH9"/>
    <mergeCell ref="AI9:AK9"/>
    <mergeCell ref="H20:Z20"/>
    <mergeCell ref="AA20:AE20"/>
    <mergeCell ref="AF20:AH20"/>
    <mergeCell ref="AI20:AK20"/>
    <mergeCell ref="B5:Z8"/>
    <mergeCell ref="AA5:AE8"/>
    <mergeCell ref="AF5:AH8"/>
    <mergeCell ref="AI5:AK8"/>
    <mergeCell ref="AA10:AE10"/>
    <mergeCell ref="AF10:AH10"/>
    <mergeCell ref="H18:Z19"/>
    <mergeCell ref="AA18:AE18"/>
    <mergeCell ref="AF18:AH18"/>
    <mergeCell ref="AI18:AK18"/>
    <mergeCell ref="AA19:AE19"/>
    <mergeCell ref="AF19:AH19"/>
    <mergeCell ref="AI19:AK19"/>
    <mergeCell ref="AI15:AK15"/>
    <mergeCell ref="H16:Z16"/>
    <mergeCell ref="AA16:AE16"/>
    <mergeCell ref="AF16:AH16"/>
    <mergeCell ref="AI16:AK16"/>
    <mergeCell ref="AA350:AE350"/>
    <mergeCell ref="AF350:AH350"/>
    <mergeCell ref="AI350:AK350"/>
    <mergeCell ref="K350:Z351"/>
    <mergeCell ref="AA268:AE268"/>
    <mergeCell ref="AA277:AE277"/>
    <mergeCell ref="AF277:AH277"/>
    <mergeCell ref="AI277:AK277"/>
    <mergeCell ref="AF294:AH294"/>
    <mergeCell ref="AI294:AK294"/>
    <mergeCell ref="AI13:AK13"/>
    <mergeCell ref="G14:AH14"/>
    <mergeCell ref="AI14:AK14"/>
    <mergeCell ref="H15:Z15"/>
    <mergeCell ref="AA15:AE15"/>
    <mergeCell ref="AF15:AH15"/>
    <mergeCell ref="AI10:AK10"/>
    <mergeCell ref="H11:Z13"/>
    <mergeCell ref="AA11:AE11"/>
    <mergeCell ref="AF11:AH11"/>
    <mergeCell ref="AI11:AK11"/>
    <mergeCell ref="AA12:AE12"/>
    <mergeCell ref="AF12:AH12"/>
    <mergeCell ref="AI12:AK12"/>
    <mergeCell ref="AA13:AE13"/>
    <mergeCell ref="AF13:AH13"/>
    <mergeCell ref="G17:AH17"/>
    <mergeCell ref="AI17:AK17"/>
    <mergeCell ref="AA27:AE27"/>
    <mergeCell ref="AF27:AH27"/>
    <mergeCell ref="AI27:AK27"/>
    <mergeCell ref="AA28:AE28"/>
    <mergeCell ref="AF336:AH336"/>
    <mergeCell ref="AI336:AK336"/>
    <mergeCell ref="K336:Z342"/>
    <mergeCell ref="AA336:AE337"/>
    <mergeCell ref="AA276:AE276"/>
    <mergeCell ref="AF276:AH276"/>
    <mergeCell ref="AI276:AK276"/>
    <mergeCell ref="AA278:AE278"/>
    <mergeCell ref="AF278:AH278"/>
    <mergeCell ref="AI278:AK278"/>
    <mergeCell ref="AI268:AK268"/>
    <mergeCell ref="G269:AH269"/>
    <mergeCell ref="AI269:AK269"/>
    <mergeCell ref="H274:Z278"/>
    <mergeCell ref="AA274:AE274"/>
    <mergeCell ref="AF274:AH274"/>
    <mergeCell ref="AI274:AK274"/>
    <mergeCell ref="AA275:AE275"/>
    <mergeCell ref="AF275:AH275"/>
    <mergeCell ref="AI275:AK275"/>
    <mergeCell ref="AA273:AE273"/>
    <mergeCell ref="AF273:AH273"/>
    <mergeCell ref="AI273:AK273"/>
    <mergeCell ref="AI283:AK283"/>
    <mergeCell ref="H284:Z284"/>
    <mergeCell ref="AA284:AE284"/>
    <mergeCell ref="AF284:AH284"/>
    <mergeCell ref="AI284:AK284"/>
    <mergeCell ref="H280:Z283"/>
    <mergeCell ref="AA280:AE280"/>
    <mergeCell ref="AF280:AH280"/>
    <mergeCell ref="G279:AH279"/>
  </mergeCells>
  <phoneticPr fontId="1"/>
  <pageMargins left="0.39370078740157483" right="0.39370078740157483" top="0.70866141732283472" bottom="0.51181102362204722" header="0.31496062992125984" footer="0.31496062992125984"/>
  <pageSetup paperSize="9" scale="61" fitToHeight="0" orientation="portrait" r:id="rId1"/>
  <rowBreaks count="8" manualBreakCount="8">
    <brk id="45" min="1" max="40" man="1"/>
    <brk id="85" min="1" max="40" man="1"/>
    <brk id="124" min="1" max="40" man="1"/>
    <brk id="165" min="1" max="40" man="1"/>
    <brk id="204" min="1" max="40" man="1"/>
    <brk id="242" min="1" max="40" man="1"/>
    <brk id="324" min="1" max="40" man="1"/>
    <brk id="442" min="1" max="40"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B2:BI100"/>
  <sheetViews>
    <sheetView view="pageBreakPreview" topLeftCell="A89" zoomScaleNormal="100" zoomScaleSheetLayoutView="100" workbookViewId="0">
      <selection activeCell="AO95" sqref="AO95"/>
    </sheetView>
  </sheetViews>
  <sheetFormatPr defaultColWidth="2.75" defaultRowHeight="15" customHeight="1" x14ac:dyDescent="0.15"/>
  <cols>
    <col min="1" max="6" width="2.75" style="14"/>
    <col min="7" max="8" width="2.75" style="14" customWidth="1"/>
    <col min="9" max="26" width="2.75" style="14"/>
    <col min="27" max="31" width="2.5" style="14" customWidth="1"/>
    <col min="32" max="34" width="2.75" style="14"/>
    <col min="35" max="37" width="3" style="14" customWidth="1"/>
    <col min="38" max="41" width="14.875" style="72" customWidth="1"/>
    <col min="42" max="42" width="2.75" style="14"/>
    <col min="43" max="43" width="16.75" style="14" customWidth="1"/>
    <col min="44" max="16384" width="2.75" style="14"/>
  </cols>
  <sheetData>
    <row r="2" spans="2:50" ht="15" customHeight="1" x14ac:dyDescent="0.15">
      <c r="B2" s="71" t="s">
        <v>344</v>
      </c>
      <c r="G2" s="71" t="s">
        <v>345</v>
      </c>
      <c r="AO2" s="73"/>
    </row>
    <row r="3" spans="2:50" ht="15" customHeight="1" x14ac:dyDescent="0.15">
      <c r="B3" s="71" t="s">
        <v>346</v>
      </c>
      <c r="G3" s="71" t="s">
        <v>347</v>
      </c>
      <c r="AO3" s="73"/>
    </row>
    <row r="4" spans="2:50" ht="15" customHeight="1" thickBot="1" x14ac:dyDescent="0.2">
      <c r="AO4" s="74"/>
    </row>
    <row r="5" spans="2:50" ht="15" customHeight="1" x14ac:dyDescent="0.15">
      <c r="B5" s="606" t="s">
        <v>69</v>
      </c>
      <c r="C5" s="497"/>
      <c r="D5" s="497"/>
      <c r="E5" s="497"/>
      <c r="F5" s="497"/>
      <c r="G5" s="497"/>
      <c r="H5" s="497"/>
      <c r="I5" s="497"/>
      <c r="J5" s="497"/>
      <c r="K5" s="497"/>
      <c r="L5" s="497"/>
      <c r="M5" s="497"/>
      <c r="N5" s="497"/>
      <c r="O5" s="497"/>
      <c r="P5" s="497"/>
      <c r="Q5" s="497"/>
      <c r="R5" s="497"/>
      <c r="S5" s="497"/>
      <c r="T5" s="497"/>
      <c r="U5" s="497"/>
      <c r="V5" s="497"/>
      <c r="W5" s="497"/>
      <c r="X5" s="497"/>
      <c r="Y5" s="497"/>
      <c r="Z5" s="498"/>
      <c r="AA5" s="468" t="s">
        <v>70</v>
      </c>
      <c r="AB5" s="497"/>
      <c r="AC5" s="497"/>
      <c r="AD5" s="497"/>
      <c r="AE5" s="498"/>
      <c r="AF5" s="468" t="s">
        <v>71</v>
      </c>
      <c r="AG5" s="497"/>
      <c r="AH5" s="498"/>
      <c r="AI5" s="505" t="s">
        <v>72</v>
      </c>
      <c r="AJ5" s="506"/>
      <c r="AK5" s="507"/>
      <c r="AL5" s="609" t="s">
        <v>73</v>
      </c>
      <c r="AM5" s="609" t="s">
        <v>74</v>
      </c>
      <c r="AN5" s="582" t="s">
        <v>75</v>
      </c>
      <c r="AO5" s="583"/>
      <c r="AP5" s="17"/>
    </row>
    <row r="6" spans="2:50" ht="15" customHeight="1" x14ac:dyDescent="0.15">
      <c r="B6" s="607"/>
      <c r="C6" s="500"/>
      <c r="D6" s="500"/>
      <c r="E6" s="500"/>
      <c r="F6" s="500"/>
      <c r="G6" s="500"/>
      <c r="H6" s="500"/>
      <c r="I6" s="500"/>
      <c r="J6" s="500"/>
      <c r="K6" s="500"/>
      <c r="L6" s="500"/>
      <c r="M6" s="500"/>
      <c r="N6" s="500"/>
      <c r="O6" s="500"/>
      <c r="P6" s="500"/>
      <c r="Q6" s="500"/>
      <c r="R6" s="500"/>
      <c r="S6" s="500"/>
      <c r="T6" s="500"/>
      <c r="U6" s="500"/>
      <c r="V6" s="500"/>
      <c r="W6" s="500"/>
      <c r="X6" s="500"/>
      <c r="Y6" s="500"/>
      <c r="Z6" s="501"/>
      <c r="AA6" s="499"/>
      <c r="AB6" s="500"/>
      <c r="AC6" s="500"/>
      <c r="AD6" s="500"/>
      <c r="AE6" s="501"/>
      <c r="AF6" s="499"/>
      <c r="AG6" s="500"/>
      <c r="AH6" s="501"/>
      <c r="AI6" s="508"/>
      <c r="AJ6" s="509"/>
      <c r="AK6" s="510"/>
      <c r="AL6" s="610"/>
      <c r="AM6" s="610"/>
      <c r="AN6" s="584"/>
      <c r="AO6" s="585"/>
      <c r="AP6" s="17"/>
      <c r="AX6" s="75"/>
    </row>
    <row r="7" spans="2:50" ht="15" customHeight="1" x14ac:dyDescent="0.15">
      <c r="B7" s="607"/>
      <c r="C7" s="500"/>
      <c r="D7" s="500"/>
      <c r="E7" s="500"/>
      <c r="F7" s="500"/>
      <c r="G7" s="500"/>
      <c r="H7" s="500"/>
      <c r="I7" s="500"/>
      <c r="J7" s="500"/>
      <c r="K7" s="500"/>
      <c r="L7" s="500"/>
      <c r="M7" s="500"/>
      <c r="N7" s="500"/>
      <c r="O7" s="500"/>
      <c r="P7" s="500"/>
      <c r="Q7" s="500"/>
      <c r="R7" s="500"/>
      <c r="S7" s="500"/>
      <c r="T7" s="500"/>
      <c r="U7" s="500"/>
      <c r="V7" s="500"/>
      <c r="W7" s="500"/>
      <c r="X7" s="500"/>
      <c r="Y7" s="500"/>
      <c r="Z7" s="501"/>
      <c r="AA7" s="499"/>
      <c r="AB7" s="500"/>
      <c r="AC7" s="500"/>
      <c r="AD7" s="500"/>
      <c r="AE7" s="501"/>
      <c r="AF7" s="499"/>
      <c r="AG7" s="500"/>
      <c r="AH7" s="501"/>
      <c r="AI7" s="508"/>
      <c r="AJ7" s="509"/>
      <c r="AK7" s="510"/>
      <c r="AL7" s="610"/>
      <c r="AM7" s="610"/>
      <c r="AN7" s="586" t="s">
        <v>76</v>
      </c>
      <c r="AO7" s="588" t="s">
        <v>77</v>
      </c>
      <c r="AP7" s="17"/>
    </row>
    <row r="8" spans="2:50" ht="15" customHeight="1" thickBot="1" x14ac:dyDescent="0.2">
      <c r="B8" s="608"/>
      <c r="C8" s="503"/>
      <c r="D8" s="503"/>
      <c r="E8" s="503"/>
      <c r="F8" s="503"/>
      <c r="G8" s="503"/>
      <c r="H8" s="503"/>
      <c r="I8" s="503"/>
      <c r="J8" s="503"/>
      <c r="K8" s="503"/>
      <c r="L8" s="503"/>
      <c r="M8" s="503"/>
      <c r="N8" s="503"/>
      <c r="O8" s="503"/>
      <c r="P8" s="503"/>
      <c r="Q8" s="503"/>
      <c r="R8" s="503"/>
      <c r="S8" s="503"/>
      <c r="T8" s="503"/>
      <c r="U8" s="503"/>
      <c r="V8" s="503"/>
      <c r="W8" s="503"/>
      <c r="X8" s="503"/>
      <c r="Y8" s="503"/>
      <c r="Z8" s="504"/>
      <c r="AA8" s="502"/>
      <c r="AB8" s="503"/>
      <c r="AC8" s="503"/>
      <c r="AD8" s="503"/>
      <c r="AE8" s="504"/>
      <c r="AF8" s="502"/>
      <c r="AG8" s="503"/>
      <c r="AH8" s="504"/>
      <c r="AI8" s="511"/>
      <c r="AJ8" s="512"/>
      <c r="AK8" s="513"/>
      <c r="AL8" s="587"/>
      <c r="AM8" s="587"/>
      <c r="AN8" s="587"/>
      <c r="AO8" s="589"/>
      <c r="AP8" s="17"/>
    </row>
    <row r="9" spans="2:50" s="75" customFormat="1" ht="29.25" customHeight="1" x14ac:dyDescent="0.15">
      <c r="B9" s="590" t="s">
        <v>128</v>
      </c>
      <c r="C9" s="591"/>
      <c r="D9" s="591"/>
      <c r="E9" s="591"/>
      <c r="F9" s="591"/>
      <c r="G9" s="596"/>
      <c r="H9" s="527" t="s">
        <v>348</v>
      </c>
      <c r="I9" s="528"/>
      <c r="J9" s="528"/>
      <c r="K9" s="528"/>
      <c r="L9" s="528"/>
      <c r="M9" s="528"/>
      <c r="N9" s="528"/>
      <c r="O9" s="528"/>
      <c r="P9" s="528"/>
      <c r="Q9" s="528"/>
      <c r="R9" s="528"/>
      <c r="S9" s="528"/>
      <c r="T9" s="528"/>
      <c r="U9" s="528"/>
      <c r="V9" s="528"/>
      <c r="W9" s="528"/>
      <c r="X9" s="528"/>
      <c r="Y9" s="528"/>
      <c r="Z9" s="529"/>
      <c r="AA9" s="598" t="s">
        <v>121</v>
      </c>
      <c r="AB9" s="599"/>
      <c r="AC9" s="599"/>
      <c r="AD9" s="599"/>
      <c r="AE9" s="600"/>
      <c r="AF9" s="599" t="s">
        <v>92</v>
      </c>
      <c r="AG9" s="599"/>
      <c r="AH9" s="600"/>
      <c r="AI9" s="601">
        <v>2</v>
      </c>
      <c r="AJ9" s="602"/>
      <c r="AK9" s="603"/>
      <c r="AL9" s="76">
        <v>2183</v>
      </c>
      <c r="AM9" s="77">
        <v>0</v>
      </c>
      <c r="AN9" s="77">
        <v>2272.9</v>
      </c>
      <c r="AO9" s="78">
        <v>19092</v>
      </c>
      <c r="AP9" s="79"/>
    </row>
    <row r="10" spans="2:50" s="75" customFormat="1" ht="29.25" customHeight="1" x14ac:dyDescent="0.15">
      <c r="B10" s="592"/>
      <c r="C10" s="593"/>
      <c r="D10" s="593"/>
      <c r="E10" s="593"/>
      <c r="F10" s="593"/>
      <c r="G10" s="597"/>
      <c r="H10" s="604" t="s">
        <v>349</v>
      </c>
      <c r="I10" s="593"/>
      <c r="J10" s="593"/>
      <c r="K10" s="593"/>
      <c r="L10" s="593"/>
      <c r="M10" s="593"/>
      <c r="N10" s="593"/>
      <c r="O10" s="593"/>
      <c r="P10" s="593"/>
      <c r="Q10" s="593"/>
      <c r="R10" s="593"/>
      <c r="S10" s="593"/>
      <c r="T10" s="593"/>
      <c r="U10" s="593"/>
      <c r="V10" s="593"/>
      <c r="W10" s="593"/>
      <c r="X10" s="593"/>
      <c r="Y10" s="593"/>
      <c r="Z10" s="605"/>
      <c r="AA10" s="604" t="s">
        <v>101</v>
      </c>
      <c r="AB10" s="593"/>
      <c r="AC10" s="593"/>
      <c r="AD10" s="593"/>
      <c r="AE10" s="605"/>
      <c r="AF10" s="616" t="s">
        <v>92</v>
      </c>
      <c r="AG10" s="616"/>
      <c r="AH10" s="617"/>
      <c r="AI10" s="618">
        <v>1</v>
      </c>
      <c r="AJ10" s="619"/>
      <c r="AK10" s="620"/>
      <c r="AL10" s="80">
        <v>0</v>
      </c>
      <c r="AM10" s="81">
        <v>5723.4733999999999</v>
      </c>
      <c r="AN10" s="81">
        <v>5319.9814999999999</v>
      </c>
      <c r="AO10" s="82">
        <v>42245</v>
      </c>
      <c r="AP10" s="79"/>
    </row>
    <row r="11" spans="2:50" s="75" customFormat="1" ht="29.25" customHeight="1" x14ac:dyDescent="0.15">
      <c r="B11" s="592"/>
      <c r="C11" s="593"/>
      <c r="D11" s="593"/>
      <c r="E11" s="593"/>
      <c r="F11" s="593"/>
      <c r="G11" s="533" t="s">
        <v>350</v>
      </c>
      <c r="H11" s="534"/>
      <c r="I11" s="534"/>
      <c r="J11" s="534"/>
      <c r="K11" s="534"/>
      <c r="L11" s="534"/>
      <c r="M11" s="534"/>
      <c r="N11" s="534"/>
      <c r="O11" s="534"/>
      <c r="P11" s="534"/>
      <c r="Q11" s="534"/>
      <c r="R11" s="534"/>
      <c r="S11" s="534"/>
      <c r="T11" s="534"/>
      <c r="U11" s="534"/>
      <c r="V11" s="534"/>
      <c r="W11" s="534"/>
      <c r="X11" s="534"/>
      <c r="Y11" s="534"/>
      <c r="Z11" s="534"/>
      <c r="AA11" s="534"/>
      <c r="AB11" s="534"/>
      <c r="AC11" s="534"/>
      <c r="AD11" s="534"/>
      <c r="AE11" s="534"/>
      <c r="AF11" s="534"/>
      <c r="AG11" s="534"/>
      <c r="AH11" s="535"/>
      <c r="AI11" s="448">
        <f>SUM(AI9:AK10)</f>
        <v>3</v>
      </c>
      <c r="AJ11" s="448"/>
      <c r="AK11" s="449"/>
      <c r="AL11" s="227"/>
      <c r="AM11" s="227"/>
      <c r="AN11" s="227"/>
      <c r="AO11" s="228">
        <f>SUM(AO9:AO10)</f>
        <v>61337</v>
      </c>
      <c r="AP11" s="79"/>
    </row>
    <row r="12" spans="2:50" s="75" customFormat="1" ht="29.25" customHeight="1" x14ac:dyDescent="0.15">
      <c r="B12" s="592"/>
      <c r="C12" s="593"/>
      <c r="D12" s="593"/>
      <c r="E12" s="593"/>
      <c r="F12" s="593"/>
      <c r="G12" s="87"/>
      <c r="H12" s="527" t="s">
        <v>351</v>
      </c>
      <c r="I12" s="528"/>
      <c r="J12" s="528"/>
      <c r="K12" s="528"/>
      <c r="L12" s="528"/>
      <c r="M12" s="528"/>
      <c r="N12" s="528"/>
      <c r="O12" s="528"/>
      <c r="P12" s="528"/>
      <c r="Q12" s="528"/>
      <c r="R12" s="528"/>
      <c r="S12" s="528"/>
      <c r="T12" s="528"/>
      <c r="U12" s="528"/>
      <c r="V12" s="528"/>
      <c r="W12" s="528"/>
      <c r="X12" s="528"/>
      <c r="Y12" s="528"/>
      <c r="Z12" s="529"/>
      <c r="AA12" s="527" t="s">
        <v>216</v>
      </c>
      <c r="AB12" s="528"/>
      <c r="AC12" s="528"/>
      <c r="AD12" s="528"/>
      <c r="AE12" s="529"/>
      <c r="AF12" s="528" t="s">
        <v>97</v>
      </c>
      <c r="AG12" s="528"/>
      <c r="AH12" s="529"/>
      <c r="AI12" s="453">
        <v>1</v>
      </c>
      <c r="AJ12" s="454"/>
      <c r="AK12" s="455"/>
      <c r="AL12" s="83">
        <v>0</v>
      </c>
      <c r="AM12" s="84">
        <v>0</v>
      </c>
      <c r="AN12" s="84">
        <v>0</v>
      </c>
      <c r="AO12" s="85">
        <v>0</v>
      </c>
      <c r="AP12" s="79"/>
    </row>
    <row r="13" spans="2:50" s="75" customFormat="1" ht="29.25" customHeight="1" x14ac:dyDescent="0.15">
      <c r="B13" s="592"/>
      <c r="C13" s="593"/>
      <c r="D13" s="593"/>
      <c r="E13" s="593"/>
      <c r="F13" s="593"/>
      <c r="G13" s="533" t="s">
        <v>352</v>
      </c>
      <c r="H13" s="534"/>
      <c r="I13" s="534"/>
      <c r="J13" s="534"/>
      <c r="K13" s="534"/>
      <c r="L13" s="534"/>
      <c r="M13" s="534"/>
      <c r="N13" s="534"/>
      <c r="O13" s="534"/>
      <c r="P13" s="534"/>
      <c r="Q13" s="534"/>
      <c r="R13" s="534"/>
      <c r="S13" s="534"/>
      <c r="T13" s="534"/>
      <c r="U13" s="534"/>
      <c r="V13" s="534"/>
      <c r="W13" s="534"/>
      <c r="X13" s="534"/>
      <c r="Y13" s="534"/>
      <c r="Z13" s="534"/>
      <c r="AA13" s="534"/>
      <c r="AB13" s="534"/>
      <c r="AC13" s="534"/>
      <c r="AD13" s="534"/>
      <c r="AE13" s="534"/>
      <c r="AF13" s="534"/>
      <c r="AG13" s="534"/>
      <c r="AH13" s="535"/>
      <c r="AI13" s="448">
        <v>1</v>
      </c>
      <c r="AJ13" s="448"/>
      <c r="AK13" s="449"/>
      <c r="AL13" s="227"/>
      <c r="AM13" s="227"/>
      <c r="AN13" s="227"/>
      <c r="AO13" s="228">
        <f>SUM(AO12)</f>
        <v>0</v>
      </c>
      <c r="AP13" s="79"/>
    </row>
    <row r="14" spans="2:50" s="75" customFormat="1" ht="29.25" customHeight="1" thickBot="1" x14ac:dyDescent="0.2">
      <c r="B14" s="594"/>
      <c r="C14" s="595"/>
      <c r="D14" s="595"/>
      <c r="E14" s="595"/>
      <c r="F14" s="595"/>
      <c r="G14" s="611" t="s">
        <v>115</v>
      </c>
      <c r="H14" s="611"/>
      <c r="I14" s="611"/>
      <c r="J14" s="611"/>
      <c r="K14" s="611"/>
      <c r="L14" s="611"/>
      <c r="M14" s="611"/>
      <c r="N14" s="611"/>
      <c r="O14" s="611"/>
      <c r="P14" s="611"/>
      <c r="Q14" s="611"/>
      <c r="R14" s="611"/>
      <c r="S14" s="611"/>
      <c r="T14" s="611"/>
      <c r="U14" s="611"/>
      <c r="V14" s="611"/>
      <c r="W14" s="611"/>
      <c r="X14" s="611"/>
      <c r="Y14" s="611"/>
      <c r="Z14" s="611"/>
      <c r="AA14" s="611"/>
      <c r="AB14" s="611"/>
      <c r="AC14" s="611"/>
      <c r="AD14" s="611"/>
      <c r="AE14" s="611"/>
      <c r="AF14" s="611"/>
      <c r="AG14" s="611"/>
      <c r="AH14" s="612"/>
      <c r="AI14" s="518">
        <f>AI13+AI11</f>
        <v>4</v>
      </c>
      <c r="AJ14" s="518"/>
      <c r="AK14" s="519"/>
      <c r="AL14" s="229"/>
      <c r="AM14" s="229"/>
      <c r="AN14" s="229"/>
      <c r="AO14" s="230">
        <f>AO13+AO11</f>
        <v>61337</v>
      </c>
      <c r="AP14" s="79"/>
    </row>
    <row r="15" spans="2:50" s="75" customFormat="1" ht="29.25" customHeight="1" x14ac:dyDescent="0.15">
      <c r="B15" s="590" t="s">
        <v>173</v>
      </c>
      <c r="C15" s="591"/>
      <c r="D15" s="591"/>
      <c r="E15" s="591"/>
      <c r="F15" s="591"/>
      <c r="G15" s="88"/>
      <c r="H15" s="613" t="s">
        <v>175</v>
      </c>
      <c r="I15" s="591"/>
      <c r="J15" s="591"/>
      <c r="K15" s="591"/>
      <c r="L15" s="591"/>
      <c r="M15" s="591"/>
      <c r="N15" s="591"/>
      <c r="O15" s="591"/>
      <c r="P15" s="591"/>
      <c r="Q15" s="591"/>
      <c r="R15" s="591"/>
      <c r="S15" s="591"/>
      <c r="T15" s="591"/>
      <c r="U15" s="591"/>
      <c r="V15" s="591"/>
      <c r="W15" s="591"/>
      <c r="X15" s="591"/>
      <c r="Y15" s="591"/>
      <c r="Z15" s="614"/>
      <c r="AA15" s="598" t="s">
        <v>80</v>
      </c>
      <c r="AB15" s="599"/>
      <c r="AC15" s="599"/>
      <c r="AD15" s="599"/>
      <c r="AE15" s="600"/>
      <c r="AF15" s="599" t="s">
        <v>81</v>
      </c>
      <c r="AG15" s="599"/>
      <c r="AH15" s="600"/>
      <c r="AI15" s="601">
        <v>1</v>
      </c>
      <c r="AJ15" s="602"/>
      <c r="AK15" s="603"/>
      <c r="AL15" s="89">
        <v>0</v>
      </c>
      <c r="AM15" s="90">
        <v>0</v>
      </c>
      <c r="AN15" s="90">
        <v>0</v>
      </c>
      <c r="AO15" s="91">
        <v>0</v>
      </c>
      <c r="AP15" s="79"/>
    </row>
    <row r="16" spans="2:50" s="75" customFormat="1" ht="29.25" customHeight="1" x14ac:dyDescent="0.15">
      <c r="B16" s="592"/>
      <c r="C16" s="593"/>
      <c r="D16" s="593"/>
      <c r="E16" s="593"/>
      <c r="F16" s="593"/>
      <c r="G16" s="92"/>
      <c r="H16" s="615"/>
      <c r="I16" s="616"/>
      <c r="J16" s="616"/>
      <c r="K16" s="616"/>
      <c r="L16" s="616"/>
      <c r="M16" s="616"/>
      <c r="N16" s="616"/>
      <c r="O16" s="616"/>
      <c r="P16" s="616"/>
      <c r="Q16" s="616"/>
      <c r="R16" s="616"/>
      <c r="S16" s="616"/>
      <c r="T16" s="616"/>
      <c r="U16" s="616"/>
      <c r="V16" s="616"/>
      <c r="W16" s="616"/>
      <c r="X16" s="616"/>
      <c r="Y16" s="616"/>
      <c r="Z16" s="617"/>
      <c r="AA16" s="615" t="s">
        <v>82</v>
      </c>
      <c r="AB16" s="616"/>
      <c r="AC16" s="616"/>
      <c r="AD16" s="616"/>
      <c r="AE16" s="617"/>
      <c r="AF16" s="616" t="s">
        <v>81</v>
      </c>
      <c r="AG16" s="616"/>
      <c r="AH16" s="617"/>
      <c r="AI16" s="618">
        <v>1</v>
      </c>
      <c r="AJ16" s="619"/>
      <c r="AK16" s="620"/>
      <c r="AL16" s="93">
        <v>35517</v>
      </c>
      <c r="AM16" s="81">
        <v>0</v>
      </c>
      <c r="AN16" s="81">
        <v>32257.4</v>
      </c>
      <c r="AO16" s="82">
        <v>67525</v>
      </c>
      <c r="AP16" s="79"/>
    </row>
    <row r="17" spans="2:61" s="75" customFormat="1" ht="29.25" customHeight="1" x14ac:dyDescent="0.15">
      <c r="B17" s="592"/>
      <c r="C17" s="593"/>
      <c r="D17" s="593"/>
      <c r="E17" s="593"/>
      <c r="F17" s="593"/>
      <c r="G17" s="533" t="s">
        <v>177</v>
      </c>
      <c r="H17" s="534"/>
      <c r="I17" s="534"/>
      <c r="J17" s="534"/>
      <c r="K17" s="534"/>
      <c r="L17" s="534"/>
      <c r="M17" s="534"/>
      <c r="N17" s="534"/>
      <c r="O17" s="534"/>
      <c r="P17" s="534"/>
      <c r="Q17" s="534"/>
      <c r="R17" s="534"/>
      <c r="S17" s="534"/>
      <c r="T17" s="534"/>
      <c r="U17" s="534"/>
      <c r="V17" s="534"/>
      <c r="W17" s="534"/>
      <c r="X17" s="534"/>
      <c r="Y17" s="534"/>
      <c r="Z17" s="534"/>
      <c r="AA17" s="534"/>
      <c r="AB17" s="534"/>
      <c r="AC17" s="534"/>
      <c r="AD17" s="534"/>
      <c r="AE17" s="534"/>
      <c r="AF17" s="534"/>
      <c r="AG17" s="534"/>
      <c r="AH17" s="535"/>
      <c r="AI17" s="448">
        <f>SUM(AI15:AK16)</f>
        <v>2</v>
      </c>
      <c r="AJ17" s="448"/>
      <c r="AK17" s="449"/>
      <c r="AL17" s="231"/>
      <c r="AM17" s="231"/>
      <c r="AN17" s="231"/>
      <c r="AO17" s="228">
        <f>SUM(AO15:AO16)</f>
        <v>67525</v>
      </c>
      <c r="AP17" s="79"/>
    </row>
    <row r="18" spans="2:61" s="75" customFormat="1" ht="42.95" customHeight="1" x14ac:dyDescent="0.15">
      <c r="B18" s="592"/>
      <c r="C18" s="593"/>
      <c r="D18" s="593"/>
      <c r="E18" s="593"/>
      <c r="F18" s="593"/>
      <c r="G18" s="87"/>
      <c r="H18" s="527" t="s">
        <v>183</v>
      </c>
      <c r="I18" s="528"/>
      <c r="J18" s="528"/>
      <c r="K18" s="528"/>
      <c r="L18" s="528"/>
      <c r="M18" s="528"/>
      <c r="N18" s="528"/>
      <c r="O18" s="528"/>
      <c r="P18" s="528"/>
      <c r="Q18" s="528"/>
      <c r="R18" s="528"/>
      <c r="S18" s="528"/>
      <c r="T18" s="528"/>
      <c r="U18" s="528"/>
      <c r="V18" s="528"/>
      <c r="W18" s="528"/>
      <c r="X18" s="528"/>
      <c r="Y18" s="528"/>
      <c r="Z18" s="529"/>
      <c r="AA18" s="527" t="s">
        <v>80</v>
      </c>
      <c r="AB18" s="528"/>
      <c r="AC18" s="528"/>
      <c r="AD18" s="528"/>
      <c r="AE18" s="529"/>
      <c r="AF18" s="528" t="s">
        <v>81</v>
      </c>
      <c r="AG18" s="528"/>
      <c r="AH18" s="529"/>
      <c r="AI18" s="453">
        <v>1</v>
      </c>
      <c r="AJ18" s="454"/>
      <c r="AK18" s="455"/>
      <c r="AL18" s="83">
        <v>0</v>
      </c>
      <c r="AM18" s="84">
        <v>0</v>
      </c>
      <c r="AN18" s="84">
        <v>0</v>
      </c>
      <c r="AO18" s="85">
        <v>0</v>
      </c>
      <c r="AP18" s="79"/>
    </row>
    <row r="19" spans="2:61" s="75" customFormat="1" ht="29.25" customHeight="1" x14ac:dyDescent="0.15">
      <c r="B19" s="592"/>
      <c r="C19" s="593"/>
      <c r="D19" s="593"/>
      <c r="E19" s="593"/>
      <c r="F19" s="593"/>
      <c r="G19" s="533" t="s">
        <v>185</v>
      </c>
      <c r="H19" s="534"/>
      <c r="I19" s="534"/>
      <c r="J19" s="534"/>
      <c r="K19" s="534"/>
      <c r="L19" s="534"/>
      <c r="M19" s="534"/>
      <c r="N19" s="534"/>
      <c r="O19" s="534"/>
      <c r="P19" s="534"/>
      <c r="Q19" s="534"/>
      <c r="R19" s="534"/>
      <c r="S19" s="534"/>
      <c r="T19" s="534"/>
      <c r="U19" s="534"/>
      <c r="V19" s="534"/>
      <c r="W19" s="534"/>
      <c r="X19" s="534"/>
      <c r="Y19" s="534"/>
      <c r="Z19" s="534"/>
      <c r="AA19" s="534"/>
      <c r="AB19" s="534"/>
      <c r="AC19" s="534"/>
      <c r="AD19" s="534"/>
      <c r="AE19" s="534"/>
      <c r="AF19" s="534"/>
      <c r="AG19" s="534"/>
      <c r="AH19" s="535"/>
      <c r="AI19" s="448">
        <v>1</v>
      </c>
      <c r="AJ19" s="448"/>
      <c r="AK19" s="449"/>
      <c r="AL19" s="232"/>
      <c r="AM19" s="231"/>
      <c r="AN19" s="231"/>
      <c r="AO19" s="228">
        <v>0</v>
      </c>
      <c r="AP19" s="79"/>
    </row>
    <row r="20" spans="2:61" s="75" customFormat="1" ht="29.25" customHeight="1" x14ac:dyDescent="0.15">
      <c r="B20" s="592"/>
      <c r="C20" s="593"/>
      <c r="D20" s="593"/>
      <c r="E20" s="593"/>
      <c r="F20" s="593"/>
      <c r="G20" s="621"/>
      <c r="H20" s="527" t="s">
        <v>192</v>
      </c>
      <c r="I20" s="528"/>
      <c r="J20" s="528"/>
      <c r="K20" s="528"/>
      <c r="L20" s="528"/>
      <c r="M20" s="528"/>
      <c r="N20" s="528"/>
      <c r="O20" s="528"/>
      <c r="P20" s="528"/>
      <c r="Q20" s="528"/>
      <c r="R20" s="528"/>
      <c r="S20" s="528"/>
      <c r="T20" s="528"/>
      <c r="U20" s="528"/>
      <c r="V20" s="528"/>
      <c r="W20" s="528"/>
      <c r="X20" s="528"/>
      <c r="Y20" s="528"/>
      <c r="Z20" s="529"/>
      <c r="AA20" s="615" t="s">
        <v>80</v>
      </c>
      <c r="AB20" s="616"/>
      <c r="AC20" s="616"/>
      <c r="AD20" s="616"/>
      <c r="AE20" s="617"/>
      <c r="AF20" s="616" t="s">
        <v>237</v>
      </c>
      <c r="AG20" s="616"/>
      <c r="AH20" s="617"/>
      <c r="AI20" s="453">
        <v>1</v>
      </c>
      <c r="AJ20" s="454"/>
      <c r="AK20" s="455"/>
      <c r="AL20" s="83">
        <v>0</v>
      </c>
      <c r="AM20" s="84">
        <v>0</v>
      </c>
      <c r="AN20" s="84">
        <v>0</v>
      </c>
      <c r="AO20" s="85">
        <v>0</v>
      </c>
      <c r="AP20" s="79"/>
    </row>
    <row r="21" spans="2:61" s="75" customFormat="1" ht="29.25" customHeight="1" x14ac:dyDescent="0.15">
      <c r="B21" s="592"/>
      <c r="C21" s="593"/>
      <c r="D21" s="593"/>
      <c r="E21" s="593"/>
      <c r="F21" s="593"/>
      <c r="G21" s="622"/>
      <c r="H21" s="604" t="s">
        <v>193</v>
      </c>
      <c r="I21" s="593"/>
      <c r="J21" s="593"/>
      <c r="K21" s="593"/>
      <c r="L21" s="593"/>
      <c r="M21" s="593"/>
      <c r="N21" s="593"/>
      <c r="O21" s="593"/>
      <c r="P21" s="593"/>
      <c r="Q21" s="593"/>
      <c r="R21" s="593"/>
      <c r="S21" s="593"/>
      <c r="T21" s="593"/>
      <c r="U21" s="593"/>
      <c r="V21" s="593"/>
      <c r="W21" s="593"/>
      <c r="X21" s="593"/>
      <c r="Y21" s="593"/>
      <c r="Z21" s="605"/>
      <c r="AA21" s="556" t="s">
        <v>80</v>
      </c>
      <c r="AB21" s="557"/>
      <c r="AC21" s="557"/>
      <c r="AD21" s="557"/>
      <c r="AE21" s="558"/>
      <c r="AF21" s="528" t="s">
        <v>92</v>
      </c>
      <c r="AG21" s="528"/>
      <c r="AH21" s="529"/>
      <c r="AI21" s="453">
        <v>2</v>
      </c>
      <c r="AJ21" s="454"/>
      <c r="AK21" s="455"/>
      <c r="AL21" s="83">
        <v>0</v>
      </c>
      <c r="AM21" s="84">
        <v>0</v>
      </c>
      <c r="AN21" s="84">
        <v>0</v>
      </c>
      <c r="AO21" s="85">
        <v>0</v>
      </c>
      <c r="AP21" s="79"/>
    </row>
    <row r="22" spans="2:61" s="75" customFormat="1" ht="29.25" customHeight="1" x14ac:dyDescent="0.15">
      <c r="B22" s="592"/>
      <c r="C22" s="593"/>
      <c r="D22" s="593"/>
      <c r="E22" s="593"/>
      <c r="F22" s="593"/>
      <c r="G22" s="622"/>
      <c r="H22" s="604"/>
      <c r="I22" s="593"/>
      <c r="J22" s="593"/>
      <c r="K22" s="593"/>
      <c r="L22" s="593"/>
      <c r="M22" s="593"/>
      <c r="N22" s="593"/>
      <c r="O22" s="593"/>
      <c r="P22" s="593"/>
      <c r="Q22" s="593"/>
      <c r="R22" s="593"/>
      <c r="S22" s="593"/>
      <c r="T22" s="593"/>
      <c r="U22" s="593"/>
      <c r="V22" s="593"/>
      <c r="W22" s="593"/>
      <c r="X22" s="593"/>
      <c r="Y22" s="593"/>
      <c r="Z22" s="605"/>
      <c r="AA22" s="604"/>
      <c r="AB22" s="593"/>
      <c r="AC22" s="593"/>
      <c r="AD22" s="593"/>
      <c r="AE22" s="605"/>
      <c r="AF22" s="528" t="s">
        <v>81</v>
      </c>
      <c r="AG22" s="528"/>
      <c r="AH22" s="529"/>
      <c r="AI22" s="453">
        <v>66</v>
      </c>
      <c r="AJ22" s="454"/>
      <c r="AK22" s="455"/>
      <c r="AL22" s="83">
        <v>169747</v>
      </c>
      <c r="AM22" s="84">
        <v>87979.5</v>
      </c>
      <c r="AN22" s="84">
        <v>236802.26399999997</v>
      </c>
      <c r="AO22" s="85">
        <v>311061</v>
      </c>
      <c r="AP22" s="79"/>
    </row>
    <row r="23" spans="2:61" s="75" customFormat="1" ht="29.25" customHeight="1" x14ac:dyDescent="0.15">
      <c r="B23" s="592"/>
      <c r="C23" s="593"/>
      <c r="D23" s="593"/>
      <c r="E23" s="593"/>
      <c r="F23" s="593"/>
      <c r="G23" s="622"/>
      <c r="H23" s="604"/>
      <c r="I23" s="593"/>
      <c r="J23" s="593"/>
      <c r="K23" s="593"/>
      <c r="L23" s="593"/>
      <c r="M23" s="593"/>
      <c r="N23" s="593"/>
      <c r="O23" s="593"/>
      <c r="P23" s="593"/>
      <c r="Q23" s="593"/>
      <c r="R23" s="593"/>
      <c r="S23" s="593"/>
      <c r="T23" s="593"/>
      <c r="U23" s="593"/>
      <c r="V23" s="593"/>
      <c r="W23" s="593"/>
      <c r="X23" s="593"/>
      <c r="Y23" s="593"/>
      <c r="Z23" s="605"/>
      <c r="AA23" s="604"/>
      <c r="AB23" s="593"/>
      <c r="AC23" s="593"/>
      <c r="AD23" s="593"/>
      <c r="AE23" s="605"/>
      <c r="AF23" s="616" t="s">
        <v>237</v>
      </c>
      <c r="AG23" s="616"/>
      <c r="AH23" s="617"/>
      <c r="AI23" s="453">
        <v>2</v>
      </c>
      <c r="AJ23" s="454"/>
      <c r="AK23" s="455"/>
      <c r="AL23" s="83">
        <v>0</v>
      </c>
      <c r="AM23" s="84">
        <v>0</v>
      </c>
      <c r="AN23" s="84">
        <v>0</v>
      </c>
      <c r="AO23" s="85">
        <v>0</v>
      </c>
      <c r="AP23" s="79"/>
    </row>
    <row r="24" spans="2:61" s="75" customFormat="1" ht="29.25" customHeight="1" x14ac:dyDescent="0.15">
      <c r="B24" s="592"/>
      <c r="C24" s="593"/>
      <c r="D24" s="593"/>
      <c r="E24" s="593"/>
      <c r="F24" s="593"/>
      <c r="G24" s="622"/>
      <c r="H24" s="615"/>
      <c r="I24" s="616"/>
      <c r="J24" s="616"/>
      <c r="K24" s="616"/>
      <c r="L24" s="616"/>
      <c r="M24" s="616"/>
      <c r="N24" s="616"/>
      <c r="O24" s="616"/>
      <c r="P24" s="616"/>
      <c r="Q24" s="616"/>
      <c r="R24" s="616"/>
      <c r="S24" s="616"/>
      <c r="T24" s="616"/>
      <c r="U24" s="616"/>
      <c r="V24" s="616"/>
      <c r="W24" s="616"/>
      <c r="X24" s="616"/>
      <c r="Y24" s="616"/>
      <c r="Z24" s="617"/>
      <c r="AA24" s="527" t="s">
        <v>95</v>
      </c>
      <c r="AB24" s="528"/>
      <c r="AC24" s="528"/>
      <c r="AD24" s="528"/>
      <c r="AE24" s="529"/>
      <c r="AF24" s="528" t="s">
        <v>92</v>
      </c>
      <c r="AG24" s="528"/>
      <c r="AH24" s="529"/>
      <c r="AI24" s="453">
        <v>2</v>
      </c>
      <c r="AJ24" s="454"/>
      <c r="AK24" s="455"/>
      <c r="AL24" s="83">
        <v>0</v>
      </c>
      <c r="AM24" s="84">
        <v>0</v>
      </c>
      <c r="AN24" s="84">
        <v>0</v>
      </c>
      <c r="AO24" s="85">
        <v>0</v>
      </c>
      <c r="AP24" s="79"/>
    </row>
    <row r="25" spans="2:61" s="75" customFormat="1" ht="29.25" customHeight="1" x14ac:dyDescent="0.15">
      <c r="B25" s="592"/>
      <c r="C25" s="593"/>
      <c r="D25" s="593"/>
      <c r="E25" s="593"/>
      <c r="F25" s="593"/>
      <c r="G25" s="622"/>
      <c r="H25" s="604" t="s">
        <v>353</v>
      </c>
      <c r="I25" s="593"/>
      <c r="J25" s="593"/>
      <c r="K25" s="593"/>
      <c r="L25" s="593"/>
      <c r="M25" s="593"/>
      <c r="N25" s="593"/>
      <c r="O25" s="593"/>
      <c r="P25" s="593"/>
      <c r="Q25" s="593"/>
      <c r="R25" s="593"/>
      <c r="S25" s="593"/>
      <c r="T25" s="593"/>
      <c r="U25" s="593"/>
      <c r="V25" s="593"/>
      <c r="W25" s="593"/>
      <c r="X25" s="593"/>
      <c r="Y25" s="593"/>
      <c r="Z25" s="605"/>
      <c r="AA25" s="527" t="s">
        <v>95</v>
      </c>
      <c r="AB25" s="528"/>
      <c r="AC25" s="528"/>
      <c r="AD25" s="528"/>
      <c r="AE25" s="529"/>
      <c r="AF25" s="528" t="s">
        <v>92</v>
      </c>
      <c r="AG25" s="528"/>
      <c r="AH25" s="529"/>
      <c r="AI25" s="453">
        <v>1</v>
      </c>
      <c r="AJ25" s="454"/>
      <c r="AK25" s="455"/>
      <c r="AL25" s="83">
        <v>0</v>
      </c>
      <c r="AM25" s="84">
        <v>0</v>
      </c>
      <c r="AN25" s="84">
        <v>0</v>
      </c>
      <c r="AO25" s="85">
        <v>0</v>
      </c>
      <c r="AP25" s="79"/>
      <c r="AQ25" s="593"/>
      <c r="AR25" s="593"/>
      <c r="AS25" s="593"/>
      <c r="AT25" s="593"/>
      <c r="AU25" s="593"/>
      <c r="AV25" s="593"/>
      <c r="AW25" s="593"/>
      <c r="AX25" s="593"/>
      <c r="AY25" s="623"/>
      <c r="AZ25" s="623"/>
      <c r="BA25" s="623"/>
      <c r="BB25" s="179"/>
      <c r="BC25" s="179"/>
      <c r="BD25" s="179"/>
      <c r="BE25" s="179"/>
      <c r="BF25" s="79"/>
      <c r="BG25" s="79"/>
      <c r="BH25" s="79"/>
      <c r="BI25" s="79"/>
    </row>
    <row r="26" spans="2:61" s="75" customFormat="1" ht="29.25" customHeight="1" x14ac:dyDescent="0.15">
      <c r="B26" s="592"/>
      <c r="C26" s="593"/>
      <c r="D26" s="593"/>
      <c r="E26" s="593"/>
      <c r="F26" s="593"/>
      <c r="G26" s="622"/>
      <c r="H26" s="604"/>
      <c r="I26" s="593"/>
      <c r="J26" s="593"/>
      <c r="K26" s="593"/>
      <c r="L26" s="593"/>
      <c r="M26" s="593"/>
      <c r="N26" s="593"/>
      <c r="O26" s="593"/>
      <c r="P26" s="593"/>
      <c r="Q26" s="593"/>
      <c r="R26" s="593"/>
      <c r="S26" s="593"/>
      <c r="T26" s="593"/>
      <c r="U26" s="593"/>
      <c r="V26" s="593"/>
      <c r="W26" s="593"/>
      <c r="X26" s="593"/>
      <c r="Y26" s="593"/>
      <c r="Z26" s="605"/>
      <c r="AA26" s="527" t="s">
        <v>91</v>
      </c>
      <c r="AB26" s="528"/>
      <c r="AC26" s="528"/>
      <c r="AD26" s="528"/>
      <c r="AE26" s="529"/>
      <c r="AF26" s="528" t="s">
        <v>178</v>
      </c>
      <c r="AG26" s="528"/>
      <c r="AH26" s="529"/>
      <c r="AI26" s="453">
        <v>1</v>
      </c>
      <c r="AJ26" s="454"/>
      <c r="AK26" s="455"/>
      <c r="AL26" s="83">
        <v>0</v>
      </c>
      <c r="AM26" s="84">
        <v>0</v>
      </c>
      <c r="AN26" s="84">
        <v>0</v>
      </c>
      <c r="AO26" s="85">
        <v>0</v>
      </c>
      <c r="AP26" s="79"/>
    </row>
    <row r="27" spans="2:61" s="75" customFormat="1" ht="29.25" customHeight="1" x14ac:dyDescent="0.15">
      <c r="B27" s="592"/>
      <c r="C27" s="593"/>
      <c r="D27" s="593"/>
      <c r="E27" s="593"/>
      <c r="F27" s="593"/>
      <c r="G27" s="622"/>
      <c r="H27" s="604"/>
      <c r="I27" s="593"/>
      <c r="J27" s="593"/>
      <c r="K27" s="593"/>
      <c r="L27" s="593"/>
      <c r="M27" s="593"/>
      <c r="N27" s="593"/>
      <c r="O27" s="593"/>
      <c r="P27" s="593"/>
      <c r="Q27" s="593"/>
      <c r="R27" s="593"/>
      <c r="S27" s="593"/>
      <c r="T27" s="593"/>
      <c r="U27" s="593"/>
      <c r="V27" s="593"/>
      <c r="W27" s="593"/>
      <c r="X27" s="593"/>
      <c r="Y27" s="593"/>
      <c r="Z27" s="605"/>
      <c r="AA27" s="527" t="s">
        <v>80</v>
      </c>
      <c r="AB27" s="528"/>
      <c r="AC27" s="528"/>
      <c r="AD27" s="528"/>
      <c r="AE27" s="529"/>
      <c r="AF27" s="528" t="s">
        <v>81</v>
      </c>
      <c r="AG27" s="528"/>
      <c r="AH27" s="529"/>
      <c r="AI27" s="453">
        <v>23</v>
      </c>
      <c r="AJ27" s="454"/>
      <c r="AK27" s="455"/>
      <c r="AL27" s="83">
        <v>1980</v>
      </c>
      <c r="AM27" s="84">
        <v>0</v>
      </c>
      <c r="AN27" s="84">
        <v>1744</v>
      </c>
      <c r="AO27" s="85">
        <v>1586</v>
      </c>
      <c r="AP27" s="79"/>
    </row>
    <row r="28" spans="2:61" s="75" customFormat="1" ht="29.25" customHeight="1" x14ac:dyDescent="0.15">
      <c r="B28" s="592"/>
      <c r="C28" s="593"/>
      <c r="D28" s="593"/>
      <c r="E28" s="593"/>
      <c r="F28" s="593"/>
      <c r="G28" s="94"/>
      <c r="H28" s="615"/>
      <c r="I28" s="616"/>
      <c r="J28" s="616"/>
      <c r="K28" s="616"/>
      <c r="L28" s="616"/>
      <c r="M28" s="616"/>
      <c r="N28" s="616"/>
      <c r="O28" s="616"/>
      <c r="P28" s="616"/>
      <c r="Q28" s="616"/>
      <c r="R28" s="616"/>
      <c r="S28" s="616"/>
      <c r="T28" s="616"/>
      <c r="U28" s="616"/>
      <c r="V28" s="616"/>
      <c r="W28" s="616"/>
      <c r="X28" s="616"/>
      <c r="Y28" s="616"/>
      <c r="Z28" s="617"/>
      <c r="AA28" s="527" t="s">
        <v>82</v>
      </c>
      <c r="AB28" s="528"/>
      <c r="AC28" s="528"/>
      <c r="AD28" s="528"/>
      <c r="AE28" s="529"/>
      <c r="AF28" s="528" t="s">
        <v>81</v>
      </c>
      <c r="AG28" s="528"/>
      <c r="AH28" s="529"/>
      <c r="AI28" s="453">
        <v>3</v>
      </c>
      <c r="AJ28" s="454"/>
      <c r="AK28" s="455"/>
      <c r="AL28" s="83">
        <v>1935</v>
      </c>
      <c r="AM28" s="84">
        <v>0</v>
      </c>
      <c r="AN28" s="84">
        <v>2380.85</v>
      </c>
      <c r="AO28" s="85">
        <v>5990</v>
      </c>
      <c r="AP28" s="79"/>
    </row>
    <row r="29" spans="2:61" s="75" customFormat="1" ht="29.25" customHeight="1" x14ac:dyDescent="0.15">
      <c r="B29" s="592"/>
      <c r="C29" s="593"/>
      <c r="D29" s="593"/>
      <c r="E29" s="593"/>
      <c r="F29" s="593"/>
      <c r="G29" s="533" t="s">
        <v>194</v>
      </c>
      <c r="H29" s="534"/>
      <c r="I29" s="534"/>
      <c r="J29" s="534"/>
      <c r="K29" s="534"/>
      <c r="L29" s="534"/>
      <c r="M29" s="534"/>
      <c r="N29" s="534"/>
      <c r="O29" s="534"/>
      <c r="P29" s="534"/>
      <c r="Q29" s="534"/>
      <c r="R29" s="534"/>
      <c r="S29" s="534"/>
      <c r="T29" s="534"/>
      <c r="U29" s="534"/>
      <c r="V29" s="534"/>
      <c r="W29" s="534"/>
      <c r="X29" s="534"/>
      <c r="Y29" s="534"/>
      <c r="Z29" s="534"/>
      <c r="AA29" s="534"/>
      <c r="AB29" s="534"/>
      <c r="AC29" s="534"/>
      <c r="AD29" s="534"/>
      <c r="AE29" s="534"/>
      <c r="AF29" s="534"/>
      <c r="AG29" s="534"/>
      <c r="AH29" s="535"/>
      <c r="AI29" s="448">
        <f>SUM(AI20:AK28)</f>
        <v>101</v>
      </c>
      <c r="AJ29" s="448"/>
      <c r="AK29" s="449"/>
      <c r="AL29" s="232"/>
      <c r="AM29" s="231"/>
      <c r="AN29" s="231"/>
      <c r="AO29" s="228">
        <f>SUM(AO20:AO28)</f>
        <v>318637</v>
      </c>
      <c r="AP29" s="79"/>
    </row>
    <row r="30" spans="2:61" s="75" customFormat="1" ht="29.25" customHeight="1" x14ac:dyDescent="0.15">
      <c r="B30" s="592"/>
      <c r="C30" s="593"/>
      <c r="D30" s="593"/>
      <c r="E30" s="593"/>
      <c r="F30" s="593"/>
      <c r="G30" s="87"/>
      <c r="H30" s="556" t="s">
        <v>354</v>
      </c>
      <c r="I30" s="557"/>
      <c r="J30" s="557"/>
      <c r="K30" s="557"/>
      <c r="L30" s="557"/>
      <c r="M30" s="557"/>
      <c r="N30" s="557"/>
      <c r="O30" s="557"/>
      <c r="P30" s="557"/>
      <c r="Q30" s="557"/>
      <c r="R30" s="557"/>
      <c r="S30" s="557"/>
      <c r="T30" s="557"/>
      <c r="U30" s="557"/>
      <c r="V30" s="557"/>
      <c r="W30" s="557"/>
      <c r="X30" s="557"/>
      <c r="Y30" s="557"/>
      <c r="Z30" s="558"/>
      <c r="AA30" s="527" t="s">
        <v>176</v>
      </c>
      <c r="AB30" s="528"/>
      <c r="AC30" s="528"/>
      <c r="AD30" s="528"/>
      <c r="AE30" s="529"/>
      <c r="AF30" s="528" t="s">
        <v>92</v>
      </c>
      <c r="AG30" s="528"/>
      <c r="AH30" s="529"/>
      <c r="AI30" s="453">
        <v>1</v>
      </c>
      <c r="AJ30" s="454"/>
      <c r="AK30" s="455"/>
      <c r="AL30" s="83">
        <v>0</v>
      </c>
      <c r="AM30" s="84">
        <v>0</v>
      </c>
      <c r="AN30" s="84">
        <v>1.74</v>
      </c>
      <c r="AO30" s="85">
        <v>9</v>
      </c>
      <c r="AP30" s="79"/>
    </row>
    <row r="31" spans="2:61" s="75" customFormat="1" ht="29.25" customHeight="1" x14ac:dyDescent="0.15">
      <c r="B31" s="592"/>
      <c r="C31" s="593"/>
      <c r="D31" s="593"/>
      <c r="E31" s="593"/>
      <c r="F31" s="593"/>
      <c r="G31" s="92"/>
      <c r="H31" s="615"/>
      <c r="I31" s="616"/>
      <c r="J31" s="616"/>
      <c r="K31" s="616"/>
      <c r="L31" s="616"/>
      <c r="M31" s="616"/>
      <c r="N31" s="616"/>
      <c r="O31" s="616"/>
      <c r="P31" s="616"/>
      <c r="Q31" s="616"/>
      <c r="R31" s="616"/>
      <c r="S31" s="616"/>
      <c r="T31" s="616"/>
      <c r="U31" s="616"/>
      <c r="V31" s="616"/>
      <c r="W31" s="616"/>
      <c r="X31" s="616"/>
      <c r="Y31" s="616"/>
      <c r="Z31" s="617"/>
      <c r="AA31" s="527" t="s">
        <v>184</v>
      </c>
      <c r="AB31" s="528"/>
      <c r="AC31" s="528"/>
      <c r="AD31" s="528"/>
      <c r="AE31" s="529"/>
      <c r="AF31" s="528" t="s">
        <v>98</v>
      </c>
      <c r="AG31" s="528"/>
      <c r="AH31" s="529"/>
      <c r="AI31" s="453">
        <v>1</v>
      </c>
      <c r="AJ31" s="454"/>
      <c r="AK31" s="455"/>
      <c r="AL31" s="83">
        <v>0</v>
      </c>
      <c r="AM31" s="84">
        <v>0</v>
      </c>
      <c r="AN31" s="84">
        <v>0</v>
      </c>
      <c r="AO31" s="85">
        <v>0</v>
      </c>
      <c r="AP31" s="79"/>
    </row>
    <row r="32" spans="2:61" s="75" customFormat="1" ht="29.25" customHeight="1" x14ac:dyDescent="0.15">
      <c r="B32" s="592"/>
      <c r="C32" s="593"/>
      <c r="D32" s="593"/>
      <c r="E32" s="593"/>
      <c r="F32" s="593"/>
      <c r="G32" s="533" t="s">
        <v>355</v>
      </c>
      <c r="H32" s="534"/>
      <c r="I32" s="534"/>
      <c r="J32" s="534"/>
      <c r="K32" s="534"/>
      <c r="L32" s="534"/>
      <c r="M32" s="534"/>
      <c r="N32" s="534"/>
      <c r="O32" s="534"/>
      <c r="P32" s="534"/>
      <c r="Q32" s="534"/>
      <c r="R32" s="534"/>
      <c r="S32" s="534"/>
      <c r="T32" s="534"/>
      <c r="U32" s="534"/>
      <c r="V32" s="534"/>
      <c r="W32" s="534"/>
      <c r="X32" s="534"/>
      <c r="Y32" s="534"/>
      <c r="Z32" s="534"/>
      <c r="AA32" s="534"/>
      <c r="AB32" s="534"/>
      <c r="AC32" s="534"/>
      <c r="AD32" s="534"/>
      <c r="AE32" s="534"/>
      <c r="AF32" s="534"/>
      <c r="AG32" s="534"/>
      <c r="AH32" s="535"/>
      <c r="AI32" s="448">
        <f>SUM(AI30:AK31)</f>
        <v>2</v>
      </c>
      <c r="AJ32" s="448"/>
      <c r="AK32" s="449"/>
      <c r="AL32" s="233"/>
      <c r="AM32" s="233"/>
      <c r="AN32" s="233"/>
      <c r="AO32" s="234">
        <f>SUM(AO30:AO31)</f>
        <v>9</v>
      </c>
      <c r="AP32" s="79"/>
    </row>
    <row r="33" spans="2:42" s="75" customFormat="1" ht="29.25" customHeight="1" x14ac:dyDescent="0.15">
      <c r="B33" s="592"/>
      <c r="C33" s="593"/>
      <c r="D33" s="593"/>
      <c r="E33" s="593"/>
      <c r="F33" s="593"/>
      <c r="G33" s="95"/>
      <c r="H33" s="556" t="s">
        <v>356</v>
      </c>
      <c r="I33" s="557"/>
      <c r="J33" s="557"/>
      <c r="K33" s="557"/>
      <c r="L33" s="557"/>
      <c r="M33" s="557"/>
      <c r="N33" s="557"/>
      <c r="O33" s="557"/>
      <c r="P33" s="557"/>
      <c r="Q33" s="557"/>
      <c r="R33" s="557"/>
      <c r="S33" s="557"/>
      <c r="T33" s="557"/>
      <c r="U33" s="557"/>
      <c r="V33" s="557"/>
      <c r="W33" s="557"/>
      <c r="X33" s="557"/>
      <c r="Y33" s="557"/>
      <c r="Z33" s="558"/>
      <c r="AA33" s="604" t="s">
        <v>80</v>
      </c>
      <c r="AB33" s="593"/>
      <c r="AC33" s="593"/>
      <c r="AD33" s="593"/>
      <c r="AE33" s="605"/>
      <c r="AF33" s="616" t="s">
        <v>92</v>
      </c>
      <c r="AG33" s="616"/>
      <c r="AH33" s="617"/>
      <c r="AI33" s="453">
        <v>1</v>
      </c>
      <c r="AJ33" s="454"/>
      <c r="AK33" s="455"/>
      <c r="AL33" s="83">
        <v>0</v>
      </c>
      <c r="AM33" s="84">
        <v>0</v>
      </c>
      <c r="AN33" s="84">
        <v>0</v>
      </c>
      <c r="AO33" s="85">
        <v>0</v>
      </c>
      <c r="AP33" s="79"/>
    </row>
    <row r="34" spans="2:42" s="75" customFormat="1" ht="29.25" customHeight="1" x14ac:dyDescent="0.15">
      <c r="B34" s="592"/>
      <c r="C34" s="593"/>
      <c r="D34" s="593"/>
      <c r="E34" s="593"/>
      <c r="F34" s="593"/>
      <c r="G34" s="96"/>
      <c r="H34" s="615"/>
      <c r="I34" s="616"/>
      <c r="J34" s="616"/>
      <c r="K34" s="616"/>
      <c r="L34" s="616"/>
      <c r="M34" s="616"/>
      <c r="N34" s="616"/>
      <c r="O34" s="616"/>
      <c r="P34" s="616"/>
      <c r="Q34" s="616"/>
      <c r="R34" s="616"/>
      <c r="S34" s="616"/>
      <c r="T34" s="616"/>
      <c r="U34" s="616"/>
      <c r="V34" s="616"/>
      <c r="W34" s="616"/>
      <c r="X34" s="616"/>
      <c r="Y34" s="616"/>
      <c r="Z34" s="617"/>
      <c r="AA34" s="615"/>
      <c r="AB34" s="616"/>
      <c r="AC34" s="616"/>
      <c r="AD34" s="616"/>
      <c r="AE34" s="617"/>
      <c r="AF34" s="528" t="s">
        <v>81</v>
      </c>
      <c r="AG34" s="528"/>
      <c r="AH34" s="529"/>
      <c r="AI34" s="453">
        <v>2</v>
      </c>
      <c r="AJ34" s="454"/>
      <c r="AK34" s="455"/>
      <c r="AL34" s="83">
        <v>938</v>
      </c>
      <c r="AM34" s="84">
        <v>0</v>
      </c>
      <c r="AN34" s="84">
        <v>938.4</v>
      </c>
      <c r="AO34" s="85">
        <v>4955</v>
      </c>
      <c r="AP34" s="79"/>
    </row>
    <row r="35" spans="2:42" s="75" customFormat="1" ht="29.25" customHeight="1" x14ac:dyDescent="0.15">
      <c r="B35" s="592"/>
      <c r="C35" s="593"/>
      <c r="D35" s="593"/>
      <c r="E35" s="593"/>
      <c r="F35" s="593"/>
      <c r="G35" s="533" t="s">
        <v>357</v>
      </c>
      <c r="H35" s="534"/>
      <c r="I35" s="534"/>
      <c r="J35" s="534"/>
      <c r="K35" s="534"/>
      <c r="L35" s="534"/>
      <c r="M35" s="534"/>
      <c r="N35" s="534"/>
      <c r="O35" s="534"/>
      <c r="P35" s="534"/>
      <c r="Q35" s="534"/>
      <c r="R35" s="534"/>
      <c r="S35" s="534"/>
      <c r="T35" s="534"/>
      <c r="U35" s="534"/>
      <c r="V35" s="534"/>
      <c r="W35" s="534"/>
      <c r="X35" s="534"/>
      <c r="Y35" s="534"/>
      <c r="Z35" s="534"/>
      <c r="AA35" s="534"/>
      <c r="AB35" s="534"/>
      <c r="AC35" s="534"/>
      <c r="AD35" s="534"/>
      <c r="AE35" s="534"/>
      <c r="AF35" s="534"/>
      <c r="AG35" s="534"/>
      <c r="AH35" s="535"/>
      <c r="AI35" s="448">
        <f>SUM(AI33:AK34)</f>
        <v>3</v>
      </c>
      <c r="AJ35" s="448"/>
      <c r="AK35" s="449"/>
      <c r="AL35" s="227"/>
      <c r="AM35" s="227"/>
      <c r="AN35" s="227"/>
      <c r="AO35" s="228">
        <f>SUM(AO33:AO34)</f>
        <v>4955</v>
      </c>
      <c r="AP35" s="79"/>
    </row>
    <row r="36" spans="2:42" s="75" customFormat="1" ht="29.25" customHeight="1" thickBot="1" x14ac:dyDescent="0.2">
      <c r="B36" s="594"/>
      <c r="C36" s="595"/>
      <c r="D36" s="595"/>
      <c r="E36" s="595"/>
      <c r="F36" s="595"/>
      <c r="G36" s="611" t="s">
        <v>115</v>
      </c>
      <c r="H36" s="611"/>
      <c r="I36" s="611"/>
      <c r="J36" s="611"/>
      <c r="K36" s="611"/>
      <c r="L36" s="611"/>
      <c r="M36" s="611"/>
      <c r="N36" s="611"/>
      <c r="O36" s="611"/>
      <c r="P36" s="611"/>
      <c r="Q36" s="611"/>
      <c r="R36" s="611"/>
      <c r="S36" s="611"/>
      <c r="T36" s="611"/>
      <c r="U36" s="611"/>
      <c r="V36" s="611"/>
      <c r="W36" s="611"/>
      <c r="X36" s="611"/>
      <c r="Y36" s="611"/>
      <c r="Z36" s="611"/>
      <c r="AA36" s="611"/>
      <c r="AB36" s="611"/>
      <c r="AC36" s="611"/>
      <c r="AD36" s="611"/>
      <c r="AE36" s="611"/>
      <c r="AF36" s="611"/>
      <c r="AG36" s="611"/>
      <c r="AH36" s="612"/>
      <c r="AI36" s="518">
        <f>AI35+AI32+AI29+AI19+AI17</f>
        <v>109</v>
      </c>
      <c r="AJ36" s="518"/>
      <c r="AK36" s="519"/>
      <c r="AL36" s="235"/>
      <c r="AM36" s="235"/>
      <c r="AN36" s="235"/>
      <c r="AO36" s="236">
        <f>AO35+AO32+AO29+AO19+AO17</f>
        <v>391126</v>
      </c>
      <c r="AP36" s="79"/>
    </row>
    <row r="37" spans="2:42" s="75" customFormat="1" ht="29.25" customHeight="1" x14ac:dyDescent="0.15">
      <c r="B37" s="590" t="s">
        <v>311</v>
      </c>
      <c r="C37" s="591"/>
      <c r="D37" s="591"/>
      <c r="E37" s="591"/>
      <c r="F37" s="614"/>
      <c r="G37" s="178"/>
      <c r="H37" s="598" t="s">
        <v>320</v>
      </c>
      <c r="I37" s="599"/>
      <c r="J37" s="599"/>
      <c r="K37" s="599"/>
      <c r="L37" s="599"/>
      <c r="M37" s="599"/>
      <c r="N37" s="599"/>
      <c r="O37" s="599"/>
      <c r="P37" s="599"/>
      <c r="Q37" s="599"/>
      <c r="R37" s="599"/>
      <c r="S37" s="599"/>
      <c r="T37" s="599"/>
      <c r="U37" s="599"/>
      <c r="V37" s="599"/>
      <c r="W37" s="599"/>
      <c r="X37" s="599"/>
      <c r="Y37" s="599"/>
      <c r="Z37" s="600"/>
      <c r="AA37" s="615" t="s">
        <v>80</v>
      </c>
      <c r="AB37" s="616"/>
      <c r="AC37" s="616"/>
      <c r="AD37" s="616"/>
      <c r="AE37" s="617"/>
      <c r="AF37" s="616" t="s">
        <v>81</v>
      </c>
      <c r="AG37" s="616"/>
      <c r="AH37" s="617"/>
      <c r="AI37" s="618">
        <v>4</v>
      </c>
      <c r="AJ37" s="619"/>
      <c r="AK37" s="620"/>
      <c r="AL37" s="80">
        <v>22275</v>
      </c>
      <c r="AM37" s="81">
        <v>0</v>
      </c>
      <c r="AN37" s="81">
        <v>21934.1</v>
      </c>
      <c r="AO37" s="82">
        <v>32572</v>
      </c>
      <c r="AP37" s="79"/>
    </row>
    <row r="38" spans="2:42" s="75" customFormat="1" ht="29.25" customHeight="1" x14ac:dyDescent="0.15">
      <c r="B38" s="592"/>
      <c r="C38" s="593"/>
      <c r="D38" s="593"/>
      <c r="E38" s="593"/>
      <c r="F38" s="605"/>
      <c r="G38" s="178"/>
      <c r="H38" s="604" t="s">
        <v>323</v>
      </c>
      <c r="I38" s="593"/>
      <c r="J38" s="593"/>
      <c r="K38" s="593"/>
      <c r="L38" s="593"/>
      <c r="M38" s="593"/>
      <c r="N38" s="593"/>
      <c r="O38" s="593"/>
      <c r="P38" s="593"/>
      <c r="Q38" s="593"/>
      <c r="R38" s="593"/>
      <c r="S38" s="593"/>
      <c r="T38" s="593"/>
      <c r="U38" s="593"/>
      <c r="V38" s="593"/>
      <c r="W38" s="593"/>
      <c r="X38" s="593"/>
      <c r="Y38" s="593"/>
      <c r="Z38" s="605"/>
      <c r="AA38" s="556" t="s">
        <v>358</v>
      </c>
      <c r="AB38" s="557"/>
      <c r="AC38" s="557"/>
      <c r="AD38" s="557"/>
      <c r="AE38" s="558"/>
      <c r="AF38" s="616" t="s">
        <v>81</v>
      </c>
      <c r="AG38" s="616"/>
      <c r="AH38" s="617"/>
      <c r="AI38" s="453">
        <v>4</v>
      </c>
      <c r="AJ38" s="454"/>
      <c r="AK38" s="455"/>
      <c r="AL38" s="83">
        <v>11734</v>
      </c>
      <c r="AM38" s="84">
        <v>0</v>
      </c>
      <c r="AN38" s="84">
        <v>11989.7</v>
      </c>
      <c r="AO38" s="85">
        <v>14046</v>
      </c>
      <c r="AP38" s="79"/>
    </row>
    <row r="39" spans="2:42" s="75" customFormat="1" ht="29.25" customHeight="1" x14ac:dyDescent="0.15">
      <c r="B39" s="592"/>
      <c r="C39" s="593"/>
      <c r="D39" s="593"/>
      <c r="E39" s="593"/>
      <c r="F39" s="605"/>
      <c r="G39" s="178"/>
      <c r="H39" s="604"/>
      <c r="I39" s="593"/>
      <c r="J39" s="593"/>
      <c r="K39" s="593"/>
      <c r="L39" s="593"/>
      <c r="M39" s="593"/>
      <c r="N39" s="593"/>
      <c r="O39" s="593"/>
      <c r="P39" s="593"/>
      <c r="Q39" s="593"/>
      <c r="R39" s="593"/>
      <c r="S39" s="593"/>
      <c r="T39" s="593"/>
      <c r="U39" s="593"/>
      <c r="V39" s="593"/>
      <c r="W39" s="593"/>
      <c r="X39" s="593"/>
      <c r="Y39" s="593"/>
      <c r="Z39" s="605"/>
      <c r="AA39" s="615"/>
      <c r="AB39" s="616"/>
      <c r="AC39" s="616"/>
      <c r="AD39" s="616"/>
      <c r="AE39" s="617"/>
      <c r="AF39" s="616" t="s">
        <v>98</v>
      </c>
      <c r="AG39" s="616"/>
      <c r="AH39" s="617"/>
      <c r="AI39" s="453">
        <v>5</v>
      </c>
      <c r="AJ39" s="454"/>
      <c r="AK39" s="455"/>
      <c r="AL39" s="83">
        <v>0</v>
      </c>
      <c r="AM39" s="84">
        <v>0</v>
      </c>
      <c r="AN39" s="84">
        <v>0</v>
      </c>
      <c r="AO39" s="85">
        <v>0</v>
      </c>
      <c r="AP39" s="79"/>
    </row>
    <row r="40" spans="2:42" s="75" customFormat="1" ht="29.25" customHeight="1" x14ac:dyDescent="0.15">
      <c r="B40" s="592"/>
      <c r="C40" s="593"/>
      <c r="D40" s="593"/>
      <c r="E40" s="593"/>
      <c r="F40" s="605"/>
      <c r="G40" s="178"/>
      <c r="H40" s="615"/>
      <c r="I40" s="616"/>
      <c r="J40" s="616"/>
      <c r="K40" s="616"/>
      <c r="L40" s="616"/>
      <c r="M40" s="616"/>
      <c r="N40" s="616"/>
      <c r="O40" s="616"/>
      <c r="P40" s="616"/>
      <c r="Q40" s="616"/>
      <c r="R40" s="616"/>
      <c r="S40" s="616"/>
      <c r="T40" s="616"/>
      <c r="U40" s="616"/>
      <c r="V40" s="616"/>
      <c r="W40" s="616"/>
      <c r="X40" s="616"/>
      <c r="Y40" s="616"/>
      <c r="Z40" s="617"/>
      <c r="AA40" s="527" t="s">
        <v>237</v>
      </c>
      <c r="AB40" s="528"/>
      <c r="AC40" s="528"/>
      <c r="AD40" s="528"/>
      <c r="AE40" s="529"/>
      <c r="AF40" s="528" t="s">
        <v>237</v>
      </c>
      <c r="AG40" s="528"/>
      <c r="AH40" s="529"/>
      <c r="AI40" s="453">
        <v>9</v>
      </c>
      <c r="AJ40" s="454"/>
      <c r="AK40" s="455"/>
      <c r="AL40" s="83">
        <v>0</v>
      </c>
      <c r="AM40" s="84">
        <v>0</v>
      </c>
      <c r="AN40" s="84">
        <v>0</v>
      </c>
      <c r="AO40" s="85">
        <v>0</v>
      </c>
      <c r="AP40" s="79"/>
    </row>
    <row r="41" spans="2:42" s="75" customFormat="1" ht="29.25" customHeight="1" x14ac:dyDescent="0.15">
      <c r="B41" s="592"/>
      <c r="C41" s="593"/>
      <c r="D41" s="593"/>
      <c r="E41" s="593"/>
      <c r="F41" s="605"/>
      <c r="G41" s="533" t="s">
        <v>324</v>
      </c>
      <c r="H41" s="534"/>
      <c r="I41" s="534"/>
      <c r="J41" s="534"/>
      <c r="K41" s="534"/>
      <c r="L41" s="534"/>
      <c r="M41" s="534"/>
      <c r="N41" s="534"/>
      <c r="O41" s="534"/>
      <c r="P41" s="534"/>
      <c r="Q41" s="534"/>
      <c r="R41" s="534"/>
      <c r="S41" s="534"/>
      <c r="T41" s="534"/>
      <c r="U41" s="534"/>
      <c r="V41" s="534"/>
      <c r="W41" s="534"/>
      <c r="X41" s="534"/>
      <c r="Y41" s="534"/>
      <c r="Z41" s="534"/>
      <c r="AA41" s="534"/>
      <c r="AB41" s="534"/>
      <c r="AC41" s="534"/>
      <c r="AD41" s="534"/>
      <c r="AE41" s="534"/>
      <c r="AF41" s="534"/>
      <c r="AG41" s="534"/>
      <c r="AH41" s="535"/>
      <c r="AI41" s="447">
        <f>SUM(AI37:AK40)</f>
        <v>22</v>
      </c>
      <c r="AJ41" s="448"/>
      <c r="AK41" s="449"/>
      <c r="AL41" s="227"/>
      <c r="AM41" s="227"/>
      <c r="AN41" s="227"/>
      <c r="AO41" s="228">
        <f>SUM(AO37:AO40)</f>
        <v>46618</v>
      </c>
      <c r="AP41" s="79"/>
    </row>
    <row r="42" spans="2:42" s="75" customFormat="1" ht="29.25" customHeight="1" x14ac:dyDescent="0.15">
      <c r="B42" s="592"/>
      <c r="C42" s="593"/>
      <c r="D42" s="593"/>
      <c r="E42" s="593"/>
      <c r="F42" s="605"/>
      <c r="G42" s="178"/>
      <c r="H42" s="556" t="s">
        <v>325</v>
      </c>
      <c r="I42" s="557"/>
      <c r="J42" s="557"/>
      <c r="K42" s="557"/>
      <c r="L42" s="557"/>
      <c r="M42" s="557"/>
      <c r="N42" s="557"/>
      <c r="O42" s="557"/>
      <c r="P42" s="557"/>
      <c r="Q42" s="557"/>
      <c r="R42" s="557"/>
      <c r="S42" s="557"/>
      <c r="T42" s="557"/>
      <c r="U42" s="557"/>
      <c r="V42" s="557"/>
      <c r="W42" s="557"/>
      <c r="X42" s="557"/>
      <c r="Y42" s="557"/>
      <c r="Z42" s="558"/>
      <c r="AA42" s="556" t="s">
        <v>95</v>
      </c>
      <c r="AB42" s="557"/>
      <c r="AC42" s="557"/>
      <c r="AD42" s="557"/>
      <c r="AE42" s="558"/>
      <c r="AF42" s="616" t="s">
        <v>92</v>
      </c>
      <c r="AG42" s="616"/>
      <c r="AH42" s="617"/>
      <c r="AI42" s="453">
        <v>6</v>
      </c>
      <c r="AJ42" s="454"/>
      <c r="AK42" s="455"/>
      <c r="AL42" s="83">
        <v>2800</v>
      </c>
      <c r="AM42" s="84">
        <v>0</v>
      </c>
      <c r="AN42" s="84">
        <v>4127.45</v>
      </c>
      <c r="AO42" s="85">
        <v>15855</v>
      </c>
      <c r="AP42" s="79"/>
    </row>
    <row r="43" spans="2:42" s="75" customFormat="1" ht="29.25" customHeight="1" x14ac:dyDescent="0.15">
      <c r="B43" s="592"/>
      <c r="C43" s="593"/>
      <c r="D43" s="593"/>
      <c r="E43" s="593"/>
      <c r="F43" s="605"/>
      <c r="G43" s="178"/>
      <c r="H43" s="604"/>
      <c r="I43" s="593"/>
      <c r="J43" s="593"/>
      <c r="K43" s="593"/>
      <c r="L43" s="593"/>
      <c r="M43" s="593"/>
      <c r="N43" s="593"/>
      <c r="O43" s="593"/>
      <c r="P43" s="593"/>
      <c r="Q43" s="593"/>
      <c r="R43" s="593"/>
      <c r="S43" s="593"/>
      <c r="T43" s="593"/>
      <c r="U43" s="593"/>
      <c r="V43" s="593"/>
      <c r="W43" s="593"/>
      <c r="X43" s="593"/>
      <c r="Y43" s="593"/>
      <c r="Z43" s="605"/>
      <c r="AA43" s="604"/>
      <c r="AB43" s="593"/>
      <c r="AC43" s="593"/>
      <c r="AD43" s="593"/>
      <c r="AE43" s="605"/>
      <c r="AF43" s="528" t="s">
        <v>98</v>
      </c>
      <c r="AG43" s="528"/>
      <c r="AH43" s="529"/>
      <c r="AI43" s="453">
        <v>4</v>
      </c>
      <c r="AJ43" s="454"/>
      <c r="AK43" s="455"/>
      <c r="AL43" s="83">
        <v>0</v>
      </c>
      <c r="AM43" s="84">
        <v>0</v>
      </c>
      <c r="AN43" s="84">
        <v>0</v>
      </c>
      <c r="AO43" s="85">
        <v>0</v>
      </c>
      <c r="AP43" s="79"/>
    </row>
    <row r="44" spans="2:42" s="75" customFormat="1" ht="29.25" customHeight="1" x14ac:dyDescent="0.15">
      <c r="B44" s="592"/>
      <c r="C44" s="593"/>
      <c r="D44" s="593"/>
      <c r="E44" s="593"/>
      <c r="F44" s="605"/>
      <c r="G44" s="178"/>
      <c r="H44" s="604"/>
      <c r="I44" s="593"/>
      <c r="J44" s="593"/>
      <c r="K44" s="593"/>
      <c r="L44" s="593"/>
      <c r="M44" s="593"/>
      <c r="N44" s="593"/>
      <c r="O44" s="593"/>
      <c r="P44" s="593"/>
      <c r="Q44" s="593"/>
      <c r="R44" s="593"/>
      <c r="S44" s="593"/>
      <c r="T44" s="593"/>
      <c r="U44" s="593"/>
      <c r="V44" s="593"/>
      <c r="W44" s="593"/>
      <c r="X44" s="593"/>
      <c r="Y44" s="593"/>
      <c r="Z44" s="605"/>
      <c r="AA44" s="615"/>
      <c r="AB44" s="616"/>
      <c r="AC44" s="616"/>
      <c r="AD44" s="616"/>
      <c r="AE44" s="617"/>
      <c r="AF44" s="528" t="s">
        <v>97</v>
      </c>
      <c r="AG44" s="528"/>
      <c r="AH44" s="529"/>
      <c r="AI44" s="453">
        <v>3</v>
      </c>
      <c r="AJ44" s="454"/>
      <c r="AK44" s="455"/>
      <c r="AL44" s="83">
        <v>0</v>
      </c>
      <c r="AM44" s="84">
        <v>0</v>
      </c>
      <c r="AN44" s="84">
        <v>0</v>
      </c>
      <c r="AO44" s="85">
        <v>0</v>
      </c>
      <c r="AP44" s="79"/>
    </row>
    <row r="45" spans="2:42" s="75" customFormat="1" ht="29.25" customHeight="1" x14ac:dyDescent="0.15">
      <c r="B45" s="592"/>
      <c r="C45" s="593"/>
      <c r="D45" s="593"/>
      <c r="E45" s="593"/>
      <c r="F45" s="605"/>
      <c r="G45" s="178"/>
      <c r="H45" s="604"/>
      <c r="I45" s="593"/>
      <c r="J45" s="593"/>
      <c r="K45" s="593"/>
      <c r="L45" s="593"/>
      <c r="M45" s="593"/>
      <c r="N45" s="593"/>
      <c r="O45" s="593"/>
      <c r="P45" s="593"/>
      <c r="Q45" s="593"/>
      <c r="R45" s="593"/>
      <c r="S45" s="593"/>
      <c r="T45" s="593"/>
      <c r="U45" s="593"/>
      <c r="V45" s="593"/>
      <c r="W45" s="593"/>
      <c r="X45" s="593"/>
      <c r="Y45" s="593"/>
      <c r="Z45" s="605"/>
      <c r="AA45" s="604" t="s">
        <v>80</v>
      </c>
      <c r="AB45" s="593"/>
      <c r="AC45" s="593"/>
      <c r="AD45" s="593"/>
      <c r="AE45" s="605"/>
      <c r="AF45" s="528" t="s">
        <v>92</v>
      </c>
      <c r="AG45" s="528"/>
      <c r="AH45" s="529"/>
      <c r="AI45" s="453">
        <v>2</v>
      </c>
      <c r="AJ45" s="454"/>
      <c r="AK45" s="455"/>
      <c r="AL45" s="83">
        <v>0</v>
      </c>
      <c r="AM45" s="84">
        <v>0</v>
      </c>
      <c r="AN45" s="84">
        <v>151.19999999999999</v>
      </c>
      <c r="AO45" s="85">
        <v>246</v>
      </c>
      <c r="AP45" s="79"/>
    </row>
    <row r="46" spans="2:42" s="75" customFormat="1" ht="29.25" customHeight="1" x14ac:dyDescent="0.15">
      <c r="B46" s="592"/>
      <c r="C46" s="593"/>
      <c r="D46" s="593"/>
      <c r="E46" s="593"/>
      <c r="F46" s="605"/>
      <c r="G46" s="178"/>
      <c r="H46" s="604"/>
      <c r="I46" s="593"/>
      <c r="J46" s="593"/>
      <c r="K46" s="593"/>
      <c r="L46" s="593"/>
      <c r="M46" s="593"/>
      <c r="N46" s="593"/>
      <c r="O46" s="593"/>
      <c r="P46" s="593"/>
      <c r="Q46" s="593"/>
      <c r="R46" s="593"/>
      <c r="S46" s="593"/>
      <c r="T46" s="593"/>
      <c r="U46" s="593"/>
      <c r="V46" s="593"/>
      <c r="W46" s="593"/>
      <c r="X46" s="593"/>
      <c r="Y46" s="593"/>
      <c r="Z46" s="605"/>
      <c r="AA46" s="604"/>
      <c r="AB46" s="593"/>
      <c r="AC46" s="593"/>
      <c r="AD46" s="593"/>
      <c r="AE46" s="605"/>
      <c r="AF46" s="528" t="s">
        <v>81</v>
      </c>
      <c r="AG46" s="528"/>
      <c r="AH46" s="529"/>
      <c r="AI46" s="453">
        <v>17</v>
      </c>
      <c r="AJ46" s="454"/>
      <c r="AK46" s="455"/>
      <c r="AL46" s="83">
        <v>41832</v>
      </c>
      <c r="AM46" s="84">
        <v>0</v>
      </c>
      <c r="AN46" s="84">
        <v>45580.899999999987</v>
      </c>
      <c r="AO46" s="85">
        <v>139776</v>
      </c>
      <c r="AP46" s="79"/>
    </row>
    <row r="47" spans="2:42" s="75" customFormat="1" ht="29.25" customHeight="1" x14ac:dyDescent="0.15">
      <c r="B47" s="592"/>
      <c r="C47" s="593"/>
      <c r="D47" s="593"/>
      <c r="E47" s="593"/>
      <c r="F47" s="605"/>
      <c r="G47" s="178"/>
      <c r="H47" s="604"/>
      <c r="I47" s="593"/>
      <c r="J47" s="593"/>
      <c r="K47" s="593"/>
      <c r="L47" s="593"/>
      <c r="M47" s="593"/>
      <c r="N47" s="593"/>
      <c r="O47" s="593"/>
      <c r="P47" s="593"/>
      <c r="Q47" s="593"/>
      <c r="R47" s="593"/>
      <c r="S47" s="593"/>
      <c r="T47" s="593"/>
      <c r="U47" s="593"/>
      <c r="V47" s="593"/>
      <c r="W47" s="593"/>
      <c r="X47" s="593"/>
      <c r="Y47" s="593"/>
      <c r="Z47" s="605"/>
      <c r="AA47" s="604"/>
      <c r="AB47" s="593"/>
      <c r="AC47" s="593"/>
      <c r="AD47" s="593"/>
      <c r="AE47" s="605"/>
      <c r="AF47" s="528" t="s">
        <v>98</v>
      </c>
      <c r="AG47" s="528"/>
      <c r="AH47" s="529"/>
      <c r="AI47" s="453">
        <v>21</v>
      </c>
      <c r="AJ47" s="454"/>
      <c r="AK47" s="455"/>
      <c r="AL47" s="83">
        <v>7591</v>
      </c>
      <c r="AM47" s="84">
        <v>0</v>
      </c>
      <c r="AN47" s="84">
        <v>0</v>
      </c>
      <c r="AO47" s="85">
        <v>1518</v>
      </c>
      <c r="AP47" s="79"/>
    </row>
    <row r="48" spans="2:42" s="75" customFormat="1" ht="29.25" customHeight="1" x14ac:dyDescent="0.15">
      <c r="B48" s="592"/>
      <c r="C48" s="593"/>
      <c r="D48" s="593"/>
      <c r="E48" s="593"/>
      <c r="F48" s="605"/>
      <c r="G48" s="178"/>
      <c r="H48" s="604"/>
      <c r="I48" s="593"/>
      <c r="J48" s="593"/>
      <c r="K48" s="593"/>
      <c r="L48" s="593"/>
      <c r="M48" s="593"/>
      <c r="N48" s="593"/>
      <c r="O48" s="593"/>
      <c r="P48" s="593"/>
      <c r="Q48" s="593"/>
      <c r="R48" s="593"/>
      <c r="S48" s="593"/>
      <c r="T48" s="593"/>
      <c r="U48" s="593"/>
      <c r="V48" s="593"/>
      <c r="W48" s="593"/>
      <c r="X48" s="593"/>
      <c r="Y48" s="593"/>
      <c r="Z48" s="605"/>
      <c r="AA48" s="615"/>
      <c r="AB48" s="616"/>
      <c r="AC48" s="616"/>
      <c r="AD48" s="616"/>
      <c r="AE48" s="617"/>
      <c r="AF48" s="528" t="s">
        <v>97</v>
      </c>
      <c r="AG48" s="528"/>
      <c r="AH48" s="529"/>
      <c r="AI48" s="624">
        <v>52</v>
      </c>
      <c r="AJ48" s="625"/>
      <c r="AK48" s="626"/>
      <c r="AL48" s="83">
        <v>0</v>
      </c>
      <c r="AM48" s="84">
        <v>0</v>
      </c>
      <c r="AN48" s="84">
        <v>0</v>
      </c>
      <c r="AO48" s="85">
        <v>0</v>
      </c>
      <c r="AP48" s="79"/>
    </row>
    <row r="49" spans="2:42" s="75" customFormat="1" ht="29.25" customHeight="1" x14ac:dyDescent="0.15">
      <c r="B49" s="592"/>
      <c r="C49" s="593"/>
      <c r="D49" s="593"/>
      <c r="E49" s="593"/>
      <c r="F49" s="605"/>
      <c r="G49" s="178"/>
      <c r="H49" s="604"/>
      <c r="I49" s="593"/>
      <c r="J49" s="593"/>
      <c r="K49" s="593"/>
      <c r="L49" s="593"/>
      <c r="M49" s="593"/>
      <c r="N49" s="593"/>
      <c r="O49" s="593"/>
      <c r="P49" s="593"/>
      <c r="Q49" s="593"/>
      <c r="R49" s="593"/>
      <c r="S49" s="593"/>
      <c r="T49" s="593"/>
      <c r="U49" s="593"/>
      <c r="V49" s="593"/>
      <c r="W49" s="593"/>
      <c r="X49" s="593"/>
      <c r="Y49" s="593"/>
      <c r="Z49" s="605"/>
      <c r="AA49" s="556" t="s">
        <v>199</v>
      </c>
      <c r="AB49" s="557"/>
      <c r="AC49" s="557"/>
      <c r="AD49" s="557"/>
      <c r="AE49" s="558"/>
      <c r="AF49" s="528" t="s">
        <v>81</v>
      </c>
      <c r="AG49" s="528"/>
      <c r="AH49" s="529"/>
      <c r="AI49" s="453">
        <v>2</v>
      </c>
      <c r="AJ49" s="454"/>
      <c r="AK49" s="455"/>
      <c r="AL49" s="83">
        <v>0</v>
      </c>
      <c r="AM49" s="84">
        <v>0</v>
      </c>
      <c r="AN49" s="84">
        <v>0</v>
      </c>
      <c r="AO49" s="85">
        <v>0</v>
      </c>
      <c r="AP49" s="79"/>
    </row>
    <row r="50" spans="2:42" s="75" customFormat="1" ht="29.25" customHeight="1" x14ac:dyDescent="0.15">
      <c r="B50" s="592"/>
      <c r="C50" s="593"/>
      <c r="D50" s="593"/>
      <c r="E50" s="593"/>
      <c r="F50" s="605"/>
      <c r="G50" s="178"/>
      <c r="H50" s="604"/>
      <c r="I50" s="593"/>
      <c r="J50" s="593"/>
      <c r="K50" s="593"/>
      <c r="L50" s="593"/>
      <c r="M50" s="593"/>
      <c r="N50" s="593"/>
      <c r="O50" s="593"/>
      <c r="P50" s="593"/>
      <c r="Q50" s="593"/>
      <c r="R50" s="593"/>
      <c r="S50" s="593"/>
      <c r="T50" s="593"/>
      <c r="U50" s="593"/>
      <c r="V50" s="593"/>
      <c r="W50" s="593"/>
      <c r="X50" s="593"/>
      <c r="Y50" s="593"/>
      <c r="Z50" s="605"/>
      <c r="AA50" s="615"/>
      <c r="AB50" s="616"/>
      <c r="AC50" s="616"/>
      <c r="AD50" s="616"/>
      <c r="AE50" s="617"/>
      <c r="AF50" s="528" t="s">
        <v>98</v>
      </c>
      <c r="AG50" s="528"/>
      <c r="AH50" s="529"/>
      <c r="AI50" s="453">
        <v>1</v>
      </c>
      <c r="AJ50" s="454"/>
      <c r="AK50" s="455"/>
      <c r="AL50" s="83">
        <v>0</v>
      </c>
      <c r="AM50" s="84">
        <v>0</v>
      </c>
      <c r="AN50" s="84">
        <v>0</v>
      </c>
      <c r="AO50" s="85">
        <v>0</v>
      </c>
      <c r="AP50" s="79"/>
    </row>
    <row r="51" spans="2:42" s="75" customFormat="1" ht="29.25" customHeight="1" x14ac:dyDescent="0.15">
      <c r="B51" s="592"/>
      <c r="C51" s="593"/>
      <c r="D51" s="593"/>
      <c r="E51" s="593"/>
      <c r="F51" s="605"/>
      <c r="G51" s="178"/>
      <c r="H51" s="604"/>
      <c r="I51" s="593"/>
      <c r="J51" s="593"/>
      <c r="K51" s="593"/>
      <c r="L51" s="593"/>
      <c r="M51" s="593"/>
      <c r="N51" s="593"/>
      <c r="O51" s="593"/>
      <c r="P51" s="593"/>
      <c r="Q51" s="593"/>
      <c r="R51" s="593"/>
      <c r="S51" s="593"/>
      <c r="T51" s="593"/>
      <c r="U51" s="593"/>
      <c r="V51" s="593"/>
      <c r="W51" s="593"/>
      <c r="X51" s="593"/>
      <c r="Y51" s="593"/>
      <c r="Z51" s="605"/>
      <c r="AA51" s="556" t="s">
        <v>262</v>
      </c>
      <c r="AB51" s="557"/>
      <c r="AC51" s="557"/>
      <c r="AD51" s="557"/>
      <c r="AE51" s="558"/>
      <c r="AF51" s="528" t="s">
        <v>81</v>
      </c>
      <c r="AG51" s="528"/>
      <c r="AH51" s="529"/>
      <c r="AI51" s="453">
        <v>1</v>
      </c>
      <c r="AJ51" s="454"/>
      <c r="AK51" s="455"/>
      <c r="AL51" s="83">
        <v>0</v>
      </c>
      <c r="AM51" s="84">
        <v>0</v>
      </c>
      <c r="AN51" s="84">
        <v>0</v>
      </c>
      <c r="AO51" s="85">
        <v>0</v>
      </c>
      <c r="AP51" s="79"/>
    </row>
    <row r="52" spans="2:42" s="75" customFormat="1" ht="29.25" customHeight="1" x14ac:dyDescent="0.15">
      <c r="B52" s="592"/>
      <c r="C52" s="593"/>
      <c r="D52" s="593"/>
      <c r="E52" s="593"/>
      <c r="F52" s="605"/>
      <c r="G52" s="178"/>
      <c r="H52" s="604"/>
      <c r="I52" s="593"/>
      <c r="J52" s="593"/>
      <c r="K52" s="593"/>
      <c r="L52" s="593"/>
      <c r="M52" s="593"/>
      <c r="N52" s="593"/>
      <c r="O52" s="593"/>
      <c r="P52" s="593"/>
      <c r="Q52" s="593"/>
      <c r="R52" s="593"/>
      <c r="S52" s="593"/>
      <c r="T52" s="593"/>
      <c r="U52" s="593"/>
      <c r="V52" s="593"/>
      <c r="W52" s="593"/>
      <c r="X52" s="593"/>
      <c r="Y52" s="593"/>
      <c r="Z52" s="605"/>
      <c r="AA52" s="615"/>
      <c r="AB52" s="616"/>
      <c r="AC52" s="616"/>
      <c r="AD52" s="616"/>
      <c r="AE52" s="617"/>
      <c r="AF52" s="528" t="s">
        <v>97</v>
      </c>
      <c r="AG52" s="528"/>
      <c r="AH52" s="529"/>
      <c r="AI52" s="453">
        <v>1</v>
      </c>
      <c r="AJ52" s="454"/>
      <c r="AK52" s="455"/>
      <c r="AL52" s="83">
        <v>0</v>
      </c>
      <c r="AM52" s="84">
        <v>0</v>
      </c>
      <c r="AN52" s="84">
        <v>0</v>
      </c>
      <c r="AO52" s="85">
        <v>0</v>
      </c>
      <c r="AP52" s="79"/>
    </row>
    <row r="53" spans="2:42" s="75" customFormat="1" ht="29.25" customHeight="1" x14ac:dyDescent="0.15">
      <c r="B53" s="592"/>
      <c r="C53" s="593"/>
      <c r="D53" s="593"/>
      <c r="E53" s="593"/>
      <c r="F53" s="605"/>
      <c r="G53" s="178"/>
      <c r="H53" s="604"/>
      <c r="I53" s="593"/>
      <c r="J53" s="593"/>
      <c r="K53" s="593"/>
      <c r="L53" s="593"/>
      <c r="M53" s="593"/>
      <c r="N53" s="593"/>
      <c r="O53" s="593"/>
      <c r="P53" s="593"/>
      <c r="Q53" s="593"/>
      <c r="R53" s="593"/>
      <c r="S53" s="593"/>
      <c r="T53" s="593"/>
      <c r="U53" s="593"/>
      <c r="V53" s="593"/>
      <c r="W53" s="593"/>
      <c r="X53" s="593"/>
      <c r="Y53" s="593"/>
      <c r="Z53" s="605"/>
      <c r="AA53" s="556" t="s">
        <v>184</v>
      </c>
      <c r="AB53" s="557"/>
      <c r="AC53" s="557"/>
      <c r="AD53" s="557"/>
      <c r="AE53" s="558"/>
      <c r="AF53" s="528" t="s">
        <v>92</v>
      </c>
      <c r="AG53" s="528"/>
      <c r="AH53" s="529"/>
      <c r="AI53" s="453">
        <v>2</v>
      </c>
      <c r="AJ53" s="454"/>
      <c r="AK53" s="455"/>
      <c r="AL53" s="83">
        <v>0</v>
      </c>
      <c r="AM53" s="84">
        <v>0</v>
      </c>
      <c r="AN53" s="84">
        <v>0</v>
      </c>
      <c r="AO53" s="85">
        <v>0</v>
      </c>
      <c r="AP53" s="79"/>
    </row>
    <row r="54" spans="2:42" s="75" customFormat="1" ht="29.25" customHeight="1" x14ac:dyDescent="0.15">
      <c r="B54" s="592"/>
      <c r="C54" s="593"/>
      <c r="D54" s="593"/>
      <c r="E54" s="593"/>
      <c r="F54" s="605"/>
      <c r="G54" s="178"/>
      <c r="H54" s="604"/>
      <c r="I54" s="593"/>
      <c r="J54" s="593"/>
      <c r="K54" s="593"/>
      <c r="L54" s="593"/>
      <c r="M54" s="593"/>
      <c r="N54" s="593"/>
      <c r="O54" s="593"/>
      <c r="P54" s="593"/>
      <c r="Q54" s="593"/>
      <c r="R54" s="593"/>
      <c r="S54" s="593"/>
      <c r="T54" s="593"/>
      <c r="U54" s="593"/>
      <c r="V54" s="593"/>
      <c r="W54" s="593"/>
      <c r="X54" s="593"/>
      <c r="Y54" s="593"/>
      <c r="Z54" s="605"/>
      <c r="AA54" s="604"/>
      <c r="AB54" s="593"/>
      <c r="AC54" s="593"/>
      <c r="AD54" s="593"/>
      <c r="AE54" s="605"/>
      <c r="AF54" s="528" t="s">
        <v>81</v>
      </c>
      <c r="AG54" s="528"/>
      <c r="AH54" s="529"/>
      <c r="AI54" s="453">
        <v>5</v>
      </c>
      <c r="AJ54" s="454"/>
      <c r="AK54" s="455"/>
      <c r="AL54" s="83">
        <v>0</v>
      </c>
      <c r="AM54" s="84">
        <v>0</v>
      </c>
      <c r="AN54" s="84">
        <v>0</v>
      </c>
      <c r="AO54" s="85">
        <v>0</v>
      </c>
      <c r="AP54" s="79"/>
    </row>
    <row r="55" spans="2:42" s="75" customFormat="1" ht="29.25" customHeight="1" x14ac:dyDescent="0.15">
      <c r="B55" s="592"/>
      <c r="C55" s="593"/>
      <c r="D55" s="593"/>
      <c r="E55" s="593"/>
      <c r="F55" s="605"/>
      <c r="G55" s="178"/>
      <c r="H55" s="604"/>
      <c r="I55" s="593"/>
      <c r="J55" s="593"/>
      <c r="K55" s="593"/>
      <c r="L55" s="593"/>
      <c r="M55" s="593"/>
      <c r="N55" s="593"/>
      <c r="O55" s="593"/>
      <c r="P55" s="593"/>
      <c r="Q55" s="593"/>
      <c r="R55" s="593"/>
      <c r="S55" s="593"/>
      <c r="T55" s="593"/>
      <c r="U55" s="593"/>
      <c r="V55" s="593"/>
      <c r="W55" s="593"/>
      <c r="X55" s="593"/>
      <c r="Y55" s="593"/>
      <c r="Z55" s="605"/>
      <c r="AA55" s="604"/>
      <c r="AB55" s="593"/>
      <c r="AC55" s="593"/>
      <c r="AD55" s="593"/>
      <c r="AE55" s="605"/>
      <c r="AF55" s="528" t="s">
        <v>98</v>
      </c>
      <c r="AG55" s="528"/>
      <c r="AH55" s="529"/>
      <c r="AI55" s="453">
        <v>10</v>
      </c>
      <c r="AJ55" s="454"/>
      <c r="AK55" s="455"/>
      <c r="AL55" s="83">
        <v>70224</v>
      </c>
      <c r="AM55" s="84">
        <v>0</v>
      </c>
      <c r="AN55" s="84">
        <v>70224</v>
      </c>
      <c r="AO55" s="85">
        <v>25532</v>
      </c>
      <c r="AP55" s="79"/>
    </row>
    <row r="56" spans="2:42" s="75" customFormat="1" ht="29.25" customHeight="1" x14ac:dyDescent="0.15">
      <c r="B56" s="592"/>
      <c r="C56" s="593"/>
      <c r="D56" s="593"/>
      <c r="E56" s="593"/>
      <c r="F56" s="605"/>
      <c r="G56" s="178"/>
      <c r="H56" s="604"/>
      <c r="I56" s="593"/>
      <c r="J56" s="593"/>
      <c r="K56" s="593"/>
      <c r="L56" s="593"/>
      <c r="M56" s="593"/>
      <c r="N56" s="593"/>
      <c r="O56" s="593"/>
      <c r="P56" s="593"/>
      <c r="Q56" s="593"/>
      <c r="R56" s="593"/>
      <c r="S56" s="593"/>
      <c r="T56" s="593"/>
      <c r="U56" s="593"/>
      <c r="V56" s="593"/>
      <c r="W56" s="593"/>
      <c r="X56" s="593"/>
      <c r="Y56" s="593"/>
      <c r="Z56" s="605"/>
      <c r="AA56" s="615"/>
      <c r="AB56" s="616"/>
      <c r="AC56" s="616"/>
      <c r="AD56" s="616"/>
      <c r="AE56" s="617"/>
      <c r="AF56" s="528" t="s">
        <v>237</v>
      </c>
      <c r="AG56" s="528"/>
      <c r="AH56" s="529"/>
      <c r="AI56" s="453">
        <v>4</v>
      </c>
      <c r="AJ56" s="454"/>
      <c r="AK56" s="455"/>
      <c r="AL56" s="83">
        <v>0</v>
      </c>
      <c r="AM56" s="84">
        <v>0</v>
      </c>
      <c r="AN56" s="84">
        <v>0</v>
      </c>
      <c r="AO56" s="85">
        <v>0</v>
      </c>
      <c r="AP56" s="79"/>
    </row>
    <row r="57" spans="2:42" s="75" customFormat="1" ht="29.25" customHeight="1" x14ac:dyDescent="0.15">
      <c r="B57" s="592"/>
      <c r="C57" s="593"/>
      <c r="D57" s="593"/>
      <c r="E57" s="593"/>
      <c r="F57" s="605"/>
      <c r="G57" s="178"/>
      <c r="H57" s="604"/>
      <c r="I57" s="593"/>
      <c r="J57" s="593"/>
      <c r="K57" s="593"/>
      <c r="L57" s="593"/>
      <c r="M57" s="593"/>
      <c r="N57" s="593"/>
      <c r="O57" s="593"/>
      <c r="P57" s="593"/>
      <c r="Q57" s="593"/>
      <c r="R57" s="593"/>
      <c r="S57" s="593"/>
      <c r="T57" s="593"/>
      <c r="U57" s="593"/>
      <c r="V57" s="593"/>
      <c r="W57" s="593"/>
      <c r="X57" s="593"/>
      <c r="Y57" s="593"/>
      <c r="Z57" s="605"/>
      <c r="AA57" s="556" t="s">
        <v>332</v>
      </c>
      <c r="AB57" s="557"/>
      <c r="AC57" s="557"/>
      <c r="AD57" s="557"/>
      <c r="AE57" s="558"/>
      <c r="AF57" s="528" t="s">
        <v>98</v>
      </c>
      <c r="AG57" s="528"/>
      <c r="AH57" s="529"/>
      <c r="AI57" s="453">
        <v>38</v>
      </c>
      <c r="AJ57" s="454"/>
      <c r="AK57" s="455"/>
      <c r="AL57" s="83">
        <v>163080</v>
      </c>
      <c r="AM57" s="84">
        <v>0</v>
      </c>
      <c r="AN57" s="84">
        <v>163080</v>
      </c>
      <c r="AO57" s="85">
        <v>44158</v>
      </c>
      <c r="AP57" s="79"/>
    </row>
    <row r="58" spans="2:42" s="75" customFormat="1" ht="29.25" customHeight="1" x14ac:dyDescent="0.15">
      <c r="B58" s="592"/>
      <c r="C58" s="593"/>
      <c r="D58" s="593"/>
      <c r="E58" s="593"/>
      <c r="F58" s="605"/>
      <c r="G58" s="178"/>
      <c r="H58" s="604"/>
      <c r="I58" s="593"/>
      <c r="J58" s="593"/>
      <c r="K58" s="593"/>
      <c r="L58" s="593"/>
      <c r="M58" s="593"/>
      <c r="N58" s="593"/>
      <c r="O58" s="593"/>
      <c r="P58" s="593"/>
      <c r="Q58" s="593"/>
      <c r="R58" s="593"/>
      <c r="S58" s="593"/>
      <c r="T58" s="593"/>
      <c r="U58" s="593"/>
      <c r="V58" s="593"/>
      <c r="W58" s="593"/>
      <c r="X58" s="593"/>
      <c r="Y58" s="593"/>
      <c r="Z58" s="605"/>
      <c r="AA58" s="615"/>
      <c r="AB58" s="616"/>
      <c r="AC58" s="616"/>
      <c r="AD58" s="616"/>
      <c r="AE58" s="617"/>
      <c r="AF58" s="528" t="s">
        <v>97</v>
      </c>
      <c r="AG58" s="528"/>
      <c r="AH58" s="529"/>
      <c r="AI58" s="453">
        <v>29</v>
      </c>
      <c r="AJ58" s="454"/>
      <c r="AK58" s="455"/>
      <c r="AL58" s="83">
        <v>0</v>
      </c>
      <c r="AM58" s="84">
        <v>0</v>
      </c>
      <c r="AN58" s="84">
        <v>0</v>
      </c>
      <c r="AO58" s="85">
        <v>0</v>
      </c>
      <c r="AP58" s="79"/>
    </row>
    <row r="59" spans="2:42" s="75" customFormat="1" ht="29.25" customHeight="1" x14ac:dyDescent="0.15">
      <c r="B59" s="592"/>
      <c r="C59" s="593"/>
      <c r="D59" s="593"/>
      <c r="E59" s="593"/>
      <c r="F59" s="605"/>
      <c r="G59" s="178"/>
      <c r="H59" s="604"/>
      <c r="I59" s="593"/>
      <c r="J59" s="593"/>
      <c r="K59" s="593"/>
      <c r="L59" s="593"/>
      <c r="M59" s="593"/>
      <c r="N59" s="593"/>
      <c r="O59" s="593"/>
      <c r="P59" s="593"/>
      <c r="Q59" s="593"/>
      <c r="R59" s="593"/>
      <c r="S59" s="593"/>
      <c r="T59" s="593"/>
      <c r="U59" s="593"/>
      <c r="V59" s="593"/>
      <c r="W59" s="593"/>
      <c r="X59" s="593"/>
      <c r="Y59" s="593"/>
      <c r="Z59" s="605"/>
      <c r="AA59" s="556" t="s">
        <v>359</v>
      </c>
      <c r="AB59" s="557"/>
      <c r="AC59" s="557"/>
      <c r="AD59" s="557"/>
      <c r="AE59" s="558"/>
      <c r="AF59" s="528" t="s">
        <v>92</v>
      </c>
      <c r="AG59" s="528"/>
      <c r="AH59" s="529"/>
      <c r="AI59" s="453">
        <v>28</v>
      </c>
      <c r="AJ59" s="454"/>
      <c r="AK59" s="455"/>
      <c r="AL59" s="83">
        <v>10877</v>
      </c>
      <c r="AM59" s="84">
        <v>632239.19999999995</v>
      </c>
      <c r="AN59" s="84">
        <v>507758.89999999997</v>
      </c>
      <c r="AO59" s="85">
        <v>211975</v>
      </c>
      <c r="AP59" s="79"/>
    </row>
    <row r="60" spans="2:42" s="75" customFormat="1" ht="29.25" customHeight="1" x14ac:dyDescent="0.15">
      <c r="B60" s="592"/>
      <c r="C60" s="593"/>
      <c r="D60" s="593"/>
      <c r="E60" s="593"/>
      <c r="F60" s="605"/>
      <c r="G60" s="178"/>
      <c r="H60" s="604"/>
      <c r="I60" s="593"/>
      <c r="J60" s="593"/>
      <c r="K60" s="593"/>
      <c r="L60" s="593"/>
      <c r="M60" s="593"/>
      <c r="N60" s="593"/>
      <c r="O60" s="593"/>
      <c r="P60" s="593"/>
      <c r="Q60" s="593"/>
      <c r="R60" s="593"/>
      <c r="S60" s="593"/>
      <c r="T60" s="593"/>
      <c r="U60" s="593"/>
      <c r="V60" s="593"/>
      <c r="W60" s="593"/>
      <c r="X60" s="593"/>
      <c r="Y60" s="593"/>
      <c r="Z60" s="605"/>
      <c r="AA60" s="604"/>
      <c r="AB60" s="593"/>
      <c r="AC60" s="593"/>
      <c r="AD60" s="593"/>
      <c r="AE60" s="605"/>
      <c r="AF60" s="528" t="s">
        <v>98</v>
      </c>
      <c r="AG60" s="528"/>
      <c r="AH60" s="529"/>
      <c r="AI60" s="453">
        <v>19</v>
      </c>
      <c r="AJ60" s="454"/>
      <c r="AK60" s="455"/>
      <c r="AL60" s="83">
        <v>0</v>
      </c>
      <c r="AM60" s="84">
        <v>0</v>
      </c>
      <c r="AN60" s="84">
        <v>233900</v>
      </c>
      <c r="AO60" s="85">
        <v>1409</v>
      </c>
      <c r="AP60" s="79"/>
    </row>
    <row r="61" spans="2:42" s="75" customFormat="1" ht="29.25" customHeight="1" x14ac:dyDescent="0.15">
      <c r="B61" s="592"/>
      <c r="C61" s="593"/>
      <c r="D61" s="593"/>
      <c r="E61" s="593"/>
      <c r="F61" s="605"/>
      <c r="G61" s="178"/>
      <c r="H61" s="604"/>
      <c r="I61" s="593"/>
      <c r="J61" s="593"/>
      <c r="K61" s="593"/>
      <c r="L61" s="593"/>
      <c r="M61" s="593"/>
      <c r="N61" s="593"/>
      <c r="O61" s="593"/>
      <c r="P61" s="593"/>
      <c r="Q61" s="593"/>
      <c r="R61" s="593"/>
      <c r="S61" s="593"/>
      <c r="T61" s="593"/>
      <c r="U61" s="593"/>
      <c r="V61" s="593"/>
      <c r="W61" s="593"/>
      <c r="X61" s="593"/>
      <c r="Y61" s="593"/>
      <c r="Z61" s="605"/>
      <c r="AA61" s="615"/>
      <c r="AB61" s="616"/>
      <c r="AC61" s="616"/>
      <c r="AD61" s="616"/>
      <c r="AE61" s="617"/>
      <c r="AF61" s="528" t="s">
        <v>97</v>
      </c>
      <c r="AG61" s="528"/>
      <c r="AH61" s="529"/>
      <c r="AI61" s="453">
        <v>34</v>
      </c>
      <c r="AJ61" s="454"/>
      <c r="AK61" s="455"/>
      <c r="AL61" s="83">
        <v>0</v>
      </c>
      <c r="AM61" s="84">
        <v>0</v>
      </c>
      <c r="AN61" s="84">
        <v>0</v>
      </c>
      <c r="AO61" s="85">
        <v>0</v>
      </c>
      <c r="AP61" s="79"/>
    </row>
    <row r="62" spans="2:42" s="75" customFormat="1" ht="29.25" customHeight="1" x14ac:dyDescent="0.15">
      <c r="B62" s="592"/>
      <c r="C62" s="593"/>
      <c r="D62" s="593"/>
      <c r="E62" s="593"/>
      <c r="F62" s="605"/>
      <c r="G62" s="178"/>
      <c r="H62" s="604"/>
      <c r="I62" s="593"/>
      <c r="J62" s="593"/>
      <c r="K62" s="593"/>
      <c r="L62" s="593"/>
      <c r="M62" s="593"/>
      <c r="N62" s="593"/>
      <c r="O62" s="593"/>
      <c r="P62" s="593"/>
      <c r="Q62" s="593"/>
      <c r="R62" s="593"/>
      <c r="S62" s="593"/>
      <c r="T62" s="593"/>
      <c r="U62" s="593"/>
      <c r="V62" s="593"/>
      <c r="W62" s="593"/>
      <c r="X62" s="593"/>
      <c r="Y62" s="593"/>
      <c r="Z62" s="605"/>
      <c r="AA62" s="556" t="s">
        <v>360</v>
      </c>
      <c r="AB62" s="557"/>
      <c r="AC62" s="557"/>
      <c r="AD62" s="557"/>
      <c r="AE62" s="558"/>
      <c r="AF62" s="528" t="s">
        <v>81</v>
      </c>
      <c r="AG62" s="528"/>
      <c r="AH62" s="529"/>
      <c r="AI62" s="453">
        <v>7</v>
      </c>
      <c r="AJ62" s="454"/>
      <c r="AK62" s="455"/>
      <c r="AL62" s="83">
        <v>8514</v>
      </c>
      <c r="AM62" s="84">
        <v>0</v>
      </c>
      <c r="AN62" s="84">
        <v>7215.7</v>
      </c>
      <c r="AO62" s="85">
        <v>86172</v>
      </c>
      <c r="AP62" s="79"/>
    </row>
    <row r="63" spans="2:42" s="75" customFormat="1" ht="29.25" customHeight="1" x14ac:dyDescent="0.15">
      <c r="B63" s="592"/>
      <c r="C63" s="593"/>
      <c r="D63" s="593"/>
      <c r="E63" s="593"/>
      <c r="F63" s="605"/>
      <c r="G63" s="178"/>
      <c r="H63" s="604"/>
      <c r="I63" s="593"/>
      <c r="J63" s="593"/>
      <c r="K63" s="593"/>
      <c r="L63" s="593"/>
      <c r="M63" s="593"/>
      <c r="N63" s="593"/>
      <c r="O63" s="593"/>
      <c r="P63" s="593"/>
      <c r="Q63" s="593"/>
      <c r="R63" s="593"/>
      <c r="S63" s="593"/>
      <c r="T63" s="593"/>
      <c r="U63" s="593"/>
      <c r="V63" s="593"/>
      <c r="W63" s="593"/>
      <c r="X63" s="593"/>
      <c r="Y63" s="593"/>
      <c r="Z63" s="605"/>
      <c r="AA63" s="615"/>
      <c r="AB63" s="616"/>
      <c r="AC63" s="616"/>
      <c r="AD63" s="616"/>
      <c r="AE63" s="617"/>
      <c r="AF63" s="528" t="s">
        <v>98</v>
      </c>
      <c r="AG63" s="528"/>
      <c r="AH63" s="529"/>
      <c r="AI63" s="453">
        <v>8</v>
      </c>
      <c r="AJ63" s="454"/>
      <c r="AK63" s="455"/>
      <c r="AL63" s="83">
        <v>455280</v>
      </c>
      <c r="AM63" s="84">
        <v>0</v>
      </c>
      <c r="AN63" s="84">
        <v>393710</v>
      </c>
      <c r="AO63" s="85">
        <v>147232</v>
      </c>
      <c r="AP63" s="79"/>
    </row>
    <row r="64" spans="2:42" s="75" customFormat="1" ht="29.25" customHeight="1" x14ac:dyDescent="0.15">
      <c r="B64" s="592"/>
      <c r="C64" s="593"/>
      <c r="D64" s="593"/>
      <c r="E64" s="593"/>
      <c r="F64" s="605"/>
      <c r="G64" s="178"/>
      <c r="H64" s="604"/>
      <c r="I64" s="593"/>
      <c r="J64" s="593"/>
      <c r="K64" s="593"/>
      <c r="L64" s="593"/>
      <c r="M64" s="593"/>
      <c r="N64" s="593"/>
      <c r="O64" s="593"/>
      <c r="P64" s="593"/>
      <c r="Q64" s="593"/>
      <c r="R64" s="593"/>
      <c r="S64" s="593"/>
      <c r="T64" s="593"/>
      <c r="U64" s="593"/>
      <c r="V64" s="593"/>
      <c r="W64" s="593"/>
      <c r="X64" s="593"/>
      <c r="Y64" s="593"/>
      <c r="Z64" s="605"/>
      <c r="AA64" s="556" t="s">
        <v>82</v>
      </c>
      <c r="AB64" s="557"/>
      <c r="AC64" s="557"/>
      <c r="AD64" s="557"/>
      <c r="AE64" s="558"/>
      <c r="AF64" s="528" t="s">
        <v>81</v>
      </c>
      <c r="AG64" s="528"/>
      <c r="AH64" s="529"/>
      <c r="AI64" s="453">
        <v>1</v>
      </c>
      <c r="AJ64" s="454"/>
      <c r="AK64" s="455"/>
      <c r="AL64" s="83">
        <v>0</v>
      </c>
      <c r="AM64" s="84">
        <v>0</v>
      </c>
      <c r="AN64" s="84">
        <v>0</v>
      </c>
      <c r="AO64" s="85">
        <v>0</v>
      </c>
      <c r="AP64" s="79"/>
    </row>
    <row r="65" spans="2:42" s="75" customFormat="1" ht="29.25" customHeight="1" x14ac:dyDescent="0.15">
      <c r="B65" s="592"/>
      <c r="C65" s="593"/>
      <c r="D65" s="593"/>
      <c r="E65" s="593"/>
      <c r="F65" s="605"/>
      <c r="G65" s="178"/>
      <c r="H65" s="604"/>
      <c r="I65" s="593"/>
      <c r="J65" s="593"/>
      <c r="K65" s="593"/>
      <c r="L65" s="593"/>
      <c r="M65" s="593"/>
      <c r="N65" s="593"/>
      <c r="O65" s="593"/>
      <c r="P65" s="593"/>
      <c r="Q65" s="593"/>
      <c r="R65" s="593"/>
      <c r="S65" s="593"/>
      <c r="T65" s="593"/>
      <c r="U65" s="593"/>
      <c r="V65" s="593"/>
      <c r="W65" s="593"/>
      <c r="X65" s="593"/>
      <c r="Y65" s="593"/>
      <c r="Z65" s="605"/>
      <c r="AA65" s="604"/>
      <c r="AB65" s="593"/>
      <c r="AC65" s="593"/>
      <c r="AD65" s="593"/>
      <c r="AE65" s="605"/>
      <c r="AF65" s="528" t="s">
        <v>98</v>
      </c>
      <c r="AG65" s="528"/>
      <c r="AH65" s="529"/>
      <c r="AI65" s="453">
        <v>15</v>
      </c>
      <c r="AJ65" s="454"/>
      <c r="AK65" s="455"/>
      <c r="AL65" s="83">
        <v>16024</v>
      </c>
      <c r="AM65" s="84">
        <v>0</v>
      </c>
      <c r="AN65" s="84">
        <v>14836</v>
      </c>
      <c r="AO65" s="85">
        <v>6786</v>
      </c>
      <c r="AP65" s="79"/>
    </row>
    <row r="66" spans="2:42" s="75" customFormat="1" ht="29.25" customHeight="1" x14ac:dyDescent="0.15">
      <c r="B66" s="592"/>
      <c r="C66" s="593"/>
      <c r="D66" s="593"/>
      <c r="E66" s="593"/>
      <c r="F66" s="605"/>
      <c r="G66" s="178"/>
      <c r="H66" s="604"/>
      <c r="I66" s="593"/>
      <c r="J66" s="593"/>
      <c r="K66" s="593"/>
      <c r="L66" s="593"/>
      <c r="M66" s="593"/>
      <c r="N66" s="593"/>
      <c r="O66" s="593"/>
      <c r="P66" s="593"/>
      <c r="Q66" s="593"/>
      <c r="R66" s="593"/>
      <c r="S66" s="593"/>
      <c r="T66" s="593"/>
      <c r="U66" s="593"/>
      <c r="V66" s="593"/>
      <c r="W66" s="593"/>
      <c r="X66" s="593"/>
      <c r="Y66" s="593"/>
      <c r="Z66" s="605"/>
      <c r="AA66" s="615"/>
      <c r="AB66" s="616"/>
      <c r="AC66" s="616"/>
      <c r="AD66" s="616"/>
      <c r="AE66" s="617"/>
      <c r="AF66" s="528" t="s">
        <v>97</v>
      </c>
      <c r="AG66" s="528"/>
      <c r="AH66" s="529"/>
      <c r="AI66" s="453">
        <v>30</v>
      </c>
      <c r="AJ66" s="454"/>
      <c r="AK66" s="455"/>
      <c r="AL66" s="83">
        <v>0</v>
      </c>
      <c r="AM66" s="84">
        <v>0</v>
      </c>
      <c r="AN66" s="84">
        <v>0</v>
      </c>
      <c r="AO66" s="85">
        <v>0</v>
      </c>
      <c r="AP66" s="79"/>
    </row>
    <row r="67" spans="2:42" s="75" customFormat="1" ht="29.25" customHeight="1" x14ac:dyDescent="0.15">
      <c r="B67" s="592"/>
      <c r="C67" s="593"/>
      <c r="D67" s="593"/>
      <c r="E67" s="593"/>
      <c r="F67" s="605"/>
      <c r="G67" s="178"/>
      <c r="H67" s="604"/>
      <c r="I67" s="593"/>
      <c r="J67" s="593"/>
      <c r="K67" s="593"/>
      <c r="L67" s="593"/>
      <c r="M67" s="593"/>
      <c r="N67" s="593"/>
      <c r="O67" s="593"/>
      <c r="P67" s="593"/>
      <c r="Q67" s="593"/>
      <c r="R67" s="593"/>
      <c r="S67" s="593"/>
      <c r="T67" s="593"/>
      <c r="U67" s="593"/>
      <c r="V67" s="593"/>
      <c r="W67" s="593"/>
      <c r="X67" s="593"/>
      <c r="Y67" s="593"/>
      <c r="Z67" s="605"/>
      <c r="AA67" s="556" t="s">
        <v>265</v>
      </c>
      <c r="AB67" s="557"/>
      <c r="AC67" s="557"/>
      <c r="AD67" s="557"/>
      <c r="AE67" s="558"/>
      <c r="AF67" s="528" t="s">
        <v>178</v>
      </c>
      <c r="AG67" s="528"/>
      <c r="AH67" s="529"/>
      <c r="AI67" s="453">
        <v>4</v>
      </c>
      <c r="AJ67" s="454"/>
      <c r="AK67" s="455"/>
      <c r="AL67" s="83">
        <v>0</v>
      </c>
      <c r="AM67" s="84">
        <v>0</v>
      </c>
      <c r="AN67" s="84">
        <v>0</v>
      </c>
      <c r="AO67" s="85">
        <v>0</v>
      </c>
      <c r="AP67" s="79"/>
    </row>
    <row r="68" spans="2:42" s="75" customFormat="1" ht="29.25" customHeight="1" x14ac:dyDescent="0.15">
      <c r="B68" s="592"/>
      <c r="C68" s="593"/>
      <c r="D68" s="593"/>
      <c r="E68" s="593"/>
      <c r="F68" s="605"/>
      <c r="G68" s="178"/>
      <c r="H68" s="615"/>
      <c r="I68" s="616"/>
      <c r="J68" s="616"/>
      <c r="K68" s="616"/>
      <c r="L68" s="616"/>
      <c r="M68" s="616"/>
      <c r="N68" s="616"/>
      <c r="O68" s="616"/>
      <c r="P68" s="616"/>
      <c r="Q68" s="616"/>
      <c r="R68" s="616"/>
      <c r="S68" s="616"/>
      <c r="T68" s="616"/>
      <c r="U68" s="616"/>
      <c r="V68" s="616"/>
      <c r="W68" s="616"/>
      <c r="X68" s="616"/>
      <c r="Y68" s="616"/>
      <c r="Z68" s="617"/>
      <c r="AA68" s="615"/>
      <c r="AB68" s="616"/>
      <c r="AC68" s="616"/>
      <c r="AD68" s="616"/>
      <c r="AE68" s="617"/>
      <c r="AF68" s="528" t="s">
        <v>97</v>
      </c>
      <c r="AG68" s="528"/>
      <c r="AH68" s="529"/>
      <c r="AI68" s="453">
        <v>203</v>
      </c>
      <c r="AJ68" s="454"/>
      <c r="AK68" s="455"/>
      <c r="AL68" s="83">
        <v>0</v>
      </c>
      <c r="AM68" s="84">
        <v>0</v>
      </c>
      <c r="AN68" s="84">
        <v>0</v>
      </c>
      <c r="AO68" s="85">
        <v>0</v>
      </c>
      <c r="AP68" s="79"/>
    </row>
    <row r="69" spans="2:42" s="75" customFormat="1" ht="29.25" customHeight="1" x14ac:dyDescent="0.15">
      <c r="B69" s="592"/>
      <c r="C69" s="593"/>
      <c r="D69" s="593"/>
      <c r="E69" s="593"/>
      <c r="F69" s="605"/>
      <c r="G69" s="178"/>
      <c r="H69" s="556" t="s">
        <v>331</v>
      </c>
      <c r="I69" s="557"/>
      <c r="J69" s="557"/>
      <c r="K69" s="557"/>
      <c r="L69" s="557"/>
      <c r="M69" s="557"/>
      <c r="N69" s="557"/>
      <c r="O69" s="557"/>
      <c r="P69" s="557"/>
      <c r="Q69" s="557"/>
      <c r="R69" s="557"/>
      <c r="S69" s="557"/>
      <c r="T69" s="557"/>
      <c r="U69" s="557"/>
      <c r="V69" s="557"/>
      <c r="W69" s="557"/>
      <c r="X69" s="557"/>
      <c r="Y69" s="557"/>
      <c r="Z69" s="558"/>
      <c r="AA69" s="527" t="s">
        <v>95</v>
      </c>
      <c r="AB69" s="528"/>
      <c r="AC69" s="528"/>
      <c r="AD69" s="528"/>
      <c r="AE69" s="529"/>
      <c r="AF69" s="528" t="s">
        <v>92</v>
      </c>
      <c r="AG69" s="528"/>
      <c r="AH69" s="529"/>
      <c r="AI69" s="453">
        <v>2</v>
      </c>
      <c r="AJ69" s="454"/>
      <c r="AK69" s="455"/>
      <c r="AL69" s="83">
        <v>0</v>
      </c>
      <c r="AM69" s="84">
        <v>0</v>
      </c>
      <c r="AN69" s="84">
        <v>0</v>
      </c>
      <c r="AO69" s="85">
        <v>0</v>
      </c>
      <c r="AP69" s="79"/>
    </row>
    <row r="70" spans="2:42" s="75" customFormat="1" ht="29.25" customHeight="1" x14ac:dyDescent="0.15">
      <c r="B70" s="592"/>
      <c r="C70" s="593"/>
      <c r="D70" s="593"/>
      <c r="E70" s="593"/>
      <c r="F70" s="605"/>
      <c r="G70" s="178"/>
      <c r="H70" s="604"/>
      <c r="I70" s="593"/>
      <c r="J70" s="593"/>
      <c r="K70" s="593"/>
      <c r="L70" s="593"/>
      <c r="M70" s="593"/>
      <c r="N70" s="593"/>
      <c r="O70" s="593"/>
      <c r="P70" s="593"/>
      <c r="Q70" s="593"/>
      <c r="R70" s="593"/>
      <c r="S70" s="593"/>
      <c r="T70" s="593"/>
      <c r="U70" s="593"/>
      <c r="V70" s="593"/>
      <c r="W70" s="593"/>
      <c r="X70" s="593"/>
      <c r="Y70" s="593"/>
      <c r="Z70" s="605"/>
      <c r="AA70" s="604" t="s">
        <v>358</v>
      </c>
      <c r="AB70" s="593"/>
      <c r="AC70" s="593"/>
      <c r="AD70" s="593"/>
      <c r="AE70" s="605"/>
      <c r="AF70" s="528" t="s">
        <v>92</v>
      </c>
      <c r="AG70" s="528"/>
      <c r="AH70" s="529"/>
      <c r="AI70" s="453">
        <v>32</v>
      </c>
      <c r="AJ70" s="454"/>
      <c r="AK70" s="455"/>
      <c r="AL70" s="83">
        <v>0</v>
      </c>
      <c r="AM70" s="84">
        <v>0</v>
      </c>
      <c r="AN70" s="84">
        <v>0</v>
      </c>
      <c r="AO70" s="85">
        <v>0</v>
      </c>
      <c r="AP70" s="79"/>
    </row>
    <row r="71" spans="2:42" s="75" customFormat="1" ht="29.25" customHeight="1" x14ac:dyDescent="0.15">
      <c r="B71" s="592"/>
      <c r="C71" s="593"/>
      <c r="D71" s="593"/>
      <c r="E71" s="593"/>
      <c r="F71" s="605"/>
      <c r="G71" s="178"/>
      <c r="H71" s="604"/>
      <c r="I71" s="593"/>
      <c r="J71" s="593"/>
      <c r="K71" s="593"/>
      <c r="L71" s="593"/>
      <c r="M71" s="593"/>
      <c r="N71" s="593"/>
      <c r="O71" s="593"/>
      <c r="P71" s="593"/>
      <c r="Q71" s="593"/>
      <c r="R71" s="593"/>
      <c r="S71" s="593"/>
      <c r="T71" s="593"/>
      <c r="U71" s="593"/>
      <c r="V71" s="593"/>
      <c r="W71" s="593"/>
      <c r="X71" s="593"/>
      <c r="Y71" s="593"/>
      <c r="Z71" s="605"/>
      <c r="AA71" s="604"/>
      <c r="AB71" s="593"/>
      <c r="AC71" s="593"/>
      <c r="AD71" s="593"/>
      <c r="AE71" s="605"/>
      <c r="AF71" s="527" t="s">
        <v>85</v>
      </c>
      <c r="AG71" s="528"/>
      <c r="AH71" s="529"/>
      <c r="AI71" s="453">
        <v>4</v>
      </c>
      <c r="AJ71" s="454"/>
      <c r="AK71" s="455"/>
      <c r="AL71" s="83">
        <v>2617</v>
      </c>
      <c r="AM71" s="84">
        <v>0</v>
      </c>
      <c r="AN71" s="84">
        <v>1780.3999999999999</v>
      </c>
      <c r="AO71" s="85">
        <v>236952</v>
      </c>
      <c r="AP71" s="79"/>
    </row>
    <row r="72" spans="2:42" s="75" customFormat="1" ht="29.25" customHeight="1" x14ac:dyDescent="0.15">
      <c r="B72" s="592"/>
      <c r="C72" s="593"/>
      <c r="D72" s="593"/>
      <c r="E72" s="593"/>
      <c r="F72" s="605"/>
      <c r="G72" s="178"/>
      <c r="H72" s="604"/>
      <c r="I72" s="593"/>
      <c r="J72" s="593"/>
      <c r="K72" s="593"/>
      <c r="L72" s="593"/>
      <c r="M72" s="593"/>
      <c r="N72" s="593"/>
      <c r="O72" s="593"/>
      <c r="P72" s="593"/>
      <c r="Q72" s="593"/>
      <c r="R72" s="593"/>
      <c r="S72" s="593"/>
      <c r="T72" s="593"/>
      <c r="U72" s="593"/>
      <c r="V72" s="593"/>
      <c r="W72" s="593"/>
      <c r="X72" s="593"/>
      <c r="Y72" s="593"/>
      <c r="Z72" s="605"/>
      <c r="AA72" s="604"/>
      <c r="AB72" s="593"/>
      <c r="AC72" s="593"/>
      <c r="AD72" s="593"/>
      <c r="AE72" s="605"/>
      <c r="AF72" s="528" t="s">
        <v>98</v>
      </c>
      <c r="AG72" s="528"/>
      <c r="AH72" s="529"/>
      <c r="AI72" s="453">
        <v>1</v>
      </c>
      <c r="AJ72" s="454"/>
      <c r="AK72" s="455"/>
      <c r="AL72" s="83">
        <v>0</v>
      </c>
      <c r="AM72" s="84">
        <v>0</v>
      </c>
      <c r="AN72" s="84">
        <v>0</v>
      </c>
      <c r="AO72" s="85">
        <v>0</v>
      </c>
      <c r="AP72" s="79"/>
    </row>
    <row r="73" spans="2:42" s="75" customFormat="1" ht="29.25" customHeight="1" x14ac:dyDescent="0.15">
      <c r="B73" s="592"/>
      <c r="C73" s="593"/>
      <c r="D73" s="593"/>
      <c r="E73" s="593"/>
      <c r="F73" s="605"/>
      <c r="G73" s="178"/>
      <c r="H73" s="604"/>
      <c r="I73" s="593"/>
      <c r="J73" s="593"/>
      <c r="K73" s="593"/>
      <c r="L73" s="593"/>
      <c r="M73" s="593"/>
      <c r="N73" s="593"/>
      <c r="O73" s="593"/>
      <c r="P73" s="593"/>
      <c r="Q73" s="593"/>
      <c r="R73" s="593"/>
      <c r="S73" s="593"/>
      <c r="T73" s="593"/>
      <c r="U73" s="593"/>
      <c r="V73" s="593"/>
      <c r="W73" s="593"/>
      <c r="X73" s="593"/>
      <c r="Y73" s="593"/>
      <c r="Z73" s="605"/>
      <c r="AA73" s="615"/>
      <c r="AB73" s="616"/>
      <c r="AC73" s="616"/>
      <c r="AD73" s="616"/>
      <c r="AE73" s="617"/>
      <c r="AF73" s="528" t="s">
        <v>97</v>
      </c>
      <c r="AG73" s="528"/>
      <c r="AH73" s="529"/>
      <c r="AI73" s="453">
        <v>1</v>
      </c>
      <c r="AJ73" s="454"/>
      <c r="AK73" s="455"/>
      <c r="AL73" s="83">
        <v>0</v>
      </c>
      <c r="AM73" s="84">
        <v>0</v>
      </c>
      <c r="AN73" s="84">
        <v>0</v>
      </c>
      <c r="AO73" s="85">
        <v>0</v>
      </c>
      <c r="AP73" s="79"/>
    </row>
    <row r="74" spans="2:42" s="75" customFormat="1" ht="29.25" customHeight="1" x14ac:dyDescent="0.15">
      <c r="B74" s="592"/>
      <c r="C74" s="593"/>
      <c r="D74" s="593"/>
      <c r="E74" s="593"/>
      <c r="F74" s="605"/>
      <c r="G74" s="178"/>
      <c r="H74" s="604"/>
      <c r="I74" s="593"/>
      <c r="J74" s="593"/>
      <c r="K74" s="593"/>
      <c r="L74" s="593"/>
      <c r="M74" s="593"/>
      <c r="N74" s="593"/>
      <c r="O74" s="593"/>
      <c r="P74" s="593"/>
      <c r="Q74" s="593"/>
      <c r="R74" s="593"/>
      <c r="S74" s="593"/>
      <c r="T74" s="593"/>
      <c r="U74" s="593"/>
      <c r="V74" s="593"/>
      <c r="W74" s="593"/>
      <c r="X74" s="593"/>
      <c r="Y74" s="593"/>
      <c r="Z74" s="605"/>
      <c r="AA74" s="556" t="s">
        <v>184</v>
      </c>
      <c r="AB74" s="557"/>
      <c r="AC74" s="557"/>
      <c r="AD74" s="557"/>
      <c r="AE74" s="558"/>
      <c r="AF74" s="528" t="s">
        <v>81</v>
      </c>
      <c r="AG74" s="528"/>
      <c r="AH74" s="529"/>
      <c r="AI74" s="453">
        <v>9</v>
      </c>
      <c r="AJ74" s="454"/>
      <c r="AK74" s="455"/>
      <c r="AL74" s="83">
        <v>38742</v>
      </c>
      <c r="AM74" s="84">
        <v>0</v>
      </c>
      <c r="AN74" s="84">
        <v>30723.599999999999</v>
      </c>
      <c r="AO74" s="85">
        <v>43678</v>
      </c>
      <c r="AP74" s="79"/>
    </row>
    <row r="75" spans="2:42" s="75" customFormat="1" ht="29.25" customHeight="1" x14ac:dyDescent="0.15">
      <c r="B75" s="592"/>
      <c r="C75" s="593"/>
      <c r="D75" s="593"/>
      <c r="E75" s="593"/>
      <c r="F75" s="605"/>
      <c r="G75" s="178"/>
      <c r="H75" s="604"/>
      <c r="I75" s="593"/>
      <c r="J75" s="593"/>
      <c r="K75" s="593"/>
      <c r="L75" s="593"/>
      <c r="M75" s="593"/>
      <c r="N75" s="593"/>
      <c r="O75" s="593"/>
      <c r="P75" s="593"/>
      <c r="Q75" s="593"/>
      <c r="R75" s="593"/>
      <c r="S75" s="593"/>
      <c r="T75" s="593"/>
      <c r="U75" s="593"/>
      <c r="V75" s="593"/>
      <c r="W75" s="593"/>
      <c r="X75" s="593"/>
      <c r="Y75" s="593"/>
      <c r="Z75" s="605"/>
      <c r="AA75" s="615"/>
      <c r="AB75" s="616"/>
      <c r="AC75" s="616"/>
      <c r="AD75" s="616"/>
      <c r="AE75" s="617"/>
      <c r="AF75" s="528" t="s">
        <v>97</v>
      </c>
      <c r="AG75" s="528"/>
      <c r="AH75" s="529"/>
      <c r="AI75" s="453">
        <v>7</v>
      </c>
      <c r="AJ75" s="454"/>
      <c r="AK75" s="455"/>
      <c r="AL75" s="83">
        <v>0</v>
      </c>
      <c r="AM75" s="84">
        <v>0</v>
      </c>
      <c r="AN75" s="84">
        <v>0</v>
      </c>
      <c r="AO75" s="85">
        <v>0</v>
      </c>
      <c r="AP75" s="79"/>
    </row>
    <row r="76" spans="2:42" s="75" customFormat="1" ht="29.25" customHeight="1" x14ac:dyDescent="0.15">
      <c r="B76" s="592"/>
      <c r="C76" s="593"/>
      <c r="D76" s="593"/>
      <c r="E76" s="593"/>
      <c r="F76" s="605"/>
      <c r="G76" s="178"/>
      <c r="H76" s="604"/>
      <c r="I76" s="593"/>
      <c r="J76" s="593"/>
      <c r="K76" s="593"/>
      <c r="L76" s="593"/>
      <c r="M76" s="593"/>
      <c r="N76" s="593"/>
      <c r="O76" s="593"/>
      <c r="P76" s="593"/>
      <c r="Q76" s="593"/>
      <c r="R76" s="593"/>
      <c r="S76" s="593"/>
      <c r="T76" s="593"/>
      <c r="U76" s="593"/>
      <c r="V76" s="593"/>
      <c r="W76" s="593"/>
      <c r="X76" s="593"/>
      <c r="Y76" s="593"/>
      <c r="Z76" s="605"/>
      <c r="AA76" s="527" t="s">
        <v>329</v>
      </c>
      <c r="AB76" s="528"/>
      <c r="AC76" s="528"/>
      <c r="AD76" s="528"/>
      <c r="AE76" s="529"/>
      <c r="AF76" s="528" t="s">
        <v>98</v>
      </c>
      <c r="AG76" s="528"/>
      <c r="AH76" s="529"/>
      <c r="AI76" s="453">
        <v>28</v>
      </c>
      <c r="AJ76" s="454"/>
      <c r="AK76" s="455"/>
      <c r="AL76" s="83">
        <v>451520</v>
      </c>
      <c r="AM76" s="84">
        <v>0</v>
      </c>
      <c r="AN76" s="84">
        <v>373620</v>
      </c>
      <c r="AO76" s="85">
        <v>228295</v>
      </c>
      <c r="AP76" s="79"/>
    </row>
    <row r="77" spans="2:42" s="75" customFormat="1" ht="29.25" customHeight="1" x14ac:dyDescent="0.15">
      <c r="B77" s="592"/>
      <c r="C77" s="593"/>
      <c r="D77" s="593"/>
      <c r="E77" s="593"/>
      <c r="F77" s="605"/>
      <c r="G77" s="178"/>
      <c r="H77" s="604"/>
      <c r="I77" s="593"/>
      <c r="J77" s="593"/>
      <c r="K77" s="593"/>
      <c r="L77" s="593"/>
      <c r="M77" s="593"/>
      <c r="N77" s="593"/>
      <c r="O77" s="593"/>
      <c r="P77" s="593"/>
      <c r="Q77" s="593"/>
      <c r="R77" s="593"/>
      <c r="S77" s="593"/>
      <c r="T77" s="593"/>
      <c r="U77" s="593"/>
      <c r="V77" s="593"/>
      <c r="W77" s="593"/>
      <c r="X77" s="593"/>
      <c r="Y77" s="593"/>
      <c r="Z77" s="605"/>
      <c r="AA77" s="615" t="s">
        <v>801</v>
      </c>
      <c r="AB77" s="616"/>
      <c r="AC77" s="616"/>
      <c r="AD77" s="616"/>
      <c r="AE77" s="617"/>
      <c r="AF77" s="528" t="s">
        <v>97</v>
      </c>
      <c r="AG77" s="528"/>
      <c r="AH77" s="529"/>
      <c r="AI77" s="453">
        <v>2</v>
      </c>
      <c r="AJ77" s="454"/>
      <c r="AK77" s="455"/>
      <c r="AL77" s="83">
        <v>0</v>
      </c>
      <c r="AM77" s="84">
        <v>0</v>
      </c>
      <c r="AN77" s="84">
        <v>0</v>
      </c>
      <c r="AO77" s="85">
        <v>0</v>
      </c>
      <c r="AP77" s="79"/>
    </row>
    <row r="78" spans="2:42" s="75" customFormat="1" ht="29.25" customHeight="1" x14ac:dyDescent="0.15">
      <c r="B78" s="592"/>
      <c r="C78" s="593"/>
      <c r="D78" s="593"/>
      <c r="E78" s="593"/>
      <c r="F78" s="605"/>
      <c r="G78" s="178"/>
      <c r="H78" s="604"/>
      <c r="I78" s="593"/>
      <c r="J78" s="593"/>
      <c r="K78" s="593"/>
      <c r="L78" s="593"/>
      <c r="M78" s="593"/>
      <c r="N78" s="593"/>
      <c r="O78" s="593"/>
      <c r="P78" s="593"/>
      <c r="Q78" s="593"/>
      <c r="R78" s="593"/>
      <c r="S78" s="593"/>
      <c r="T78" s="593"/>
      <c r="U78" s="593"/>
      <c r="V78" s="593"/>
      <c r="W78" s="593"/>
      <c r="X78" s="593"/>
      <c r="Y78" s="593"/>
      <c r="Z78" s="605"/>
      <c r="AA78" s="556" t="s">
        <v>82</v>
      </c>
      <c r="AB78" s="557"/>
      <c r="AC78" s="557"/>
      <c r="AD78" s="557"/>
      <c r="AE78" s="558"/>
      <c r="AF78" s="528" t="s">
        <v>98</v>
      </c>
      <c r="AG78" s="528"/>
      <c r="AH78" s="529"/>
      <c r="AI78" s="453">
        <v>5</v>
      </c>
      <c r="AJ78" s="454"/>
      <c r="AK78" s="455"/>
      <c r="AL78" s="83">
        <v>0</v>
      </c>
      <c r="AM78" s="84">
        <v>0</v>
      </c>
      <c r="AN78" s="84">
        <v>0</v>
      </c>
      <c r="AO78" s="85">
        <v>0</v>
      </c>
      <c r="AP78" s="79"/>
    </row>
    <row r="79" spans="2:42" s="75" customFormat="1" ht="29.25" customHeight="1" x14ac:dyDescent="0.15">
      <c r="B79" s="592"/>
      <c r="C79" s="593"/>
      <c r="D79" s="593"/>
      <c r="E79" s="593"/>
      <c r="F79" s="605"/>
      <c r="G79" s="178"/>
      <c r="H79" s="604"/>
      <c r="I79" s="593"/>
      <c r="J79" s="593"/>
      <c r="K79" s="593"/>
      <c r="L79" s="593"/>
      <c r="M79" s="593"/>
      <c r="N79" s="593"/>
      <c r="O79" s="593"/>
      <c r="P79" s="593"/>
      <c r="Q79" s="593"/>
      <c r="R79" s="593"/>
      <c r="S79" s="593"/>
      <c r="T79" s="593"/>
      <c r="U79" s="593"/>
      <c r="V79" s="593"/>
      <c r="W79" s="593"/>
      <c r="X79" s="593"/>
      <c r="Y79" s="593"/>
      <c r="Z79" s="605"/>
      <c r="AA79" s="615"/>
      <c r="AB79" s="616"/>
      <c r="AC79" s="616"/>
      <c r="AD79" s="616"/>
      <c r="AE79" s="617"/>
      <c r="AF79" s="528" t="s">
        <v>97</v>
      </c>
      <c r="AG79" s="528"/>
      <c r="AH79" s="529"/>
      <c r="AI79" s="453">
        <v>4</v>
      </c>
      <c r="AJ79" s="454"/>
      <c r="AK79" s="455"/>
      <c r="AL79" s="83">
        <v>0</v>
      </c>
      <c r="AM79" s="84">
        <v>0</v>
      </c>
      <c r="AN79" s="84">
        <v>0</v>
      </c>
      <c r="AO79" s="85">
        <v>0</v>
      </c>
      <c r="AP79" s="79"/>
    </row>
    <row r="80" spans="2:42" s="75" customFormat="1" ht="29.25" customHeight="1" x14ac:dyDescent="0.15">
      <c r="B80" s="592"/>
      <c r="C80" s="593"/>
      <c r="D80" s="593"/>
      <c r="E80" s="593"/>
      <c r="F80" s="605"/>
      <c r="G80" s="178"/>
      <c r="H80" s="615"/>
      <c r="I80" s="616"/>
      <c r="J80" s="616"/>
      <c r="K80" s="616"/>
      <c r="L80" s="616"/>
      <c r="M80" s="616"/>
      <c r="N80" s="616"/>
      <c r="O80" s="616"/>
      <c r="P80" s="616"/>
      <c r="Q80" s="616"/>
      <c r="R80" s="616"/>
      <c r="S80" s="616"/>
      <c r="T80" s="616"/>
      <c r="U80" s="616"/>
      <c r="V80" s="616"/>
      <c r="W80" s="616"/>
      <c r="X80" s="616"/>
      <c r="Y80" s="616"/>
      <c r="Z80" s="617"/>
      <c r="AA80" s="527" t="s">
        <v>265</v>
      </c>
      <c r="AB80" s="528"/>
      <c r="AC80" s="528"/>
      <c r="AD80" s="528"/>
      <c r="AE80" s="529"/>
      <c r="AF80" s="528" t="s">
        <v>97</v>
      </c>
      <c r="AG80" s="528"/>
      <c r="AH80" s="529"/>
      <c r="AI80" s="453">
        <v>16</v>
      </c>
      <c r="AJ80" s="454"/>
      <c r="AK80" s="455"/>
      <c r="AL80" s="83">
        <v>0</v>
      </c>
      <c r="AM80" s="84">
        <v>0</v>
      </c>
      <c r="AN80" s="84">
        <v>0</v>
      </c>
      <c r="AO80" s="85">
        <v>0</v>
      </c>
      <c r="AP80" s="79"/>
    </row>
    <row r="81" spans="2:44" s="75" customFormat="1" ht="29.25" customHeight="1" x14ac:dyDescent="0.15">
      <c r="B81" s="592"/>
      <c r="C81" s="593"/>
      <c r="D81" s="593"/>
      <c r="E81" s="593"/>
      <c r="F81" s="605"/>
      <c r="G81" s="533" t="s">
        <v>334</v>
      </c>
      <c r="H81" s="534"/>
      <c r="I81" s="534"/>
      <c r="J81" s="534"/>
      <c r="K81" s="534"/>
      <c r="L81" s="534"/>
      <c r="M81" s="534"/>
      <c r="N81" s="534"/>
      <c r="O81" s="534"/>
      <c r="P81" s="534"/>
      <c r="Q81" s="534"/>
      <c r="R81" s="534"/>
      <c r="S81" s="534"/>
      <c r="T81" s="534"/>
      <c r="U81" s="534"/>
      <c r="V81" s="534"/>
      <c r="W81" s="534"/>
      <c r="X81" s="534"/>
      <c r="Y81" s="534"/>
      <c r="Z81" s="534"/>
      <c r="AA81" s="534"/>
      <c r="AB81" s="534"/>
      <c r="AC81" s="534"/>
      <c r="AD81" s="534"/>
      <c r="AE81" s="534"/>
      <c r="AF81" s="534"/>
      <c r="AG81" s="534"/>
      <c r="AH81" s="535"/>
      <c r="AI81" s="448">
        <f>SUM(AI42:AK80)</f>
        <v>658</v>
      </c>
      <c r="AJ81" s="448"/>
      <c r="AK81" s="449"/>
      <c r="AL81" s="227"/>
      <c r="AM81" s="227"/>
      <c r="AN81" s="227"/>
      <c r="AO81" s="228">
        <f>SUM(AO42:AO80)</f>
        <v>1189584</v>
      </c>
      <c r="AP81" s="79"/>
    </row>
    <row r="82" spans="2:44" s="75" customFormat="1" ht="29.25" customHeight="1" x14ac:dyDescent="0.15">
      <c r="B82" s="592"/>
      <c r="C82" s="593"/>
      <c r="D82" s="593"/>
      <c r="E82" s="593"/>
      <c r="F82" s="605"/>
      <c r="G82" s="178"/>
      <c r="H82" s="556" t="s">
        <v>361</v>
      </c>
      <c r="I82" s="557"/>
      <c r="J82" s="557"/>
      <c r="K82" s="557"/>
      <c r="L82" s="557"/>
      <c r="M82" s="557"/>
      <c r="N82" s="557"/>
      <c r="O82" s="557"/>
      <c r="P82" s="557"/>
      <c r="Q82" s="557"/>
      <c r="R82" s="557"/>
      <c r="S82" s="557"/>
      <c r="T82" s="557"/>
      <c r="U82" s="557"/>
      <c r="V82" s="557"/>
      <c r="W82" s="557"/>
      <c r="X82" s="557"/>
      <c r="Y82" s="557"/>
      <c r="Z82" s="558"/>
      <c r="AA82" s="604" t="s">
        <v>95</v>
      </c>
      <c r="AB82" s="593"/>
      <c r="AC82" s="593"/>
      <c r="AD82" s="593"/>
      <c r="AE82" s="605"/>
      <c r="AF82" s="616" t="s">
        <v>92</v>
      </c>
      <c r="AG82" s="616"/>
      <c r="AH82" s="617"/>
      <c r="AI82" s="453">
        <v>1</v>
      </c>
      <c r="AJ82" s="454"/>
      <c r="AK82" s="455"/>
      <c r="AL82" s="83">
        <v>599</v>
      </c>
      <c r="AM82" s="84">
        <v>0</v>
      </c>
      <c r="AN82" s="84">
        <v>350</v>
      </c>
      <c r="AO82" s="85">
        <v>500</v>
      </c>
      <c r="AP82" s="79"/>
    </row>
    <row r="83" spans="2:44" s="75" customFormat="1" ht="29.25" customHeight="1" x14ac:dyDescent="0.15">
      <c r="B83" s="592"/>
      <c r="C83" s="593"/>
      <c r="D83" s="593"/>
      <c r="E83" s="593"/>
      <c r="F83" s="605"/>
      <c r="G83" s="178"/>
      <c r="H83" s="604"/>
      <c r="I83" s="593"/>
      <c r="J83" s="593"/>
      <c r="K83" s="593"/>
      <c r="L83" s="593"/>
      <c r="M83" s="593"/>
      <c r="N83" s="593"/>
      <c r="O83" s="593"/>
      <c r="P83" s="593"/>
      <c r="Q83" s="593"/>
      <c r="R83" s="593"/>
      <c r="S83" s="593"/>
      <c r="T83" s="593"/>
      <c r="U83" s="593"/>
      <c r="V83" s="593"/>
      <c r="W83" s="593"/>
      <c r="X83" s="593"/>
      <c r="Y83" s="593"/>
      <c r="Z83" s="605"/>
      <c r="AA83" s="527" t="s">
        <v>243</v>
      </c>
      <c r="AB83" s="528"/>
      <c r="AC83" s="528"/>
      <c r="AD83" s="528"/>
      <c r="AE83" s="529"/>
      <c r="AF83" s="528" t="s">
        <v>92</v>
      </c>
      <c r="AG83" s="528"/>
      <c r="AH83" s="529"/>
      <c r="AI83" s="453">
        <v>1</v>
      </c>
      <c r="AJ83" s="454"/>
      <c r="AK83" s="455"/>
      <c r="AL83" s="83">
        <v>84500</v>
      </c>
      <c r="AM83" s="84">
        <v>0</v>
      </c>
      <c r="AN83" s="84">
        <v>84530</v>
      </c>
      <c r="AO83" s="85">
        <v>226950</v>
      </c>
      <c r="AP83" s="79"/>
    </row>
    <row r="84" spans="2:44" s="75" customFormat="1" ht="29.25" customHeight="1" x14ac:dyDescent="0.15">
      <c r="B84" s="592"/>
      <c r="C84" s="593"/>
      <c r="D84" s="593"/>
      <c r="E84" s="593"/>
      <c r="F84" s="605"/>
      <c r="G84" s="178"/>
      <c r="H84" s="604"/>
      <c r="I84" s="593"/>
      <c r="J84" s="593"/>
      <c r="K84" s="593"/>
      <c r="L84" s="593"/>
      <c r="M84" s="593"/>
      <c r="N84" s="593"/>
      <c r="O84" s="593"/>
      <c r="P84" s="593"/>
      <c r="Q84" s="593"/>
      <c r="R84" s="593"/>
      <c r="S84" s="593"/>
      <c r="T84" s="593"/>
      <c r="U84" s="593"/>
      <c r="V84" s="593"/>
      <c r="W84" s="593"/>
      <c r="X84" s="593"/>
      <c r="Y84" s="593"/>
      <c r="Z84" s="605"/>
      <c r="AA84" s="527" t="s">
        <v>91</v>
      </c>
      <c r="AB84" s="528"/>
      <c r="AC84" s="528"/>
      <c r="AD84" s="528"/>
      <c r="AE84" s="529"/>
      <c r="AF84" s="528" t="s">
        <v>92</v>
      </c>
      <c r="AG84" s="528"/>
      <c r="AH84" s="529"/>
      <c r="AI84" s="453">
        <v>2</v>
      </c>
      <c r="AJ84" s="454"/>
      <c r="AK84" s="455"/>
      <c r="AL84" s="83">
        <v>0</v>
      </c>
      <c r="AM84" s="84">
        <v>24453</v>
      </c>
      <c r="AN84" s="84">
        <v>23771</v>
      </c>
      <c r="AO84" s="85">
        <v>37987</v>
      </c>
      <c r="AP84" s="79"/>
    </row>
    <row r="85" spans="2:44" s="75" customFormat="1" ht="29.25" customHeight="1" x14ac:dyDescent="0.15">
      <c r="B85" s="592"/>
      <c r="C85" s="593"/>
      <c r="D85" s="593"/>
      <c r="E85" s="593"/>
      <c r="F85" s="605"/>
      <c r="G85" s="178"/>
      <c r="H85" s="604"/>
      <c r="I85" s="593"/>
      <c r="J85" s="593"/>
      <c r="K85" s="593"/>
      <c r="L85" s="593"/>
      <c r="M85" s="593"/>
      <c r="N85" s="593"/>
      <c r="O85" s="593"/>
      <c r="P85" s="593"/>
      <c r="Q85" s="593"/>
      <c r="R85" s="593"/>
      <c r="S85" s="593"/>
      <c r="T85" s="593"/>
      <c r="U85" s="593"/>
      <c r="V85" s="593"/>
      <c r="W85" s="593"/>
      <c r="X85" s="593"/>
      <c r="Y85" s="593"/>
      <c r="Z85" s="605"/>
      <c r="AA85" s="527" t="s">
        <v>121</v>
      </c>
      <c r="AB85" s="528"/>
      <c r="AC85" s="528"/>
      <c r="AD85" s="528"/>
      <c r="AE85" s="529"/>
      <c r="AF85" s="528" t="s">
        <v>92</v>
      </c>
      <c r="AG85" s="528"/>
      <c r="AH85" s="529"/>
      <c r="AI85" s="453">
        <v>2</v>
      </c>
      <c r="AJ85" s="454"/>
      <c r="AK85" s="455"/>
      <c r="AL85" s="83">
        <v>0</v>
      </c>
      <c r="AM85" s="84">
        <v>0</v>
      </c>
      <c r="AN85" s="84">
        <v>0</v>
      </c>
      <c r="AO85" s="85">
        <v>0</v>
      </c>
      <c r="AP85" s="79"/>
    </row>
    <row r="86" spans="2:44" s="75" customFormat="1" ht="29.25" customHeight="1" x14ac:dyDescent="0.15">
      <c r="B86" s="592"/>
      <c r="C86" s="593"/>
      <c r="D86" s="593"/>
      <c r="E86" s="593"/>
      <c r="F86" s="605"/>
      <c r="G86" s="178"/>
      <c r="H86" s="615"/>
      <c r="I86" s="616"/>
      <c r="J86" s="616"/>
      <c r="K86" s="616"/>
      <c r="L86" s="616"/>
      <c r="M86" s="616"/>
      <c r="N86" s="616"/>
      <c r="O86" s="616"/>
      <c r="P86" s="616"/>
      <c r="Q86" s="616"/>
      <c r="R86" s="616"/>
      <c r="S86" s="616"/>
      <c r="T86" s="616"/>
      <c r="U86" s="616"/>
      <c r="V86" s="616"/>
      <c r="W86" s="616"/>
      <c r="X86" s="616"/>
      <c r="Y86" s="616"/>
      <c r="Z86" s="617"/>
      <c r="AA86" s="527" t="s">
        <v>82</v>
      </c>
      <c r="AB86" s="528"/>
      <c r="AC86" s="528"/>
      <c r="AD86" s="528"/>
      <c r="AE86" s="529"/>
      <c r="AF86" s="528" t="s">
        <v>92</v>
      </c>
      <c r="AG86" s="528"/>
      <c r="AH86" s="529"/>
      <c r="AI86" s="453">
        <v>1</v>
      </c>
      <c r="AJ86" s="454"/>
      <c r="AK86" s="455"/>
      <c r="AL86" s="83">
        <v>390</v>
      </c>
      <c r="AM86" s="84">
        <v>0</v>
      </c>
      <c r="AN86" s="84">
        <v>315.8</v>
      </c>
      <c r="AO86" s="85">
        <v>624</v>
      </c>
      <c r="AP86" s="79"/>
    </row>
    <row r="87" spans="2:44" s="75" customFormat="1" ht="29.25" customHeight="1" x14ac:dyDescent="0.15">
      <c r="B87" s="592"/>
      <c r="C87" s="593"/>
      <c r="D87" s="593"/>
      <c r="E87" s="593"/>
      <c r="F87" s="605"/>
      <c r="G87" s="178"/>
      <c r="H87" s="604" t="s">
        <v>362</v>
      </c>
      <c r="I87" s="593"/>
      <c r="J87" s="593"/>
      <c r="K87" s="593"/>
      <c r="L87" s="593"/>
      <c r="M87" s="593"/>
      <c r="N87" s="593"/>
      <c r="O87" s="593"/>
      <c r="P87" s="593"/>
      <c r="Q87" s="593"/>
      <c r="R87" s="593"/>
      <c r="S87" s="593"/>
      <c r="T87" s="593"/>
      <c r="U87" s="593"/>
      <c r="V87" s="593"/>
      <c r="W87" s="593"/>
      <c r="X87" s="593"/>
      <c r="Y87" s="593"/>
      <c r="Z87" s="605"/>
      <c r="AA87" s="615" t="s">
        <v>363</v>
      </c>
      <c r="AB87" s="616"/>
      <c r="AC87" s="616"/>
      <c r="AD87" s="616"/>
      <c r="AE87" s="617"/>
      <c r="AF87" s="528" t="s">
        <v>97</v>
      </c>
      <c r="AG87" s="528"/>
      <c r="AH87" s="529"/>
      <c r="AI87" s="453">
        <v>2</v>
      </c>
      <c r="AJ87" s="454"/>
      <c r="AK87" s="455"/>
      <c r="AL87" s="83">
        <v>0</v>
      </c>
      <c r="AM87" s="84">
        <v>0</v>
      </c>
      <c r="AN87" s="84">
        <v>0</v>
      </c>
      <c r="AO87" s="85">
        <v>0</v>
      </c>
      <c r="AP87" s="79"/>
    </row>
    <row r="88" spans="2:44" s="75" customFormat="1" ht="29.25" customHeight="1" x14ac:dyDescent="0.15">
      <c r="B88" s="592"/>
      <c r="C88" s="593"/>
      <c r="D88" s="593"/>
      <c r="E88" s="593"/>
      <c r="F88" s="605"/>
      <c r="G88" s="178"/>
      <c r="H88" s="604"/>
      <c r="I88" s="593"/>
      <c r="J88" s="593"/>
      <c r="K88" s="593"/>
      <c r="L88" s="593"/>
      <c r="M88" s="593"/>
      <c r="N88" s="593"/>
      <c r="O88" s="593"/>
      <c r="P88" s="593"/>
      <c r="Q88" s="593"/>
      <c r="R88" s="593"/>
      <c r="S88" s="593"/>
      <c r="T88" s="593"/>
      <c r="U88" s="593"/>
      <c r="V88" s="593"/>
      <c r="W88" s="593"/>
      <c r="X88" s="593"/>
      <c r="Y88" s="593"/>
      <c r="Z88" s="605"/>
      <c r="AA88" s="556" t="s">
        <v>82</v>
      </c>
      <c r="AB88" s="557"/>
      <c r="AC88" s="557"/>
      <c r="AD88" s="557"/>
      <c r="AE88" s="558"/>
      <c r="AF88" s="557" t="s">
        <v>92</v>
      </c>
      <c r="AG88" s="557"/>
      <c r="AH88" s="558"/>
      <c r="AI88" s="453">
        <v>1</v>
      </c>
      <c r="AJ88" s="454"/>
      <c r="AK88" s="455"/>
      <c r="AL88" s="97">
        <v>1014</v>
      </c>
      <c r="AM88" s="98">
        <v>0</v>
      </c>
      <c r="AN88" s="98">
        <v>811</v>
      </c>
      <c r="AO88" s="99">
        <v>2688</v>
      </c>
      <c r="AP88" s="79"/>
    </row>
    <row r="89" spans="2:44" s="75" customFormat="1" ht="29.25" customHeight="1" x14ac:dyDescent="0.15">
      <c r="B89" s="592"/>
      <c r="C89" s="593"/>
      <c r="D89" s="593"/>
      <c r="E89" s="593"/>
      <c r="F89" s="605"/>
      <c r="G89" s="96"/>
      <c r="H89" s="615"/>
      <c r="I89" s="616"/>
      <c r="J89" s="616"/>
      <c r="K89" s="616"/>
      <c r="L89" s="616"/>
      <c r="M89" s="616"/>
      <c r="N89" s="616"/>
      <c r="O89" s="616"/>
      <c r="P89" s="616"/>
      <c r="Q89" s="616"/>
      <c r="R89" s="616"/>
      <c r="S89" s="616"/>
      <c r="T89" s="616"/>
      <c r="U89" s="616"/>
      <c r="V89" s="616"/>
      <c r="W89" s="616"/>
      <c r="X89" s="616"/>
      <c r="Y89" s="616"/>
      <c r="Z89" s="617"/>
      <c r="AA89" s="615"/>
      <c r="AB89" s="616"/>
      <c r="AC89" s="616"/>
      <c r="AD89" s="616"/>
      <c r="AE89" s="617"/>
      <c r="AF89" s="528" t="s">
        <v>97</v>
      </c>
      <c r="AG89" s="528"/>
      <c r="AH89" s="529"/>
      <c r="AI89" s="453">
        <v>1</v>
      </c>
      <c r="AJ89" s="454"/>
      <c r="AK89" s="455"/>
      <c r="AL89" s="83">
        <v>0</v>
      </c>
      <c r="AM89" s="84">
        <v>0</v>
      </c>
      <c r="AN89" s="84">
        <v>0</v>
      </c>
      <c r="AO89" s="85">
        <v>0</v>
      </c>
      <c r="AP89" s="79"/>
    </row>
    <row r="90" spans="2:44" s="75" customFormat="1" ht="29.25" customHeight="1" x14ac:dyDescent="0.15">
      <c r="B90" s="592"/>
      <c r="C90" s="593"/>
      <c r="D90" s="593"/>
      <c r="E90" s="593"/>
      <c r="F90" s="605"/>
      <c r="G90" s="533" t="s">
        <v>364</v>
      </c>
      <c r="H90" s="633"/>
      <c r="I90" s="633"/>
      <c r="J90" s="633"/>
      <c r="K90" s="633"/>
      <c r="L90" s="633"/>
      <c r="M90" s="633"/>
      <c r="N90" s="633"/>
      <c r="O90" s="633"/>
      <c r="P90" s="633"/>
      <c r="Q90" s="633"/>
      <c r="R90" s="633"/>
      <c r="S90" s="633"/>
      <c r="T90" s="633"/>
      <c r="U90" s="633"/>
      <c r="V90" s="633"/>
      <c r="W90" s="633"/>
      <c r="X90" s="633"/>
      <c r="Y90" s="633"/>
      <c r="Z90" s="633"/>
      <c r="AA90" s="633"/>
      <c r="AB90" s="633"/>
      <c r="AC90" s="633"/>
      <c r="AD90" s="633"/>
      <c r="AE90" s="633"/>
      <c r="AF90" s="633"/>
      <c r="AG90" s="633"/>
      <c r="AH90" s="634"/>
      <c r="AI90" s="448">
        <f>SUM(AI82:AK89)</f>
        <v>11</v>
      </c>
      <c r="AJ90" s="448"/>
      <c r="AK90" s="448"/>
      <c r="AL90" s="227"/>
      <c r="AM90" s="227"/>
      <c r="AN90" s="227"/>
      <c r="AO90" s="228">
        <f>SUM(AO82:AO89)</f>
        <v>268749</v>
      </c>
      <c r="AP90" s="79"/>
    </row>
    <row r="91" spans="2:44" s="75" customFormat="1" ht="29.25" customHeight="1" x14ac:dyDescent="0.15">
      <c r="B91" s="592"/>
      <c r="C91" s="593"/>
      <c r="D91" s="593"/>
      <c r="E91" s="593"/>
      <c r="F91" s="605"/>
      <c r="G91" s="171"/>
      <c r="H91" s="636" t="s">
        <v>365</v>
      </c>
      <c r="I91" s="636"/>
      <c r="J91" s="636"/>
      <c r="K91" s="636"/>
      <c r="L91" s="636"/>
      <c r="M91" s="636"/>
      <c r="N91" s="636"/>
      <c r="O91" s="636"/>
      <c r="P91" s="636"/>
      <c r="Q91" s="636"/>
      <c r="R91" s="636"/>
      <c r="S91" s="636"/>
      <c r="T91" s="636"/>
      <c r="U91" s="636"/>
      <c r="V91" s="636"/>
      <c r="W91" s="636"/>
      <c r="X91" s="636"/>
      <c r="Y91" s="636"/>
      <c r="Z91" s="636"/>
      <c r="AA91" s="636" t="s">
        <v>358</v>
      </c>
      <c r="AB91" s="636"/>
      <c r="AC91" s="636"/>
      <c r="AD91" s="636"/>
      <c r="AE91" s="636"/>
      <c r="AF91" s="528" t="s">
        <v>98</v>
      </c>
      <c r="AG91" s="528"/>
      <c r="AH91" s="529"/>
      <c r="AI91" s="635">
        <v>1</v>
      </c>
      <c r="AJ91" s="635"/>
      <c r="AK91" s="635"/>
      <c r="AL91" s="86">
        <v>0</v>
      </c>
      <c r="AM91" s="84">
        <v>0</v>
      </c>
      <c r="AN91" s="84">
        <v>0</v>
      </c>
      <c r="AO91" s="85">
        <v>0</v>
      </c>
      <c r="AP91" s="79"/>
    </row>
    <row r="92" spans="2:44" s="75" customFormat="1" ht="29.25" customHeight="1" x14ac:dyDescent="0.15">
      <c r="B92" s="592"/>
      <c r="C92" s="593"/>
      <c r="D92" s="593"/>
      <c r="E92" s="593"/>
      <c r="F92" s="605"/>
      <c r="G92" s="96"/>
      <c r="H92" s="636"/>
      <c r="I92" s="636"/>
      <c r="J92" s="636"/>
      <c r="K92" s="636"/>
      <c r="L92" s="636"/>
      <c r="M92" s="636"/>
      <c r="N92" s="636"/>
      <c r="O92" s="636"/>
      <c r="P92" s="636"/>
      <c r="Q92" s="636"/>
      <c r="R92" s="636"/>
      <c r="S92" s="636"/>
      <c r="T92" s="636"/>
      <c r="U92" s="636"/>
      <c r="V92" s="636"/>
      <c r="W92" s="636"/>
      <c r="X92" s="636"/>
      <c r="Y92" s="636"/>
      <c r="Z92" s="636"/>
      <c r="AA92" s="636" t="s">
        <v>265</v>
      </c>
      <c r="AB92" s="636"/>
      <c r="AC92" s="636"/>
      <c r="AD92" s="636"/>
      <c r="AE92" s="636"/>
      <c r="AF92" s="636" t="s">
        <v>97</v>
      </c>
      <c r="AG92" s="636"/>
      <c r="AH92" s="636"/>
      <c r="AI92" s="453">
        <v>6</v>
      </c>
      <c r="AJ92" s="454"/>
      <c r="AK92" s="455"/>
      <c r="AL92" s="83">
        <v>0</v>
      </c>
      <c r="AM92" s="84">
        <v>0</v>
      </c>
      <c r="AN92" s="84">
        <v>0</v>
      </c>
      <c r="AO92" s="85">
        <v>0</v>
      </c>
      <c r="AP92" s="79"/>
    </row>
    <row r="93" spans="2:44" s="75" customFormat="1" ht="29.25" customHeight="1" x14ac:dyDescent="0.15">
      <c r="B93" s="592"/>
      <c r="C93" s="593"/>
      <c r="D93" s="593"/>
      <c r="E93" s="593"/>
      <c r="F93" s="605"/>
      <c r="G93" s="533" t="s">
        <v>343</v>
      </c>
      <c r="H93" s="633"/>
      <c r="I93" s="633"/>
      <c r="J93" s="633"/>
      <c r="K93" s="633"/>
      <c r="L93" s="633"/>
      <c r="M93" s="633"/>
      <c r="N93" s="633"/>
      <c r="O93" s="633"/>
      <c r="P93" s="633"/>
      <c r="Q93" s="633"/>
      <c r="R93" s="633"/>
      <c r="S93" s="633"/>
      <c r="T93" s="633"/>
      <c r="U93" s="633"/>
      <c r="V93" s="633"/>
      <c r="W93" s="633"/>
      <c r="X93" s="633"/>
      <c r="Y93" s="633"/>
      <c r="Z93" s="633"/>
      <c r="AA93" s="633"/>
      <c r="AB93" s="633"/>
      <c r="AC93" s="633"/>
      <c r="AD93" s="633"/>
      <c r="AE93" s="633"/>
      <c r="AF93" s="633"/>
      <c r="AG93" s="633"/>
      <c r="AH93" s="634"/>
      <c r="AI93" s="448">
        <f>SUM(AI91:AK92)</f>
        <v>7</v>
      </c>
      <c r="AJ93" s="448"/>
      <c r="AK93" s="449"/>
      <c r="AL93" s="227"/>
      <c r="AM93" s="227"/>
      <c r="AN93" s="227"/>
      <c r="AO93" s="228">
        <f>SUM(AO91:AO92)</f>
        <v>0</v>
      </c>
      <c r="AP93" s="79"/>
    </row>
    <row r="94" spans="2:44" s="75" customFormat="1" ht="29.25" customHeight="1" thickBot="1" x14ac:dyDescent="0.2">
      <c r="B94" s="594"/>
      <c r="C94" s="595"/>
      <c r="D94" s="595"/>
      <c r="E94" s="595"/>
      <c r="F94" s="595"/>
      <c r="G94" s="611" t="s">
        <v>115</v>
      </c>
      <c r="H94" s="611"/>
      <c r="I94" s="611"/>
      <c r="J94" s="611"/>
      <c r="K94" s="611"/>
      <c r="L94" s="611"/>
      <c r="M94" s="611"/>
      <c r="N94" s="611"/>
      <c r="O94" s="611"/>
      <c r="P94" s="611"/>
      <c r="Q94" s="611"/>
      <c r="R94" s="611"/>
      <c r="S94" s="611"/>
      <c r="T94" s="611"/>
      <c r="U94" s="611"/>
      <c r="V94" s="611"/>
      <c r="W94" s="611"/>
      <c r="X94" s="611"/>
      <c r="Y94" s="611"/>
      <c r="Z94" s="611"/>
      <c r="AA94" s="611"/>
      <c r="AB94" s="611"/>
      <c r="AC94" s="611"/>
      <c r="AD94" s="611"/>
      <c r="AE94" s="611"/>
      <c r="AF94" s="611"/>
      <c r="AG94" s="611"/>
      <c r="AH94" s="612"/>
      <c r="AI94" s="518">
        <f>AI93+AI90+AI81+AI41</f>
        <v>698</v>
      </c>
      <c r="AJ94" s="518"/>
      <c r="AK94" s="519"/>
      <c r="AL94" s="235"/>
      <c r="AM94" s="235"/>
      <c r="AN94" s="235"/>
      <c r="AO94" s="236">
        <f>AO93+AO90+AO81+AO41</f>
        <v>1504951</v>
      </c>
      <c r="AP94" s="79"/>
    </row>
    <row r="95" spans="2:44" ht="29.25" customHeight="1" thickBot="1" x14ac:dyDescent="0.2">
      <c r="B95" s="627" t="s">
        <v>800</v>
      </c>
      <c r="C95" s="628"/>
      <c r="D95" s="628"/>
      <c r="E95" s="628"/>
      <c r="F95" s="628"/>
      <c r="G95" s="628"/>
      <c r="H95" s="628"/>
      <c r="I95" s="628"/>
      <c r="J95" s="628"/>
      <c r="K95" s="628"/>
      <c r="L95" s="628"/>
      <c r="M95" s="628"/>
      <c r="N95" s="628"/>
      <c r="O95" s="628"/>
      <c r="P95" s="628"/>
      <c r="Q95" s="628"/>
      <c r="R95" s="628"/>
      <c r="S95" s="628"/>
      <c r="T95" s="628"/>
      <c r="U95" s="628"/>
      <c r="V95" s="628"/>
      <c r="W95" s="628"/>
      <c r="X95" s="628"/>
      <c r="Y95" s="628"/>
      <c r="Z95" s="628"/>
      <c r="AA95" s="628"/>
      <c r="AB95" s="628"/>
      <c r="AC95" s="628"/>
      <c r="AD95" s="628"/>
      <c r="AE95" s="628"/>
      <c r="AF95" s="628"/>
      <c r="AG95" s="628"/>
      <c r="AH95" s="629"/>
      <c r="AI95" s="630">
        <v>811</v>
      </c>
      <c r="AJ95" s="630"/>
      <c r="AK95" s="631"/>
      <c r="AL95" s="177"/>
      <c r="AM95" s="176"/>
      <c r="AN95" s="176"/>
      <c r="AO95" s="272">
        <v>1957414</v>
      </c>
    </row>
    <row r="96" spans="2:44" ht="15" customHeight="1" x14ac:dyDescent="0.15">
      <c r="AI96" s="632"/>
      <c r="AJ96" s="632"/>
      <c r="AK96" s="632"/>
      <c r="AR96" s="17"/>
    </row>
    <row r="99" spans="35:37" ht="15" customHeight="1" x14ac:dyDescent="0.15">
      <c r="AI99" s="632"/>
      <c r="AJ99" s="632"/>
      <c r="AK99" s="632"/>
    </row>
    <row r="100" spans="35:37" ht="15" customHeight="1" x14ac:dyDescent="0.15">
      <c r="AI100" s="166"/>
    </row>
  </sheetData>
  <mergeCells count="255">
    <mergeCell ref="AI89:AK89"/>
    <mergeCell ref="G90:AH90"/>
    <mergeCell ref="AI90:AK90"/>
    <mergeCell ref="H87:Z89"/>
    <mergeCell ref="AA87:AE87"/>
    <mergeCell ref="AF87:AH87"/>
    <mergeCell ref="AI87:AK87"/>
    <mergeCell ref="AA88:AE89"/>
    <mergeCell ref="AF88:AH88"/>
    <mergeCell ref="B95:AH95"/>
    <mergeCell ref="AI95:AK95"/>
    <mergeCell ref="AI99:AK99"/>
    <mergeCell ref="G93:AH93"/>
    <mergeCell ref="AI93:AK93"/>
    <mergeCell ref="G94:AH94"/>
    <mergeCell ref="AI94:AK94"/>
    <mergeCell ref="AI96:AK96"/>
    <mergeCell ref="AA85:AE85"/>
    <mergeCell ref="AF85:AH85"/>
    <mergeCell ref="AI85:AK85"/>
    <mergeCell ref="AA86:AE86"/>
    <mergeCell ref="AF86:AH86"/>
    <mergeCell ref="AI86:AK86"/>
    <mergeCell ref="AF91:AH91"/>
    <mergeCell ref="AI91:AK91"/>
    <mergeCell ref="B37:F94"/>
    <mergeCell ref="AI88:AK88"/>
    <mergeCell ref="AA92:AE92"/>
    <mergeCell ref="AF92:AH92"/>
    <mergeCell ref="AI92:AK92"/>
    <mergeCell ref="H91:Z92"/>
    <mergeCell ref="AA91:AE91"/>
    <mergeCell ref="AF89:AH89"/>
    <mergeCell ref="AF82:AH82"/>
    <mergeCell ref="AI82:AK82"/>
    <mergeCell ref="AA83:AE83"/>
    <mergeCell ref="AF83:AH83"/>
    <mergeCell ref="AI83:AK83"/>
    <mergeCell ref="AA84:AE84"/>
    <mergeCell ref="AF84:AH84"/>
    <mergeCell ref="AI84:AK84"/>
    <mergeCell ref="AA77:AE77"/>
    <mergeCell ref="AA80:AE80"/>
    <mergeCell ref="AF80:AH80"/>
    <mergeCell ref="AI80:AK80"/>
    <mergeCell ref="G81:AH81"/>
    <mergeCell ref="AI81:AK81"/>
    <mergeCell ref="H82:Z86"/>
    <mergeCell ref="AA82:AE82"/>
    <mergeCell ref="AI76:AK76"/>
    <mergeCell ref="AF77:AH77"/>
    <mergeCell ref="AI77:AK77"/>
    <mergeCell ref="AA78:AE79"/>
    <mergeCell ref="AF78:AH78"/>
    <mergeCell ref="AI78:AK78"/>
    <mergeCell ref="AF79:AH79"/>
    <mergeCell ref="AI79:AK79"/>
    <mergeCell ref="AA76:AE76"/>
    <mergeCell ref="AA67:AE68"/>
    <mergeCell ref="AF67:AH67"/>
    <mergeCell ref="AI67:AK67"/>
    <mergeCell ref="AF68:AH68"/>
    <mergeCell ref="AI68:AK68"/>
    <mergeCell ref="H69:Z80"/>
    <mergeCell ref="AA69:AE69"/>
    <mergeCell ref="AF69:AH69"/>
    <mergeCell ref="AI69:AK69"/>
    <mergeCell ref="AA70:AE73"/>
    <mergeCell ref="AF73:AH73"/>
    <mergeCell ref="AI73:AK73"/>
    <mergeCell ref="AA74:AE75"/>
    <mergeCell ref="AF74:AH74"/>
    <mergeCell ref="AI74:AK74"/>
    <mergeCell ref="AF75:AH75"/>
    <mergeCell ref="AI75:AK75"/>
    <mergeCell ref="AF70:AH70"/>
    <mergeCell ref="AI70:AK70"/>
    <mergeCell ref="AF71:AH71"/>
    <mergeCell ref="AI71:AK71"/>
    <mergeCell ref="AF72:AH72"/>
    <mergeCell ref="AI72:AK72"/>
    <mergeCell ref="AF76:AH76"/>
    <mergeCell ref="AA64:AE66"/>
    <mergeCell ref="AF64:AH64"/>
    <mergeCell ref="AI64:AK64"/>
    <mergeCell ref="AF65:AH65"/>
    <mergeCell ref="AI65:AK65"/>
    <mergeCell ref="AF66:AH66"/>
    <mergeCell ref="AI66:AK66"/>
    <mergeCell ref="AF61:AH61"/>
    <mergeCell ref="AI61:AK61"/>
    <mergeCell ref="AA62:AE63"/>
    <mergeCell ref="AF62:AH62"/>
    <mergeCell ref="AI62:AK62"/>
    <mergeCell ref="AF63:AH63"/>
    <mergeCell ref="AI63:AK63"/>
    <mergeCell ref="AA57:AE58"/>
    <mergeCell ref="AF57:AH57"/>
    <mergeCell ref="AI57:AK57"/>
    <mergeCell ref="AF58:AH58"/>
    <mergeCell ref="AI58:AK58"/>
    <mergeCell ref="AA59:AE61"/>
    <mergeCell ref="AF59:AH59"/>
    <mergeCell ref="AI59:AK59"/>
    <mergeCell ref="AF60:AH60"/>
    <mergeCell ref="AI60:AK60"/>
    <mergeCell ref="AA51:AE52"/>
    <mergeCell ref="AF51:AH51"/>
    <mergeCell ref="AI51:AK51"/>
    <mergeCell ref="AF52:AH52"/>
    <mergeCell ref="AI52:AK52"/>
    <mergeCell ref="AA53:AE56"/>
    <mergeCell ref="AF53:AH53"/>
    <mergeCell ref="AI53:AK53"/>
    <mergeCell ref="AF54:AH54"/>
    <mergeCell ref="AI54:AK54"/>
    <mergeCell ref="AF55:AH55"/>
    <mergeCell ref="AI55:AK55"/>
    <mergeCell ref="AF56:AH56"/>
    <mergeCell ref="AI56:AK56"/>
    <mergeCell ref="G41:AH41"/>
    <mergeCell ref="AI41:AK41"/>
    <mergeCell ref="H42:Z68"/>
    <mergeCell ref="AA42:AE44"/>
    <mergeCell ref="AF42:AH42"/>
    <mergeCell ref="AI42:AK42"/>
    <mergeCell ref="AF43:AH43"/>
    <mergeCell ref="AI43:AK43"/>
    <mergeCell ref="AF44:AH44"/>
    <mergeCell ref="AI44:AK44"/>
    <mergeCell ref="AA45:AE48"/>
    <mergeCell ref="AF45:AH45"/>
    <mergeCell ref="AI45:AK45"/>
    <mergeCell ref="AF46:AH46"/>
    <mergeCell ref="AI46:AK46"/>
    <mergeCell ref="AF47:AH47"/>
    <mergeCell ref="AI47:AK47"/>
    <mergeCell ref="AF48:AH48"/>
    <mergeCell ref="AI48:AK48"/>
    <mergeCell ref="AA49:AE50"/>
    <mergeCell ref="AF49:AH49"/>
    <mergeCell ref="AI49:AK49"/>
    <mergeCell ref="AF50:AH50"/>
    <mergeCell ref="AI50:AK50"/>
    <mergeCell ref="AA38:AE39"/>
    <mergeCell ref="AF38:AH38"/>
    <mergeCell ref="AI38:AK38"/>
    <mergeCell ref="AF39:AH39"/>
    <mergeCell ref="AI39:AK39"/>
    <mergeCell ref="AA40:AE40"/>
    <mergeCell ref="AF40:AH40"/>
    <mergeCell ref="AI40:AK40"/>
    <mergeCell ref="G35:AH35"/>
    <mergeCell ref="AI35:AK35"/>
    <mergeCell ref="G36:AH36"/>
    <mergeCell ref="AI36:AK36"/>
    <mergeCell ref="H37:Z37"/>
    <mergeCell ref="AA37:AE37"/>
    <mergeCell ref="AF37:AH37"/>
    <mergeCell ref="AI37:AK37"/>
    <mergeCell ref="H38:Z40"/>
    <mergeCell ref="G32:AH32"/>
    <mergeCell ref="AI32:AK32"/>
    <mergeCell ref="H33:Z34"/>
    <mergeCell ref="AA33:AE34"/>
    <mergeCell ref="AF33:AH33"/>
    <mergeCell ref="AI33:AK33"/>
    <mergeCell ref="AF34:AH34"/>
    <mergeCell ref="AI34:AK34"/>
    <mergeCell ref="G29:AH29"/>
    <mergeCell ref="AI29:AK29"/>
    <mergeCell ref="H30:Z31"/>
    <mergeCell ref="AA30:AE30"/>
    <mergeCell ref="AF30:AH30"/>
    <mergeCell ref="AI30:AK30"/>
    <mergeCell ref="AA31:AE31"/>
    <mergeCell ref="AF31:AH31"/>
    <mergeCell ref="AI31:AK31"/>
    <mergeCell ref="AY25:BA25"/>
    <mergeCell ref="AA26:AE26"/>
    <mergeCell ref="AF26:AH26"/>
    <mergeCell ref="AI26:AK26"/>
    <mergeCell ref="AA27:AE27"/>
    <mergeCell ref="AF27:AH27"/>
    <mergeCell ref="AI27:AK27"/>
    <mergeCell ref="H25:Z28"/>
    <mergeCell ref="AA25:AE25"/>
    <mergeCell ref="AF25:AH25"/>
    <mergeCell ref="AI25:AK25"/>
    <mergeCell ref="AQ25:AU25"/>
    <mergeCell ref="AV25:AX25"/>
    <mergeCell ref="AA28:AE28"/>
    <mergeCell ref="AF28:AH28"/>
    <mergeCell ref="AI28:AK28"/>
    <mergeCell ref="AI21:AK21"/>
    <mergeCell ref="AF22:AH22"/>
    <mergeCell ref="AI22:AK22"/>
    <mergeCell ref="AF23:AH23"/>
    <mergeCell ref="AI23:AK23"/>
    <mergeCell ref="AA24:AE24"/>
    <mergeCell ref="AF24:AH24"/>
    <mergeCell ref="AI24:AK24"/>
    <mergeCell ref="G19:AH19"/>
    <mergeCell ref="AI19:AK19"/>
    <mergeCell ref="G20:G27"/>
    <mergeCell ref="H20:Z20"/>
    <mergeCell ref="AA20:AE20"/>
    <mergeCell ref="AF20:AH20"/>
    <mergeCell ref="AI20:AK20"/>
    <mergeCell ref="H21:Z24"/>
    <mergeCell ref="AA21:AE23"/>
    <mergeCell ref="AF21:AH21"/>
    <mergeCell ref="B15:F36"/>
    <mergeCell ref="H15:Z16"/>
    <mergeCell ref="AA15:AE15"/>
    <mergeCell ref="AF15:AH15"/>
    <mergeCell ref="AI15:AK15"/>
    <mergeCell ref="AA16:AE16"/>
    <mergeCell ref="AA10:AE10"/>
    <mergeCell ref="AF10:AH10"/>
    <mergeCell ref="AI10:AK10"/>
    <mergeCell ref="G11:AH11"/>
    <mergeCell ref="AI11:AK11"/>
    <mergeCell ref="H12:Z12"/>
    <mergeCell ref="AA12:AE12"/>
    <mergeCell ref="AF12:AH12"/>
    <mergeCell ref="AI12:AK12"/>
    <mergeCell ref="AF16:AH16"/>
    <mergeCell ref="AI16:AK16"/>
    <mergeCell ref="G17:AH17"/>
    <mergeCell ref="AI17:AK17"/>
    <mergeCell ref="H18:Z18"/>
    <mergeCell ref="AA18:AE18"/>
    <mergeCell ref="AF18:AH18"/>
    <mergeCell ref="AI18:AK18"/>
    <mergeCell ref="G13:AH13"/>
    <mergeCell ref="AN5:AO6"/>
    <mergeCell ref="AN7:AN8"/>
    <mergeCell ref="AO7:AO8"/>
    <mergeCell ref="B9:F14"/>
    <mergeCell ref="G9:G10"/>
    <mergeCell ref="H9:Z9"/>
    <mergeCell ref="AA9:AE9"/>
    <mergeCell ref="AF9:AH9"/>
    <mergeCell ref="AI9:AK9"/>
    <mergeCell ref="H10:Z10"/>
    <mergeCell ref="B5:Z8"/>
    <mergeCell ref="AA5:AE8"/>
    <mergeCell ref="AF5:AH8"/>
    <mergeCell ref="AI5:AK8"/>
    <mergeCell ref="AL5:AL8"/>
    <mergeCell ref="AM5:AM8"/>
    <mergeCell ref="AI13:AK13"/>
    <mergeCell ref="G14:AH14"/>
    <mergeCell ref="AI14:AK14"/>
  </mergeCells>
  <phoneticPr fontId="1"/>
  <pageMargins left="0.4" right="0.4" top="0.7" bottom="0.5" header="0.3" footer="0.3"/>
  <pageSetup paperSize="9" scale="59"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2:AM393"/>
  <sheetViews>
    <sheetView tabSelected="1" view="pageBreakPreview" topLeftCell="B375" zoomScale="80" zoomScaleNormal="80" zoomScaleSheetLayoutView="80" workbookViewId="0">
      <selection activeCell="AK379" sqref="AK379"/>
    </sheetView>
  </sheetViews>
  <sheetFormatPr defaultColWidth="2.75" defaultRowHeight="15" customHeight="1" x14ac:dyDescent="0.15"/>
  <cols>
    <col min="1" max="1" width="2.75" style="52" customWidth="1"/>
    <col min="2" max="6" width="2.75" style="13"/>
    <col min="7" max="7" width="2.75" style="14" customWidth="1"/>
    <col min="8" max="25" width="2.75" style="14"/>
    <col min="26" max="26" width="2.75" style="14" customWidth="1"/>
    <col min="27" max="31" width="2.5" style="14" customWidth="1"/>
    <col min="32" max="34" width="2.5" style="52" customWidth="1"/>
    <col min="35" max="35" width="9.5" style="14" customWidth="1"/>
    <col min="36" max="38" width="15.375" style="14" customWidth="1"/>
    <col min="39" max="39" width="18.5" style="14" customWidth="1"/>
    <col min="40" max="16384" width="2.75" style="13"/>
  </cols>
  <sheetData>
    <row r="2" spans="1:39" ht="15" customHeight="1" x14ac:dyDescent="0.15">
      <c r="B2" s="15" t="s">
        <v>366</v>
      </c>
      <c r="G2" s="71" t="s">
        <v>367</v>
      </c>
      <c r="AL2" s="14" t="s">
        <v>47</v>
      </c>
      <c r="AM2" s="16"/>
    </row>
    <row r="3" spans="1:39" ht="15" customHeight="1" x14ac:dyDescent="0.15">
      <c r="B3" s="15" t="s">
        <v>368</v>
      </c>
      <c r="G3" s="71" t="s">
        <v>369</v>
      </c>
      <c r="AL3" s="14" t="s">
        <v>370</v>
      </c>
      <c r="AM3" s="16"/>
    </row>
    <row r="4" spans="1:39" ht="15" customHeight="1" thickBot="1" x14ac:dyDescent="0.2">
      <c r="AM4" s="17"/>
    </row>
    <row r="5" spans="1:39" ht="15" customHeight="1" x14ac:dyDescent="0.15">
      <c r="B5" s="488" t="s">
        <v>69</v>
      </c>
      <c r="C5" s="489"/>
      <c r="D5" s="489"/>
      <c r="E5" s="489"/>
      <c r="F5" s="489"/>
      <c r="G5" s="489"/>
      <c r="H5" s="489"/>
      <c r="I5" s="489"/>
      <c r="J5" s="489"/>
      <c r="K5" s="489"/>
      <c r="L5" s="489"/>
      <c r="M5" s="489"/>
      <c r="N5" s="489"/>
      <c r="O5" s="489"/>
      <c r="P5" s="489"/>
      <c r="Q5" s="489"/>
      <c r="R5" s="489"/>
      <c r="S5" s="489"/>
      <c r="T5" s="489"/>
      <c r="U5" s="489"/>
      <c r="V5" s="489"/>
      <c r="W5" s="489"/>
      <c r="X5" s="489"/>
      <c r="Y5" s="489"/>
      <c r="Z5" s="489"/>
      <c r="AA5" s="489"/>
      <c r="AB5" s="489"/>
      <c r="AC5" s="489"/>
      <c r="AD5" s="489"/>
      <c r="AE5" s="490"/>
      <c r="AF5" s="667" t="s">
        <v>71</v>
      </c>
      <c r="AG5" s="668"/>
      <c r="AH5" s="669"/>
      <c r="AI5" s="664" t="s">
        <v>72</v>
      </c>
      <c r="AJ5" s="465" t="s">
        <v>73</v>
      </c>
      <c r="AK5" s="465" t="s">
        <v>74</v>
      </c>
      <c r="AL5" s="468" t="s">
        <v>75</v>
      </c>
      <c r="AM5" s="469"/>
    </row>
    <row r="6" spans="1:39" ht="15" customHeight="1" x14ac:dyDescent="0.15">
      <c r="B6" s="491"/>
      <c r="C6" s="492"/>
      <c r="D6" s="492"/>
      <c r="E6" s="492"/>
      <c r="F6" s="492"/>
      <c r="G6" s="492"/>
      <c r="H6" s="492"/>
      <c r="I6" s="492"/>
      <c r="J6" s="492"/>
      <c r="K6" s="492"/>
      <c r="L6" s="492"/>
      <c r="M6" s="492"/>
      <c r="N6" s="492"/>
      <c r="O6" s="492"/>
      <c r="P6" s="492"/>
      <c r="Q6" s="492"/>
      <c r="R6" s="492"/>
      <c r="S6" s="492"/>
      <c r="T6" s="492"/>
      <c r="U6" s="492"/>
      <c r="V6" s="492"/>
      <c r="W6" s="492"/>
      <c r="X6" s="492"/>
      <c r="Y6" s="492"/>
      <c r="Z6" s="492"/>
      <c r="AA6" s="492"/>
      <c r="AB6" s="492"/>
      <c r="AC6" s="492"/>
      <c r="AD6" s="492"/>
      <c r="AE6" s="493"/>
      <c r="AF6" s="670"/>
      <c r="AG6" s="671"/>
      <c r="AH6" s="672"/>
      <c r="AI6" s="665"/>
      <c r="AJ6" s="466"/>
      <c r="AK6" s="466"/>
      <c r="AL6" s="470"/>
      <c r="AM6" s="471"/>
    </row>
    <row r="7" spans="1:39" ht="15" customHeight="1" x14ac:dyDescent="0.15">
      <c r="B7" s="491"/>
      <c r="C7" s="492"/>
      <c r="D7" s="492"/>
      <c r="E7" s="492"/>
      <c r="F7" s="492"/>
      <c r="G7" s="492"/>
      <c r="H7" s="492"/>
      <c r="I7" s="492"/>
      <c r="J7" s="492"/>
      <c r="K7" s="492"/>
      <c r="L7" s="492"/>
      <c r="M7" s="492"/>
      <c r="N7" s="492"/>
      <c r="O7" s="492"/>
      <c r="P7" s="492"/>
      <c r="Q7" s="492"/>
      <c r="R7" s="492"/>
      <c r="S7" s="492"/>
      <c r="T7" s="492"/>
      <c r="U7" s="492"/>
      <c r="V7" s="492"/>
      <c r="W7" s="492"/>
      <c r="X7" s="492"/>
      <c r="Y7" s="492"/>
      <c r="Z7" s="492"/>
      <c r="AA7" s="492"/>
      <c r="AB7" s="492"/>
      <c r="AC7" s="492"/>
      <c r="AD7" s="492"/>
      <c r="AE7" s="493"/>
      <c r="AF7" s="670"/>
      <c r="AG7" s="671"/>
      <c r="AH7" s="672"/>
      <c r="AI7" s="665"/>
      <c r="AJ7" s="466"/>
      <c r="AK7" s="466"/>
      <c r="AL7" s="472" t="s">
        <v>76</v>
      </c>
      <c r="AM7" s="473" t="s">
        <v>77</v>
      </c>
    </row>
    <row r="8" spans="1:39" ht="15" customHeight="1" thickBot="1" x14ac:dyDescent="0.2">
      <c r="B8" s="491"/>
      <c r="C8" s="492"/>
      <c r="D8" s="492"/>
      <c r="E8" s="492"/>
      <c r="F8" s="492"/>
      <c r="G8" s="492"/>
      <c r="H8" s="492"/>
      <c r="I8" s="492"/>
      <c r="J8" s="492"/>
      <c r="K8" s="492"/>
      <c r="L8" s="492"/>
      <c r="M8" s="492"/>
      <c r="N8" s="492"/>
      <c r="O8" s="492"/>
      <c r="P8" s="492"/>
      <c r="Q8" s="492"/>
      <c r="R8" s="492"/>
      <c r="S8" s="492"/>
      <c r="T8" s="492"/>
      <c r="U8" s="492"/>
      <c r="V8" s="492"/>
      <c r="W8" s="492"/>
      <c r="X8" s="492"/>
      <c r="Y8" s="492"/>
      <c r="Z8" s="492"/>
      <c r="AA8" s="492"/>
      <c r="AB8" s="492"/>
      <c r="AC8" s="492"/>
      <c r="AD8" s="492"/>
      <c r="AE8" s="493"/>
      <c r="AF8" s="670"/>
      <c r="AG8" s="671"/>
      <c r="AH8" s="672"/>
      <c r="AI8" s="665"/>
      <c r="AJ8" s="466"/>
      <c r="AK8" s="466"/>
      <c r="AL8" s="466"/>
      <c r="AM8" s="666"/>
    </row>
    <row r="9" spans="1:39" s="14" customFormat="1" ht="29.25" customHeight="1" x14ac:dyDescent="0.15">
      <c r="A9" s="75"/>
      <c r="B9" s="647" t="s">
        <v>371</v>
      </c>
      <c r="C9" s="547"/>
      <c r="D9" s="547"/>
      <c r="E9" s="547"/>
      <c r="F9" s="547"/>
      <c r="G9" s="482" t="s">
        <v>372</v>
      </c>
      <c r="H9" s="483"/>
      <c r="I9" s="483"/>
      <c r="J9" s="483"/>
      <c r="K9" s="483"/>
      <c r="L9" s="483"/>
      <c r="M9" s="483"/>
      <c r="N9" s="483"/>
      <c r="O9" s="483"/>
      <c r="P9" s="483"/>
      <c r="Q9" s="483"/>
      <c r="R9" s="483"/>
      <c r="S9" s="483"/>
      <c r="T9" s="483"/>
      <c r="U9" s="483"/>
      <c r="V9" s="483"/>
      <c r="W9" s="483"/>
      <c r="X9" s="483"/>
      <c r="Y9" s="483"/>
      <c r="Z9" s="483"/>
      <c r="AA9" s="483"/>
      <c r="AB9" s="483"/>
      <c r="AC9" s="483"/>
      <c r="AD9" s="483"/>
      <c r="AE9" s="484"/>
      <c r="AF9" s="651" t="s">
        <v>81</v>
      </c>
      <c r="AG9" s="652"/>
      <c r="AH9" s="653"/>
      <c r="AI9" s="101">
        <v>1</v>
      </c>
      <c r="AJ9" s="101">
        <v>17</v>
      </c>
      <c r="AK9" s="101">
        <v>0</v>
      </c>
      <c r="AL9" s="101">
        <v>16.79</v>
      </c>
      <c r="AM9" s="102">
        <v>2906</v>
      </c>
    </row>
    <row r="10" spans="1:39" s="14" customFormat="1" ht="29.25" customHeight="1" x14ac:dyDescent="0.15">
      <c r="A10" s="75"/>
      <c r="B10" s="648"/>
      <c r="C10" s="436"/>
      <c r="D10" s="436"/>
      <c r="E10" s="436"/>
      <c r="F10" s="436"/>
      <c r="G10" s="420" t="s">
        <v>373</v>
      </c>
      <c r="H10" s="421"/>
      <c r="I10" s="421"/>
      <c r="J10" s="421"/>
      <c r="K10" s="421"/>
      <c r="L10" s="421"/>
      <c r="M10" s="421"/>
      <c r="N10" s="421"/>
      <c r="O10" s="421"/>
      <c r="P10" s="421"/>
      <c r="Q10" s="421"/>
      <c r="R10" s="421"/>
      <c r="S10" s="421"/>
      <c r="T10" s="421"/>
      <c r="U10" s="421"/>
      <c r="V10" s="421"/>
      <c r="W10" s="421"/>
      <c r="X10" s="421"/>
      <c r="Y10" s="421"/>
      <c r="Z10" s="421"/>
      <c r="AA10" s="421"/>
      <c r="AB10" s="421"/>
      <c r="AC10" s="421"/>
      <c r="AD10" s="421"/>
      <c r="AE10" s="422"/>
      <c r="AF10" s="637" t="s">
        <v>81</v>
      </c>
      <c r="AG10" s="638"/>
      <c r="AH10" s="639"/>
      <c r="AI10" s="103">
        <v>1</v>
      </c>
      <c r="AJ10" s="104">
        <v>0</v>
      </c>
      <c r="AK10" s="105">
        <v>0</v>
      </c>
      <c r="AL10" s="106">
        <v>0</v>
      </c>
      <c r="AM10" s="107">
        <v>0</v>
      </c>
    </row>
    <row r="11" spans="1:39" s="111" customFormat="1" ht="29.25" customHeight="1" thickBot="1" x14ac:dyDescent="0.2">
      <c r="A11" s="75"/>
      <c r="B11" s="649"/>
      <c r="C11" s="650"/>
      <c r="D11" s="650"/>
      <c r="E11" s="650"/>
      <c r="F11" s="650"/>
      <c r="G11" s="611" t="s">
        <v>115</v>
      </c>
      <c r="H11" s="611"/>
      <c r="I11" s="611"/>
      <c r="J11" s="611"/>
      <c r="K11" s="611"/>
      <c r="L11" s="611"/>
      <c r="M11" s="611"/>
      <c r="N11" s="611"/>
      <c r="O11" s="611"/>
      <c r="P11" s="611"/>
      <c r="Q11" s="611"/>
      <c r="R11" s="611"/>
      <c r="S11" s="611"/>
      <c r="T11" s="611"/>
      <c r="U11" s="611"/>
      <c r="V11" s="611"/>
      <c r="W11" s="611"/>
      <c r="X11" s="611"/>
      <c r="Y11" s="611"/>
      <c r="Z11" s="611"/>
      <c r="AA11" s="611"/>
      <c r="AB11" s="611"/>
      <c r="AC11" s="611"/>
      <c r="AD11" s="611"/>
      <c r="AE11" s="612"/>
      <c r="AF11" s="640"/>
      <c r="AG11" s="641"/>
      <c r="AH11" s="642"/>
      <c r="AI11" s="108">
        <f>SUM(AI9:AI10)</f>
        <v>2</v>
      </c>
      <c r="AJ11" s="109"/>
      <c r="AK11" s="109"/>
      <c r="AL11" s="109"/>
      <c r="AM11" s="110">
        <f>SUM(AM9:AM10)</f>
        <v>2906</v>
      </c>
    </row>
    <row r="12" spans="1:39" s="14" customFormat="1" ht="29.25" customHeight="1" x14ac:dyDescent="0.15">
      <c r="A12" s="75"/>
      <c r="B12" s="647" t="s">
        <v>374</v>
      </c>
      <c r="C12" s="547"/>
      <c r="D12" s="547"/>
      <c r="E12" s="547"/>
      <c r="F12" s="547"/>
      <c r="G12" s="546" t="s">
        <v>375</v>
      </c>
      <c r="H12" s="547"/>
      <c r="I12" s="547"/>
      <c r="J12" s="547"/>
      <c r="K12" s="547"/>
      <c r="L12" s="547"/>
      <c r="M12" s="547"/>
      <c r="N12" s="547"/>
      <c r="O12" s="547"/>
      <c r="P12" s="547"/>
      <c r="Q12" s="547"/>
      <c r="R12" s="547"/>
      <c r="S12" s="547"/>
      <c r="T12" s="547"/>
      <c r="U12" s="547"/>
      <c r="V12" s="547"/>
      <c r="W12" s="547"/>
      <c r="X12" s="547"/>
      <c r="Y12" s="547"/>
      <c r="Z12" s="547"/>
      <c r="AA12" s="547"/>
      <c r="AB12" s="547"/>
      <c r="AC12" s="547"/>
      <c r="AD12" s="547"/>
      <c r="AE12" s="548"/>
      <c r="AF12" s="651" t="s">
        <v>376</v>
      </c>
      <c r="AG12" s="652"/>
      <c r="AH12" s="653"/>
      <c r="AI12" s="101">
        <v>1</v>
      </c>
      <c r="AJ12" s="101">
        <v>0</v>
      </c>
      <c r="AK12" s="101">
        <v>0</v>
      </c>
      <c r="AL12" s="112">
        <v>0</v>
      </c>
      <c r="AM12" s="102">
        <v>0</v>
      </c>
    </row>
    <row r="13" spans="1:39" s="14" customFormat="1" ht="29.25" customHeight="1" x14ac:dyDescent="0.15">
      <c r="A13" s="75"/>
      <c r="B13" s="648"/>
      <c r="C13" s="436"/>
      <c r="D13" s="436"/>
      <c r="E13" s="436"/>
      <c r="F13" s="436"/>
      <c r="G13" s="438"/>
      <c r="H13" s="439"/>
      <c r="I13" s="439"/>
      <c r="J13" s="439"/>
      <c r="K13" s="439"/>
      <c r="L13" s="439"/>
      <c r="M13" s="439"/>
      <c r="N13" s="439"/>
      <c r="O13" s="439"/>
      <c r="P13" s="439"/>
      <c r="Q13" s="439"/>
      <c r="R13" s="439"/>
      <c r="S13" s="439"/>
      <c r="T13" s="439"/>
      <c r="U13" s="439"/>
      <c r="V13" s="439"/>
      <c r="W13" s="439"/>
      <c r="X13" s="439"/>
      <c r="Y13" s="439"/>
      <c r="Z13" s="439"/>
      <c r="AA13" s="439"/>
      <c r="AB13" s="439"/>
      <c r="AC13" s="439"/>
      <c r="AD13" s="439"/>
      <c r="AE13" s="440"/>
      <c r="AF13" s="673" t="s">
        <v>377</v>
      </c>
      <c r="AG13" s="674"/>
      <c r="AH13" s="675"/>
      <c r="AI13" s="103">
        <v>1</v>
      </c>
      <c r="AJ13" s="103">
        <v>0</v>
      </c>
      <c r="AK13" s="106">
        <v>0</v>
      </c>
      <c r="AL13" s="113">
        <v>0</v>
      </c>
      <c r="AM13" s="114">
        <v>0</v>
      </c>
    </row>
    <row r="14" spans="1:39" s="14" customFormat="1" ht="28.5" customHeight="1" x14ac:dyDescent="0.15">
      <c r="A14" s="75"/>
      <c r="B14" s="648"/>
      <c r="C14" s="436"/>
      <c r="D14" s="436"/>
      <c r="E14" s="436"/>
      <c r="F14" s="436"/>
      <c r="G14" s="420" t="s">
        <v>378</v>
      </c>
      <c r="H14" s="421"/>
      <c r="I14" s="421"/>
      <c r="J14" s="421"/>
      <c r="K14" s="421"/>
      <c r="L14" s="421"/>
      <c r="M14" s="421"/>
      <c r="N14" s="421"/>
      <c r="O14" s="421"/>
      <c r="P14" s="421"/>
      <c r="Q14" s="421"/>
      <c r="R14" s="421"/>
      <c r="S14" s="421"/>
      <c r="T14" s="421"/>
      <c r="U14" s="421"/>
      <c r="V14" s="421"/>
      <c r="W14" s="421"/>
      <c r="X14" s="421"/>
      <c r="Y14" s="421"/>
      <c r="Z14" s="421"/>
      <c r="AA14" s="421"/>
      <c r="AB14" s="421"/>
      <c r="AC14" s="421"/>
      <c r="AD14" s="421"/>
      <c r="AE14" s="422"/>
      <c r="AF14" s="637" t="s">
        <v>376</v>
      </c>
      <c r="AG14" s="638"/>
      <c r="AH14" s="639"/>
      <c r="AI14" s="106">
        <v>1</v>
      </c>
      <c r="AJ14" s="106">
        <v>0</v>
      </c>
      <c r="AK14" s="106">
        <v>0</v>
      </c>
      <c r="AL14" s="115">
        <v>0</v>
      </c>
      <c r="AM14" s="107">
        <v>0</v>
      </c>
    </row>
    <row r="15" spans="1:39" s="14" customFormat="1" ht="41.25" customHeight="1" x14ac:dyDescent="0.15">
      <c r="A15" s="75"/>
      <c r="B15" s="648"/>
      <c r="C15" s="436"/>
      <c r="D15" s="436"/>
      <c r="E15" s="436"/>
      <c r="F15" s="436"/>
      <c r="G15" s="420" t="s">
        <v>849</v>
      </c>
      <c r="H15" s="421"/>
      <c r="I15" s="421"/>
      <c r="J15" s="421"/>
      <c r="K15" s="421"/>
      <c r="L15" s="421"/>
      <c r="M15" s="421"/>
      <c r="N15" s="421"/>
      <c r="O15" s="421"/>
      <c r="P15" s="421"/>
      <c r="Q15" s="421"/>
      <c r="R15" s="421"/>
      <c r="S15" s="421"/>
      <c r="T15" s="421"/>
      <c r="U15" s="421"/>
      <c r="V15" s="421"/>
      <c r="W15" s="421"/>
      <c r="X15" s="421"/>
      <c r="Y15" s="421"/>
      <c r="Z15" s="421"/>
      <c r="AA15" s="421"/>
      <c r="AB15" s="421"/>
      <c r="AC15" s="421"/>
      <c r="AD15" s="421"/>
      <c r="AE15" s="422"/>
      <c r="AF15" s="637" t="s">
        <v>376</v>
      </c>
      <c r="AG15" s="638"/>
      <c r="AH15" s="639"/>
      <c r="AI15" s="106">
        <v>1</v>
      </c>
      <c r="AJ15" s="106">
        <v>0</v>
      </c>
      <c r="AK15" s="106">
        <v>0</v>
      </c>
      <c r="AL15" s="115">
        <v>0</v>
      </c>
      <c r="AM15" s="107">
        <v>0</v>
      </c>
    </row>
    <row r="16" spans="1:39" s="14" customFormat="1" ht="28.5" customHeight="1" x14ac:dyDescent="0.15">
      <c r="A16" s="75"/>
      <c r="B16" s="648"/>
      <c r="C16" s="436"/>
      <c r="D16" s="436"/>
      <c r="E16" s="436"/>
      <c r="F16" s="436"/>
      <c r="G16" s="420" t="s">
        <v>379</v>
      </c>
      <c r="H16" s="421"/>
      <c r="I16" s="421"/>
      <c r="J16" s="421"/>
      <c r="K16" s="421"/>
      <c r="L16" s="421"/>
      <c r="M16" s="421"/>
      <c r="N16" s="421"/>
      <c r="O16" s="421"/>
      <c r="P16" s="421"/>
      <c r="Q16" s="421"/>
      <c r="R16" s="421"/>
      <c r="S16" s="421"/>
      <c r="T16" s="421"/>
      <c r="U16" s="421"/>
      <c r="V16" s="421"/>
      <c r="W16" s="421"/>
      <c r="X16" s="421"/>
      <c r="Y16" s="421"/>
      <c r="Z16" s="421"/>
      <c r="AA16" s="421"/>
      <c r="AB16" s="421"/>
      <c r="AC16" s="421"/>
      <c r="AD16" s="421"/>
      <c r="AE16" s="422"/>
      <c r="AF16" s="637" t="s">
        <v>376</v>
      </c>
      <c r="AG16" s="638"/>
      <c r="AH16" s="639"/>
      <c r="AI16" s="106">
        <v>1</v>
      </c>
      <c r="AJ16" s="106">
        <v>0</v>
      </c>
      <c r="AK16" s="106">
        <v>0</v>
      </c>
      <c r="AL16" s="115">
        <v>0</v>
      </c>
      <c r="AM16" s="107">
        <v>0</v>
      </c>
    </row>
    <row r="17" spans="1:39" s="14" customFormat="1" ht="29.25" customHeight="1" x14ac:dyDescent="0.15">
      <c r="A17" s="75"/>
      <c r="B17" s="648"/>
      <c r="C17" s="436"/>
      <c r="D17" s="436"/>
      <c r="E17" s="436"/>
      <c r="F17" s="436"/>
      <c r="G17" s="435" t="s">
        <v>380</v>
      </c>
      <c r="H17" s="436"/>
      <c r="I17" s="436"/>
      <c r="J17" s="436"/>
      <c r="K17" s="436"/>
      <c r="L17" s="436"/>
      <c r="M17" s="436"/>
      <c r="N17" s="436"/>
      <c r="O17" s="436"/>
      <c r="P17" s="436"/>
      <c r="Q17" s="436"/>
      <c r="R17" s="436"/>
      <c r="S17" s="436"/>
      <c r="T17" s="436"/>
      <c r="U17" s="436"/>
      <c r="V17" s="436"/>
      <c r="W17" s="436"/>
      <c r="X17" s="436"/>
      <c r="Y17" s="436"/>
      <c r="Z17" s="436"/>
      <c r="AA17" s="436"/>
      <c r="AB17" s="436"/>
      <c r="AC17" s="436"/>
      <c r="AD17" s="436"/>
      <c r="AE17" s="437"/>
      <c r="AF17" s="637" t="s">
        <v>376</v>
      </c>
      <c r="AG17" s="638"/>
      <c r="AH17" s="639"/>
      <c r="AI17" s="106">
        <v>1</v>
      </c>
      <c r="AJ17" s="106">
        <v>0</v>
      </c>
      <c r="AK17" s="106">
        <v>0</v>
      </c>
      <c r="AL17" s="115">
        <v>0</v>
      </c>
      <c r="AM17" s="107">
        <v>0</v>
      </c>
    </row>
    <row r="18" spans="1:39" s="14" customFormat="1" ht="29.25" customHeight="1" x14ac:dyDescent="0.15">
      <c r="A18" s="75"/>
      <c r="B18" s="648"/>
      <c r="C18" s="436"/>
      <c r="D18" s="436"/>
      <c r="E18" s="436"/>
      <c r="F18" s="436"/>
      <c r="G18" s="438"/>
      <c r="H18" s="439"/>
      <c r="I18" s="439"/>
      <c r="J18" s="439"/>
      <c r="K18" s="439"/>
      <c r="L18" s="439"/>
      <c r="M18" s="439"/>
      <c r="N18" s="439"/>
      <c r="O18" s="439"/>
      <c r="P18" s="439"/>
      <c r="Q18" s="439"/>
      <c r="R18" s="439"/>
      <c r="S18" s="439"/>
      <c r="T18" s="439"/>
      <c r="U18" s="439"/>
      <c r="V18" s="439"/>
      <c r="W18" s="439"/>
      <c r="X18" s="439"/>
      <c r="Y18" s="439"/>
      <c r="Z18" s="439"/>
      <c r="AA18" s="439"/>
      <c r="AB18" s="439"/>
      <c r="AC18" s="439"/>
      <c r="AD18" s="439"/>
      <c r="AE18" s="440"/>
      <c r="AF18" s="638" t="s">
        <v>377</v>
      </c>
      <c r="AG18" s="638"/>
      <c r="AH18" s="639"/>
      <c r="AI18" s="106">
        <v>1</v>
      </c>
      <c r="AJ18" s="106">
        <v>0</v>
      </c>
      <c r="AK18" s="106">
        <v>0</v>
      </c>
      <c r="AL18" s="115">
        <v>0</v>
      </c>
      <c r="AM18" s="107">
        <v>0</v>
      </c>
    </row>
    <row r="19" spans="1:39" s="14" customFormat="1" ht="28.5" customHeight="1" x14ac:dyDescent="0.15">
      <c r="A19" s="75"/>
      <c r="B19" s="648"/>
      <c r="C19" s="436"/>
      <c r="D19" s="436"/>
      <c r="E19" s="436"/>
      <c r="F19" s="436"/>
      <c r="G19" s="420" t="s">
        <v>381</v>
      </c>
      <c r="H19" s="421"/>
      <c r="I19" s="421"/>
      <c r="J19" s="421"/>
      <c r="K19" s="421"/>
      <c r="L19" s="421"/>
      <c r="M19" s="421"/>
      <c r="N19" s="421"/>
      <c r="O19" s="421"/>
      <c r="P19" s="421"/>
      <c r="Q19" s="421"/>
      <c r="R19" s="421"/>
      <c r="S19" s="421"/>
      <c r="T19" s="421"/>
      <c r="U19" s="421"/>
      <c r="V19" s="421"/>
      <c r="W19" s="421"/>
      <c r="X19" s="421"/>
      <c r="Y19" s="421"/>
      <c r="Z19" s="421"/>
      <c r="AA19" s="421"/>
      <c r="AB19" s="421"/>
      <c r="AC19" s="421"/>
      <c r="AD19" s="421"/>
      <c r="AE19" s="422"/>
      <c r="AF19" s="637" t="s">
        <v>376</v>
      </c>
      <c r="AG19" s="638"/>
      <c r="AH19" s="639"/>
      <c r="AI19" s="106">
        <v>1</v>
      </c>
      <c r="AJ19" s="106">
        <v>0</v>
      </c>
      <c r="AK19" s="106">
        <v>0</v>
      </c>
      <c r="AL19" s="115">
        <v>0</v>
      </c>
      <c r="AM19" s="107">
        <v>0</v>
      </c>
    </row>
    <row r="20" spans="1:39" s="14" customFormat="1" ht="28.5" customHeight="1" x14ac:dyDescent="0.15">
      <c r="A20" s="75"/>
      <c r="B20" s="648"/>
      <c r="C20" s="436"/>
      <c r="D20" s="436"/>
      <c r="E20" s="436"/>
      <c r="F20" s="436"/>
      <c r="G20" s="420" t="s">
        <v>382</v>
      </c>
      <c r="H20" s="421"/>
      <c r="I20" s="421"/>
      <c r="J20" s="421"/>
      <c r="K20" s="421"/>
      <c r="L20" s="421"/>
      <c r="M20" s="421"/>
      <c r="N20" s="421"/>
      <c r="O20" s="421"/>
      <c r="P20" s="421"/>
      <c r="Q20" s="421"/>
      <c r="R20" s="421"/>
      <c r="S20" s="421"/>
      <c r="T20" s="421"/>
      <c r="U20" s="421"/>
      <c r="V20" s="421"/>
      <c r="W20" s="421"/>
      <c r="X20" s="421"/>
      <c r="Y20" s="421"/>
      <c r="Z20" s="421"/>
      <c r="AA20" s="421"/>
      <c r="AB20" s="421"/>
      <c r="AC20" s="421"/>
      <c r="AD20" s="421"/>
      <c r="AE20" s="422"/>
      <c r="AF20" s="637" t="s">
        <v>81</v>
      </c>
      <c r="AG20" s="638"/>
      <c r="AH20" s="639"/>
      <c r="AI20" s="106">
        <v>1</v>
      </c>
      <c r="AJ20" s="106">
        <v>0</v>
      </c>
      <c r="AK20" s="106">
        <v>0</v>
      </c>
      <c r="AL20" s="115">
        <v>0</v>
      </c>
      <c r="AM20" s="107">
        <v>0</v>
      </c>
    </row>
    <row r="21" spans="1:39" s="14" customFormat="1" ht="28.5" customHeight="1" x14ac:dyDescent="0.15">
      <c r="A21" s="75"/>
      <c r="B21" s="648"/>
      <c r="C21" s="436"/>
      <c r="D21" s="436"/>
      <c r="E21" s="436"/>
      <c r="F21" s="436"/>
      <c r="G21" s="420" t="s">
        <v>383</v>
      </c>
      <c r="H21" s="421"/>
      <c r="I21" s="421"/>
      <c r="J21" s="421"/>
      <c r="K21" s="421"/>
      <c r="L21" s="421"/>
      <c r="M21" s="421"/>
      <c r="N21" s="421"/>
      <c r="O21" s="421"/>
      <c r="P21" s="421"/>
      <c r="Q21" s="421"/>
      <c r="R21" s="421"/>
      <c r="S21" s="421"/>
      <c r="T21" s="421"/>
      <c r="U21" s="421"/>
      <c r="V21" s="421"/>
      <c r="W21" s="421"/>
      <c r="X21" s="421"/>
      <c r="Y21" s="421"/>
      <c r="Z21" s="421"/>
      <c r="AA21" s="421"/>
      <c r="AB21" s="421"/>
      <c r="AC21" s="421"/>
      <c r="AD21" s="421"/>
      <c r="AE21" s="422"/>
      <c r="AF21" s="637" t="s">
        <v>376</v>
      </c>
      <c r="AG21" s="638"/>
      <c r="AH21" s="639"/>
      <c r="AI21" s="106">
        <v>1</v>
      </c>
      <c r="AJ21" s="106">
        <v>0</v>
      </c>
      <c r="AK21" s="106">
        <v>0</v>
      </c>
      <c r="AL21" s="115">
        <v>0</v>
      </c>
      <c r="AM21" s="107">
        <v>0</v>
      </c>
    </row>
    <row r="22" spans="1:39" s="14" customFormat="1" ht="29.25" customHeight="1" x14ac:dyDescent="0.15">
      <c r="A22" s="75"/>
      <c r="B22" s="648"/>
      <c r="C22" s="436"/>
      <c r="D22" s="436"/>
      <c r="E22" s="436"/>
      <c r="F22" s="436"/>
      <c r="G22" s="432" t="s">
        <v>384</v>
      </c>
      <c r="H22" s="433"/>
      <c r="I22" s="433"/>
      <c r="J22" s="433"/>
      <c r="K22" s="433"/>
      <c r="L22" s="433"/>
      <c r="M22" s="433"/>
      <c r="N22" s="433"/>
      <c r="O22" s="433"/>
      <c r="P22" s="433"/>
      <c r="Q22" s="433"/>
      <c r="R22" s="433"/>
      <c r="S22" s="433"/>
      <c r="T22" s="433"/>
      <c r="U22" s="433"/>
      <c r="V22" s="433"/>
      <c r="W22" s="433"/>
      <c r="X22" s="433"/>
      <c r="Y22" s="433"/>
      <c r="Z22" s="433"/>
      <c r="AA22" s="433"/>
      <c r="AB22" s="433"/>
      <c r="AC22" s="433"/>
      <c r="AD22" s="433"/>
      <c r="AE22" s="434"/>
      <c r="AF22" s="638" t="s">
        <v>81</v>
      </c>
      <c r="AG22" s="638"/>
      <c r="AH22" s="639"/>
      <c r="AI22" s="106">
        <v>1</v>
      </c>
      <c r="AJ22" s="106">
        <v>0</v>
      </c>
      <c r="AK22" s="106">
        <v>0</v>
      </c>
      <c r="AL22" s="115">
        <v>0</v>
      </c>
      <c r="AM22" s="107">
        <v>0</v>
      </c>
    </row>
    <row r="23" spans="1:39" s="14" customFormat="1" ht="29.25" customHeight="1" x14ac:dyDescent="0.15">
      <c r="A23" s="75"/>
      <c r="B23" s="648"/>
      <c r="C23" s="436"/>
      <c r="D23" s="436"/>
      <c r="E23" s="436"/>
      <c r="F23" s="436"/>
      <c r="G23" s="432" t="s">
        <v>385</v>
      </c>
      <c r="H23" s="433"/>
      <c r="I23" s="433"/>
      <c r="J23" s="433"/>
      <c r="K23" s="433"/>
      <c r="L23" s="433"/>
      <c r="M23" s="433"/>
      <c r="N23" s="433"/>
      <c r="O23" s="433"/>
      <c r="P23" s="433"/>
      <c r="Q23" s="433"/>
      <c r="R23" s="433"/>
      <c r="S23" s="433"/>
      <c r="T23" s="433"/>
      <c r="U23" s="433"/>
      <c r="V23" s="433"/>
      <c r="W23" s="433"/>
      <c r="X23" s="433"/>
      <c r="Y23" s="433"/>
      <c r="Z23" s="433"/>
      <c r="AA23" s="433"/>
      <c r="AB23" s="433"/>
      <c r="AC23" s="433"/>
      <c r="AD23" s="433"/>
      <c r="AE23" s="434"/>
      <c r="AF23" s="637" t="s">
        <v>81</v>
      </c>
      <c r="AG23" s="638"/>
      <c r="AH23" s="639"/>
      <c r="AI23" s="106">
        <v>2</v>
      </c>
      <c r="AJ23" s="106">
        <v>0</v>
      </c>
      <c r="AK23" s="106">
        <v>0</v>
      </c>
      <c r="AL23" s="115">
        <v>0</v>
      </c>
      <c r="AM23" s="107">
        <v>0</v>
      </c>
    </row>
    <row r="24" spans="1:39" s="14" customFormat="1" ht="29.25" customHeight="1" x14ac:dyDescent="0.15">
      <c r="A24" s="75"/>
      <c r="B24" s="648"/>
      <c r="C24" s="436"/>
      <c r="D24" s="436"/>
      <c r="E24" s="436"/>
      <c r="F24" s="436"/>
      <c r="G24" s="432" t="s">
        <v>386</v>
      </c>
      <c r="H24" s="433"/>
      <c r="I24" s="433"/>
      <c r="J24" s="433"/>
      <c r="K24" s="433"/>
      <c r="L24" s="433"/>
      <c r="M24" s="433"/>
      <c r="N24" s="433"/>
      <c r="O24" s="433"/>
      <c r="P24" s="433"/>
      <c r="Q24" s="433"/>
      <c r="R24" s="433"/>
      <c r="S24" s="433"/>
      <c r="T24" s="433"/>
      <c r="U24" s="433"/>
      <c r="V24" s="433"/>
      <c r="W24" s="433"/>
      <c r="X24" s="433"/>
      <c r="Y24" s="433"/>
      <c r="Z24" s="433"/>
      <c r="AA24" s="433"/>
      <c r="AB24" s="433"/>
      <c r="AC24" s="433"/>
      <c r="AD24" s="433"/>
      <c r="AE24" s="434"/>
      <c r="AF24" s="638" t="s">
        <v>81</v>
      </c>
      <c r="AG24" s="638"/>
      <c r="AH24" s="639"/>
      <c r="AI24" s="106">
        <v>1</v>
      </c>
      <c r="AJ24" s="106">
        <v>200</v>
      </c>
      <c r="AK24" s="105">
        <v>0</v>
      </c>
      <c r="AL24" s="115">
        <v>210.72</v>
      </c>
      <c r="AM24" s="107">
        <v>60216</v>
      </c>
    </row>
    <row r="25" spans="1:39" s="14" customFormat="1" ht="29.25" customHeight="1" x14ac:dyDescent="0.15">
      <c r="A25" s="75"/>
      <c r="B25" s="648"/>
      <c r="C25" s="436"/>
      <c r="D25" s="436"/>
      <c r="E25" s="436"/>
      <c r="F25" s="436"/>
      <c r="G25" s="438"/>
      <c r="H25" s="439"/>
      <c r="I25" s="439"/>
      <c r="J25" s="439"/>
      <c r="K25" s="439"/>
      <c r="L25" s="439"/>
      <c r="M25" s="439"/>
      <c r="N25" s="439"/>
      <c r="O25" s="439"/>
      <c r="P25" s="439"/>
      <c r="Q25" s="439"/>
      <c r="R25" s="439"/>
      <c r="S25" s="439"/>
      <c r="T25" s="439"/>
      <c r="U25" s="439"/>
      <c r="V25" s="439"/>
      <c r="W25" s="439"/>
      <c r="X25" s="439"/>
      <c r="Y25" s="439"/>
      <c r="Z25" s="439"/>
      <c r="AA25" s="439"/>
      <c r="AB25" s="439"/>
      <c r="AC25" s="439"/>
      <c r="AD25" s="439"/>
      <c r="AE25" s="440"/>
      <c r="AF25" s="637" t="s">
        <v>376</v>
      </c>
      <c r="AG25" s="638"/>
      <c r="AH25" s="639"/>
      <c r="AI25" s="106">
        <v>1</v>
      </c>
      <c r="AJ25" s="106">
        <v>0</v>
      </c>
      <c r="AK25" s="106">
        <v>0</v>
      </c>
      <c r="AL25" s="115">
        <v>0</v>
      </c>
      <c r="AM25" s="107">
        <v>0</v>
      </c>
    </row>
    <row r="26" spans="1:39" s="14" customFormat="1" ht="54" customHeight="1" x14ac:dyDescent="0.15">
      <c r="A26" s="75"/>
      <c r="B26" s="648"/>
      <c r="C26" s="436"/>
      <c r="D26" s="436"/>
      <c r="E26" s="436"/>
      <c r="F26" s="436"/>
      <c r="G26" s="420" t="s">
        <v>848</v>
      </c>
      <c r="H26" s="421"/>
      <c r="I26" s="421"/>
      <c r="J26" s="421"/>
      <c r="K26" s="421"/>
      <c r="L26" s="421"/>
      <c r="M26" s="421"/>
      <c r="N26" s="421"/>
      <c r="O26" s="421"/>
      <c r="P26" s="421"/>
      <c r="Q26" s="421"/>
      <c r="R26" s="421"/>
      <c r="S26" s="421"/>
      <c r="T26" s="421"/>
      <c r="U26" s="421"/>
      <c r="V26" s="421"/>
      <c r="W26" s="421"/>
      <c r="X26" s="421"/>
      <c r="Y26" s="421"/>
      <c r="Z26" s="421"/>
      <c r="AA26" s="421"/>
      <c r="AB26" s="421"/>
      <c r="AC26" s="421"/>
      <c r="AD26" s="421"/>
      <c r="AE26" s="422"/>
      <c r="AF26" s="637" t="s">
        <v>376</v>
      </c>
      <c r="AG26" s="638"/>
      <c r="AH26" s="639"/>
      <c r="AI26" s="106">
        <v>2</v>
      </c>
      <c r="AJ26" s="106">
        <v>0</v>
      </c>
      <c r="AK26" s="106">
        <v>0</v>
      </c>
      <c r="AL26" s="115">
        <v>0</v>
      </c>
      <c r="AM26" s="107">
        <v>0</v>
      </c>
    </row>
    <row r="27" spans="1:39" s="14" customFormat="1" ht="67.5" customHeight="1" x14ac:dyDescent="0.15">
      <c r="A27" s="75"/>
      <c r="B27" s="648"/>
      <c r="C27" s="436"/>
      <c r="D27" s="436"/>
      <c r="E27" s="436"/>
      <c r="F27" s="436"/>
      <c r="G27" s="420" t="s">
        <v>847</v>
      </c>
      <c r="H27" s="421"/>
      <c r="I27" s="421"/>
      <c r="J27" s="421"/>
      <c r="K27" s="421"/>
      <c r="L27" s="421"/>
      <c r="M27" s="421"/>
      <c r="N27" s="421"/>
      <c r="O27" s="421"/>
      <c r="P27" s="421"/>
      <c r="Q27" s="421"/>
      <c r="R27" s="421"/>
      <c r="S27" s="421"/>
      <c r="T27" s="421"/>
      <c r="U27" s="421"/>
      <c r="V27" s="421"/>
      <c r="W27" s="421"/>
      <c r="X27" s="421"/>
      <c r="Y27" s="421"/>
      <c r="Z27" s="421"/>
      <c r="AA27" s="421"/>
      <c r="AB27" s="421"/>
      <c r="AC27" s="421"/>
      <c r="AD27" s="421"/>
      <c r="AE27" s="422"/>
      <c r="AF27" s="637" t="s">
        <v>376</v>
      </c>
      <c r="AG27" s="638"/>
      <c r="AH27" s="639"/>
      <c r="AI27" s="106">
        <v>1</v>
      </c>
      <c r="AJ27" s="106">
        <v>0</v>
      </c>
      <c r="AK27" s="106">
        <v>0</v>
      </c>
      <c r="AL27" s="115">
        <v>0</v>
      </c>
      <c r="AM27" s="107">
        <v>0</v>
      </c>
    </row>
    <row r="28" spans="1:39" s="14" customFormat="1" ht="39.75" customHeight="1" x14ac:dyDescent="0.15">
      <c r="A28" s="75"/>
      <c r="B28" s="648"/>
      <c r="C28" s="436"/>
      <c r="D28" s="436"/>
      <c r="E28" s="436"/>
      <c r="F28" s="436"/>
      <c r="G28" s="432" t="s">
        <v>846</v>
      </c>
      <c r="H28" s="433"/>
      <c r="I28" s="433"/>
      <c r="J28" s="433"/>
      <c r="K28" s="433"/>
      <c r="L28" s="433"/>
      <c r="M28" s="433"/>
      <c r="N28" s="433"/>
      <c r="O28" s="433"/>
      <c r="P28" s="433"/>
      <c r="Q28" s="433"/>
      <c r="R28" s="433"/>
      <c r="S28" s="433"/>
      <c r="T28" s="433"/>
      <c r="U28" s="433"/>
      <c r="V28" s="433"/>
      <c r="W28" s="433"/>
      <c r="X28" s="433"/>
      <c r="Y28" s="433"/>
      <c r="Z28" s="433"/>
      <c r="AA28" s="433"/>
      <c r="AB28" s="433"/>
      <c r="AC28" s="433"/>
      <c r="AD28" s="433"/>
      <c r="AE28" s="434"/>
      <c r="AF28" s="638" t="s">
        <v>81</v>
      </c>
      <c r="AG28" s="638"/>
      <c r="AH28" s="639"/>
      <c r="AI28" s="106">
        <v>1</v>
      </c>
      <c r="AJ28" s="106">
        <v>0</v>
      </c>
      <c r="AK28" s="115">
        <v>238.56</v>
      </c>
      <c r="AL28" s="115">
        <v>181.04</v>
      </c>
      <c r="AM28" s="107">
        <v>76037</v>
      </c>
    </row>
    <row r="29" spans="1:39" s="14" customFormat="1" ht="39.75" customHeight="1" x14ac:dyDescent="0.15">
      <c r="A29" s="75"/>
      <c r="B29" s="648"/>
      <c r="C29" s="436"/>
      <c r="D29" s="436"/>
      <c r="E29" s="436"/>
      <c r="F29" s="436"/>
      <c r="G29" s="438"/>
      <c r="H29" s="439"/>
      <c r="I29" s="439"/>
      <c r="J29" s="439"/>
      <c r="K29" s="439"/>
      <c r="L29" s="439"/>
      <c r="M29" s="439"/>
      <c r="N29" s="439"/>
      <c r="O29" s="439"/>
      <c r="P29" s="439"/>
      <c r="Q29" s="439"/>
      <c r="R29" s="439"/>
      <c r="S29" s="439"/>
      <c r="T29" s="439"/>
      <c r="U29" s="439"/>
      <c r="V29" s="439"/>
      <c r="W29" s="439"/>
      <c r="X29" s="439"/>
      <c r="Y29" s="439"/>
      <c r="Z29" s="439"/>
      <c r="AA29" s="439"/>
      <c r="AB29" s="439"/>
      <c r="AC29" s="439"/>
      <c r="AD29" s="439"/>
      <c r="AE29" s="440"/>
      <c r="AF29" s="637" t="s">
        <v>376</v>
      </c>
      <c r="AG29" s="638"/>
      <c r="AH29" s="639"/>
      <c r="AI29" s="106">
        <v>2</v>
      </c>
      <c r="AJ29" s="106">
        <v>620</v>
      </c>
      <c r="AK29" s="106">
        <v>0</v>
      </c>
      <c r="AL29" s="115">
        <v>625.72</v>
      </c>
      <c r="AM29" s="107">
        <v>473947</v>
      </c>
    </row>
    <row r="30" spans="1:39" s="14" customFormat="1" ht="81" customHeight="1" x14ac:dyDescent="0.15">
      <c r="A30" s="75"/>
      <c r="B30" s="648"/>
      <c r="C30" s="436"/>
      <c r="D30" s="436"/>
      <c r="E30" s="436"/>
      <c r="F30" s="436"/>
      <c r="G30" s="420" t="s">
        <v>845</v>
      </c>
      <c r="H30" s="421"/>
      <c r="I30" s="421"/>
      <c r="J30" s="421"/>
      <c r="K30" s="421"/>
      <c r="L30" s="421"/>
      <c r="M30" s="421"/>
      <c r="N30" s="421"/>
      <c r="O30" s="421"/>
      <c r="P30" s="421"/>
      <c r="Q30" s="421"/>
      <c r="R30" s="421"/>
      <c r="S30" s="421"/>
      <c r="T30" s="421"/>
      <c r="U30" s="421"/>
      <c r="V30" s="421"/>
      <c r="W30" s="421"/>
      <c r="X30" s="421"/>
      <c r="Y30" s="421"/>
      <c r="Z30" s="421"/>
      <c r="AA30" s="421"/>
      <c r="AB30" s="421"/>
      <c r="AC30" s="421"/>
      <c r="AD30" s="421"/>
      <c r="AE30" s="422"/>
      <c r="AF30" s="637" t="s">
        <v>406</v>
      </c>
      <c r="AG30" s="638"/>
      <c r="AH30" s="639"/>
      <c r="AI30" s="106">
        <v>2</v>
      </c>
      <c r="AJ30" s="106">
        <v>532</v>
      </c>
      <c r="AK30" s="106">
        <v>0</v>
      </c>
      <c r="AL30" s="115">
        <v>930</v>
      </c>
      <c r="AM30" s="107">
        <v>584510</v>
      </c>
    </row>
    <row r="31" spans="1:39" s="14" customFormat="1" ht="81" customHeight="1" x14ac:dyDescent="0.15">
      <c r="A31" s="75"/>
      <c r="B31" s="648"/>
      <c r="C31" s="436"/>
      <c r="D31" s="436"/>
      <c r="E31" s="436"/>
      <c r="F31" s="436"/>
      <c r="G31" s="432" t="s">
        <v>844</v>
      </c>
      <c r="H31" s="433"/>
      <c r="I31" s="433"/>
      <c r="J31" s="433"/>
      <c r="K31" s="433"/>
      <c r="L31" s="433"/>
      <c r="M31" s="433"/>
      <c r="N31" s="433"/>
      <c r="O31" s="433"/>
      <c r="P31" s="433"/>
      <c r="Q31" s="433"/>
      <c r="R31" s="433"/>
      <c r="S31" s="433"/>
      <c r="T31" s="433"/>
      <c r="U31" s="433"/>
      <c r="V31" s="433"/>
      <c r="W31" s="433"/>
      <c r="X31" s="433"/>
      <c r="Y31" s="433"/>
      <c r="Z31" s="433"/>
      <c r="AA31" s="433"/>
      <c r="AB31" s="433"/>
      <c r="AC31" s="433"/>
      <c r="AD31" s="433"/>
      <c r="AE31" s="434"/>
      <c r="AF31" s="637" t="s">
        <v>406</v>
      </c>
      <c r="AG31" s="638"/>
      <c r="AH31" s="639"/>
      <c r="AI31" s="106">
        <v>1</v>
      </c>
      <c r="AJ31" s="106">
        <v>423</v>
      </c>
      <c r="AK31" s="106">
        <v>0</v>
      </c>
      <c r="AL31" s="106">
        <v>329.8</v>
      </c>
      <c r="AM31" s="107">
        <v>254336</v>
      </c>
    </row>
    <row r="32" spans="1:39" s="14" customFormat="1" ht="81" customHeight="1" x14ac:dyDescent="0.15">
      <c r="A32" s="208"/>
      <c r="B32" s="648"/>
      <c r="C32" s="436"/>
      <c r="D32" s="436"/>
      <c r="E32" s="436"/>
      <c r="F32" s="436"/>
      <c r="G32" s="420" t="s">
        <v>843</v>
      </c>
      <c r="H32" s="421"/>
      <c r="I32" s="421"/>
      <c r="J32" s="421"/>
      <c r="K32" s="421"/>
      <c r="L32" s="421"/>
      <c r="M32" s="421"/>
      <c r="N32" s="421"/>
      <c r="O32" s="421"/>
      <c r="P32" s="421"/>
      <c r="Q32" s="421"/>
      <c r="R32" s="421"/>
      <c r="S32" s="421"/>
      <c r="T32" s="421"/>
      <c r="U32" s="421"/>
      <c r="V32" s="421"/>
      <c r="W32" s="421"/>
      <c r="X32" s="421"/>
      <c r="Y32" s="421"/>
      <c r="Z32" s="421"/>
      <c r="AA32" s="421"/>
      <c r="AB32" s="421"/>
      <c r="AC32" s="421"/>
      <c r="AD32" s="421"/>
      <c r="AE32" s="422"/>
      <c r="AF32" s="637" t="s">
        <v>376</v>
      </c>
      <c r="AG32" s="638"/>
      <c r="AH32" s="639"/>
      <c r="AI32" s="106">
        <v>1</v>
      </c>
      <c r="AJ32" s="106">
        <v>222</v>
      </c>
      <c r="AK32" s="106">
        <v>0</v>
      </c>
      <c r="AL32" s="115">
        <v>313.7</v>
      </c>
      <c r="AM32" s="107">
        <v>268187</v>
      </c>
    </row>
    <row r="33" spans="1:39" s="14" customFormat="1" ht="54" customHeight="1" x14ac:dyDescent="0.15">
      <c r="A33" s="75"/>
      <c r="B33" s="648"/>
      <c r="C33" s="436"/>
      <c r="D33" s="436"/>
      <c r="E33" s="436"/>
      <c r="F33" s="436"/>
      <c r="G33" s="420" t="s">
        <v>387</v>
      </c>
      <c r="H33" s="421"/>
      <c r="I33" s="421"/>
      <c r="J33" s="421"/>
      <c r="K33" s="421"/>
      <c r="L33" s="421"/>
      <c r="M33" s="421"/>
      <c r="N33" s="421"/>
      <c r="O33" s="421"/>
      <c r="P33" s="421"/>
      <c r="Q33" s="421"/>
      <c r="R33" s="421"/>
      <c r="S33" s="421"/>
      <c r="T33" s="421"/>
      <c r="U33" s="421"/>
      <c r="V33" s="421"/>
      <c r="W33" s="421"/>
      <c r="X33" s="421"/>
      <c r="Y33" s="421"/>
      <c r="Z33" s="421"/>
      <c r="AA33" s="421"/>
      <c r="AB33" s="421"/>
      <c r="AC33" s="421"/>
      <c r="AD33" s="421"/>
      <c r="AE33" s="422"/>
      <c r="AF33" s="637" t="s">
        <v>81</v>
      </c>
      <c r="AG33" s="638"/>
      <c r="AH33" s="639"/>
      <c r="AI33" s="106">
        <v>2</v>
      </c>
      <c r="AJ33" s="106">
        <v>142</v>
      </c>
      <c r="AK33" s="115">
        <v>356.46</v>
      </c>
      <c r="AL33" s="115">
        <v>494.48</v>
      </c>
      <c r="AM33" s="107">
        <v>85862</v>
      </c>
    </row>
    <row r="34" spans="1:39" s="14" customFormat="1" ht="54" customHeight="1" x14ac:dyDescent="0.15">
      <c r="A34" s="75"/>
      <c r="B34" s="648"/>
      <c r="C34" s="436"/>
      <c r="D34" s="436"/>
      <c r="E34" s="436"/>
      <c r="F34" s="436"/>
      <c r="G34" s="420" t="s">
        <v>388</v>
      </c>
      <c r="H34" s="421"/>
      <c r="I34" s="421"/>
      <c r="J34" s="421"/>
      <c r="K34" s="421"/>
      <c r="L34" s="421"/>
      <c r="M34" s="421"/>
      <c r="N34" s="421"/>
      <c r="O34" s="421"/>
      <c r="P34" s="421"/>
      <c r="Q34" s="421"/>
      <c r="R34" s="421"/>
      <c r="S34" s="421"/>
      <c r="T34" s="421"/>
      <c r="U34" s="421"/>
      <c r="V34" s="421"/>
      <c r="W34" s="421"/>
      <c r="X34" s="421"/>
      <c r="Y34" s="421"/>
      <c r="Z34" s="421"/>
      <c r="AA34" s="421"/>
      <c r="AB34" s="421"/>
      <c r="AC34" s="421"/>
      <c r="AD34" s="421"/>
      <c r="AE34" s="422"/>
      <c r="AF34" s="637" t="s">
        <v>81</v>
      </c>
      <c r="AG34" s="638"/>
      <c r="AH34" s="639"/>
      <c r="AI34" s="106">
        <v>1</v>
      </c>
      <c r="AJ34" s="106">
        <v>233</v>
      </c>
      <c r="AK34" s="106">
        <v>150</v>
      </c>
      <c r="AL34" s="115">
        <v>197</v>
      </c>
      <c r="AM34" s="107">
        <v>43229</v>
      </c>
    </row>
    <row r="35" spans="1:39" s="14" customFormat="1" ht="28.5" customHeight="1" x14ac:dyDescent="0.15">
      <c r="A35" s="75"/>
      <c r="B35" s="648"/>
      <c r="C35" s="436"/>
      <c r="D35" s="436"/>
      <c r="E35" s="436"/>
      <c r="F35" s="436"/>
      <c r="G35" s="420" t="s">
        <v>389</v>
      </c>
      <c r="H35" s="421"/>
      <c r="I35" s="421"/>
      <c r="J35" s="421"/>
      <c r="K35" s="421"/>
      <c r="L35" s="421"/>
      <c r="M35" s="421"/>
      <c r="N35" s="421"/>
      <c r="O35" s="421"/>
      <c r="P35" s="421"/>
      <c r="Q35" s="421"/>
      <c r="R35" s="421"/>
      <c r="S35" s="421"/>
      <c r="T35" s="421"/>
      <c r="U35" s="421"/>
      <c r="V35" s="421"/>
      <c r="W35" s="421"/>
      <c r="X35" s="421"/>
      <c r="Y35" s="421"/>
      <c r="Z35" s="421"/>
      <c r="AA35" s="421"/>
      <c r="AB35" s="421"/>
      <c r="AC35" s="421"/>
      <c r="AD35" s="421"/>
      <c r="AE35" s="422"/>
      <c r="AF35" s="637" t="s">
        <v>377</v>
      </c>
      <c r="AG35" s="638"/>
      <c r="AH35" s="639"/>
      <c r="AI35" s="106">
        <v>1</v>
      </c>
      <c r="AJ35" s="106">
        <v>0</v>
      </c>
      <c r="AK35" s="106">
        <v>0</v>
      </c>
      <c r="AL35" s="115">
        <v>0</v>
      </c>
      <c r="AM35" s="107">
        <v>0</v>
      </c>
    </row>
    <row r="36" spans="1:39" s="14" customFormat="1" ht="67.5" customHeight="1" x14ac:dyDescent="0.15">
      <c r="A36" s="75"/>
      <c r="B36" s="648"/>
      <c r="C36" s="436"/>
      <c r="D36" s="436"/>
      <c r="E36" s="436"/>
      <c r="F36" s="436"/>
      <c r="G36" s="420" t="s">
        <v>390</v>
      </c>
      <c r="H36" s="421"/>
      <c r="I36" s="421"/>
      <c r="J36" s="421"/>
      <c r="K36" s="421"/>
      <c r="L36" s="421"/>
      <c r="M36" s="421"/>
      <c r="N36" s="421"/>
      <c r="O36" s="421"/>
      <c r="P36" s="421"/>
      <c r="Q36" s="421"/>
      <c r="R36" s="421"/>
      <c r="S36" s="421"/>
      <c r="T36" s="421"/>
      <c r="U36" s="421"/>
      <c r="V36" s="421"/>
      <c r="W36" s="421"/>
      <c r="X36" s="421"/>
      <c r="Y36" s="421"/>
      <c r="Z36" s="421"/>
      <c r="AA36" s="421"/>
      <c r="AB36" s="421"/>
      <c r="AC36" s="421"/>
      <c r="AD36" s="421"/>
      <c r="AE36" s="422"/>
      <c r="AF36" s="637" t="s">
        <v>81</v>
      </c>
      <c r="AG36" s="638"/>
      <c r="AH36" s="639"/>
      <c r="AI36" s="106">
        <v>1</v>
      </c>
      <c r="AJ36" s="106">
        <v>748</v>
      </c>
      <c r="AK36" s="106">
        <v>0</v>
      </c>
      <c r="AL36" s="115">
        <v>493.5</v>
      </c>
      <c r="AM36" s="107">
        <v>145372</v>
      </c>
    </row>
    <row r="37" spans="1:39" s="14" customFormat="1" ht="54.75" customHeight="1" x14ac:dyDescent="0.15">
      <c r="A37" s="75"/>
      <c r="B37" s="648"/>
      <c r="C37" s="436"/>
      <c r="D37" s="436"/>
      <c r="E37" s="436"/>
      <c r="F37" s="436"/>
      <c r="G37" s="420" t="s">
        <v>391</v>
      </c>
      <c r="H37" s="421"/>
      <c r="I37" s="421"/>
      <c r="J37" s="421"/>
      <c r="K37" s="421"/>
      <c r="L37" s="421"/>
      <c r="M37" s="421"/>
      <c r="N37" s="421"/>
      <c r="O37" s="421"/>
      <c r="P37" s="421"/>
      <c r="Q37" s="421"/>
      <c r="R37" s="421"/>
      <c r="S37" s="421"/>
      <c r="T37" s="421"/>
      <c r="U37" s="421"/>
      <c r="V37" s="421"/>
      <c r="W37" s="421"/>
      <c r="X37" s="421"/>
      <c r="Y37" s="421"/>
      <c r="Z37" s="421"/>
      <c r="AA37" s="421"/>
      <c r="AB37" s="421"/>
      <c r="AC37" s="421"/>
      <c r="AD37" s="421"/>
      <c r="AE37" s="422"/>
      <c r="AF37" s="637" t="s">
        <v>376</v>
      </c>
      <c r="AG37" s="638"/>
      <c r="AH37" s="639"/>
      <c r="AI37" s="106">
        <v>1</v>
      </c>
      <c r="AJ37" s="106">
        <v>0</v>
      </c>
      <c r="AK37" s="115">
        <v>117.48</v>
      </c>
      <c r="AL37" s="115">
        <v>243.98</v>
      </c>
      <c r="AM37" s="107">
        <v>192672</v>
      </c>
    </row>
    <row r="38" spans="1:39" s="111" customFormat="1" ht="29.25" customHeight="1" thickBot="1" x14ac:dyDescent="0.2">
      <c r="A38" s="75"/>
      <c r="B38" s="649"/>
      <c r="C38" s="650"/>
      <c r="D38" s="650"/>
      <c r="E38" s="650"/>
      <c r="F38" s="650"/>
      <c r="G38" s="611" t="s">
        <v>115</v>
      </c>
      <c r="H38" s="611"/>
      <c r="I38" s="611"/>
      <c r="J38" s="611"/>
      <c r="K38" s="611"/>
      <c r="L38" s="611"/>
      <c r="M38" s="611"/>
      <c r="N38" s="611"/>
      <c r="O38" s="611"/>
      <c r="P38" s="611"/>
      <c r="Q38" s="611"/>
      <c r="R38" s="611"/>
      <c r="S38" s="611"/>
      <c r="T38" s="611"/>
      <c r="U38" s="611"/>
      <c r="V38" s="611"/>
      <c r="W38" s="611"/>
      <c r="X38" s="611"/>
      <c r="Y38" s="611"/>
      <c r="Z38" s="611"/>
      <c r="AA38" s="611"/>
      <c r="AB38" s="611"/>
      <c r="AC38" s="611"/>
      <c r="AD38" s="611"/>
      <c r="AE38" s="612"/>
      <c r="AF38" s="640"/>
      <c r="AG38" s="641"/>
      <c r="AH38" s="642"/>
      <c r="AI38" s="109">
        <f>SUM(AI12:AI37)</f>
        <v>31</v>
      </c>
      <c r="AJ38" s="109"/>
      <c r="AK38" s="108"/>
      <c r="AL38" s="108"/>
      <c r="AM38" s="110">
        <f>SUM(AM12:AM37)</f>
        <v>2184368</v>
      </c>
    </row>
    <row r="39" spans="1:39" s="14" customFormat="1" ht="29.25" customHeight="1" x14ac:dyDescent="0.15">
      <c r="A39" s="75"/>
      <c r="B39" s="647" t="s">
        <v>392</v>
      </c>
      <c r="C39" s="547"/>
      <c r="D39" s="547"/>
      <c r="E39" s="547"/>
      <c r="F39" s="547"/>
      <c r="G39" s="598" t="s">
        <v>393</v>
      </c>
      <c r="H39" s="599"/>
      <c r="I39" s="599"/>
      <c r="J39" s="599"/>
      <c r="K39" s="599"/>
      <c r="L39" s="599"/>
      <c r="M39" s="599"/>
      <c r="N39" s="599"/>
      <c r="O39" s="599"/>
      <c r="P39" s="599"/>
      <c r="Q39" s="599"/>
      <c r="R39" s="599"/>
      <c r="S39" s="599"/>
      <c r="T39" s="599"/>
      <c r="U39" s="599"/>
      <c r="V39" s="599"/>
      <c r="W39" s="599"/>
      <c r="X39" s="599"/>
      <c r="Y39" s="599"/>
      <c r="Z39" s="599"/>
      <c r="AA39" s="599"/>
      <c r="AB39" s="599"/>
      <c r="AC39" s="599"/>
      <c r="AD39" s="599"/>
      <c r="AE39" s="600"/>
      <c r="AF39" s="637" t="s">
        <v>377</v>
      </c>
      <c r="AG39" s="638"/>
      <c r="AH39" s="639"/>
      <c r="AI39" s="101">
        <v>1</v>
      </c>
      <c r="AJ39" s="101">
        <v>0</v>
      </c>
      <c r="AK39" s="112">
        <v>0</v>
      </c>
      <c r="AL39" s="112">
        <v>0</v>
      </c>
      <c r="AM39" s="102">
        <v>0</v>
      </c>
    </row>
    <row r="40" spans="1:39" s="14" customFormat="1" ht="29.25" customHeight="1" x14ac:dyDescent="0.15">
      <c r="A40" s="75"/>
      <c r="B40" s="648"/>
      <c r="C40" s="436"/>
      <c r="D40" s="436"/>
      <c r="E40" s="436"/>
      <c r="F40" s="436"/>
      <c r="G40" s="527" t="s">
        <v>394</v>
      </c>
      <c r="H40" s="528"/>
      <c r="I40" s="528"/>
      <c r="J40" s="528"/>
      <c r="K40" s="528"/>
      <c r="L40" s="528"/>
      <c r="M40" s="528"/>
      <c r="N40" s="528"/>
      <c r="O40" s="528"/>
      <c r="P40" s="528"/>
      <c r="Q40" s="528"/>
      <c r="R40" s="528"/>
      <c r="S40" s="528"/>
      <c r="T40" s="528"/>
      <c r="U40" s="528"/>
      <c r="V40" s="528"/>
      <c r="W40" s="528"/>
      <c r="X40" s="528"/>
      <c r="Y40" s="528"/>
      <c r="Z40" s="528"/>
      <c r="AA40" s="528"/>
      <c r="AB40" s="528"/>
      <c r="AC40" s="528"/>
      <c r="AD40" s="528"/>
      <c r="AE40" s="529"/>
      <c r="AF40" s="637" t="s">
        <v>81</v>
      </c>
      <c r="AG40" s="638"/>
      <c r="AH40" s="639"/>
      <c r="AI40" s="106">
        <v>2</v>
      </c>
      <c r="AJ40" s="106">
        <v>54</v>
      </c>
      <c r="AK40" s="106">
        <v>0</v>
      </c>
      <c r="AL40" s="115">
        <v>53.384999999999998</v>
      </c>
      <c r="AM40" s="107">
        <v>43276</v>
      </c>
    </row>
    <row r="41" spans="1:39" s="14" customFormat="1" ht="29.25" customHeight="1" x14ac:dyDescent="0.15">
      <c r="A41" s="75"/>
      <c r="B41" s="648"/>
      <c r="C41" s="436"/>
      <c r="D41" s="436"/>
      <c r="E41" s="436"/>
      <c r="F41" s="436"/>
      <c r="G41" s="420" t="s">
        <v>395</v>
      </c>
      <c r="H41" s="421"/>
      <c r="I41" s="421"/>
      <c r="J41" s="421"/>
      <c r="K41" s="421"/>
      <c r="L41" s="421"/>
      <c r="M41" s="421"/>
      <c r="N41" s="421"/>
      <c r="O41" s="421"/>
      <c r="P41" s="421"/>
      <c r="Q41" s="421"/>
      <c r="R41" s="421"/>
      <c r="S41" s="421"/>
      <c r="T41" s="421"/>
      <c r="U41" s="421"/>
      <c r="V41" s="421"/>
      <c r="W41" s="421"/>
      <c r="X41" s="421"/>
      <c r="Y41" s="421"/>
      <c r="Z41" s="421"/>
      <c r="AA41" s="421"/>
      <c r="AB41" s="421"/>
      <c r="AC41" s="421"/>
      <c r="AD41" s="421"/>
      <c r="AE41" s="422"/>
      <c r="AF41" s="637" t="s">
        <v>81</v>
      </c>
      <c r="AG41" s="638"/>
      <c r="AH41" s="639"/>
      <c r="AI41" s="106">
        <v>1</v>
      </c>
      <c r="AJ41" s="106">
        <v>0</v>
      </c>
      <c r="AK41" s="106">
        <v>0</v>
      </c>
      <c r="AL41" s="115">
        <v>0</v>
      </c>
      <c r="AM41" s="107">
        <v>0</v>
      </c>
    </row>
    <row r="42" spans="1:39" s="14" customFormat="1" ht="29.25" customHeight="1" x14ac:dyDescent="0.15">
      <c r="A42" s="75"/>
      <c r="B42" s="648"/>
      <c r="C42" s="436"/>
      <c r="D42" s="436"/>
      <c r="E42" s="436"/>
      <c r="F42" s="436"/>
      <c r="G42" s="420" t="s">
        <v>396</v>
      </c>
      <c r="H42" s="421"/>
      <c r="I42" s="421"/>
      <c r="J42" s="421"/>
      <c r="K42" s="421"/>
      <c r="L42" s="421"/>
      <c r="M42" s="421"/>
      <c r="N42" s="421"/>
      <c r="O42" s="421"/>
      <c r="P42" s="421"/>
      <c r="Q42" s="421"/>
      <c r="R42" s="421"/>
      <c r="S42" s="421"/>
      <c r="T42" s="421"/>
      <c r="U42" s="421"/>
      <c r="V42" s="421"/>
      <c r="W42" s="421"/>
      <c r="X42" s="421"/>
      <c r="Y42" s="421"/>
      <c r="Z42" s="421"/>
      <c r="AA42" s="421"/>
      <c r="AB42" s="421"/>
      <c r="AC42" s="421"/>
      <c r="AD42" s="421"/>
      <c r="AE42" s="422"/>
      <c r="AF42" s="637" t="s">
        <v>81</v>
      </c>
      <c r="AG42" s="638"/>
      <c r="AH42" s="639"/>
      <c r="AI42" s="106">
        <v>1</v>
      </c>
      <c r="AJ42" s="106">
        <v>0</v>
      </c>
      <c r="AK42" s="106">
        <v>0</v>
      </c>
      <c r="AL42" s="115">
        <v>0</v>
      </c>
      <c r="AM42" s="107">
        <v>0</v>
      </c>
    </row>
    <row r="43" spans="1:39" s="14" customFormat="1" ht="29.25" customHeight="1" x14ac:dyDescent="0.15">
      <c r="A43" s="75"/>
      <c r="B43" s="648"/>
      <c r="C43" s="436"/>
      <c r="D43" s="436"/>
      <c r="E43" s="436"/>
      <c r="F43" s="436"/>
      <c r="G43" s="420" t="s">
        <v>397</v>
      </c>
      <c r="H43" s="421"/>
      <c r="I43" s="421"/>
      <c r="J43" s="421"/>
      <c r="K43" s="421"/>
      <c r="L43" s="421"/>
      <c r="M43" s="421"/>
      <c r="N43" s="421"/>
      <c r="O43" s="421"/>
      <c r="P43" s="421"/>
      <c r="Q43" s="421"/>
      <c r="R43" s="421"/>
      <c r="S43" s="421"/>
      <c r="T43" s="421"/>
      <c r="U43" s="421"/>
      <c r="V43" s="421"/>
      <c r="W43" s="421"/>
      <c r="X43" s="421"/>
      <c r="Y43" s="421"/>
      <c r="Z43" s="421"/>
      <c r="AA43" s="421"/>
      <c r="AB43" s="421"/>
      <c r="AC43" s="421"/>
      <c r="AD43" s="421"/>
      <c r="AE43" s="422"/>
      <c r="AF43" s="637" t="s">
        <v>81</v>
      </c>
      <c r="AG43" s="638"/>
      <c r="AH43" s="639"/>
      <c r="AI43" s="106">
        <v>2</v>
      </c>
      <c r="AJ43" s="106">
        <v>42</v>
      </c>
      <c r="AK43" s="106">
        <v>0</v>
      </c>
      <c r="AL43" s="115">
        <v>59.207999999999998</v>
      </c>
      <c r="AM43" s="107">
        <v>103683</v>
      </c>
    </row>
    <row r="44" spans="1:39" s="111" customFormat="1" ht="29.25" customHeight="1" thickBot="1" x14ac:dyDescent="0.2">
      <c r="A44" s="75"/>
      <c r="B44" s="649"/>
      <c r="C44" s="650"/>
      <c r="D44" s="650"/>
      <c r="E44" s="650"/>
      <c r="F44" s="650"/>
      <c r="G44" s="611" t="s">
        <v>398</v>
      </c>
      <c r="H44" s="611"/>
      <c r="I44" s="611"/>
      <c r="J44" s="611"/>
      <c r="K44" s="611"/>
      <c r="L44" s="611"/>
      <c r="M44" s="611"/>
      <c r="N44" s="611"/>
      <c r="O44" s="611"/>
      <c r="P44" s="611"/>
      <c r="Q44" s="611"/>
      <c r="R44" s="611"/>
      <c r="S44" s="611"/>
      <c r="T44" s="611"/>
      <c r="U44" s="611"/>
      <c r="V44" s="611"/>
      <c r="W44" s="611"/>
      <c r="X44" s="611"/>
      <c r="Y44" s="611"/>
      <c r="Z44" s="611"/>
      <c r="AA44" s="611"/>
      <c r="AB44" s="611"/>
      <c r="AC44" s="611"/>
      <c r="AD44" s="611"/>
      <c r="AE44" s="612"/>
      <c r="AF44" s="640"/>
      <c r="AG44" s="641"/>
      <c r="AH44" s="642"/>
      <c r="AI44" s="108">
        <f>SUM(AI39:AI43)</f>
        <v>7</v>
      </c>
      <c r="AJ44" s="109"/>
      <c r="AK44" s="109"/>
      <c r="AL44" s="109"/>
      <c r="AM44" s="110">
        <f>SUM(AM39:AM43)</f>
        <v>146959</v>
      </c>
    </row>
    <row r="45" spans="1:39" s="14" customFormat="1" ht="29.25" customHeight="1" x14ac:dyDescent="0.15">
      <c r="A45" s="75"/>
      <c r="B45" s="647" t="s">
        <v>399</v>
      </c>
      <c r="C45" s="547"/>
      <c r="D45" s="547"/>
      <c r="E45" s="547"/>
      <c r="F45" s="547"/>
      <c r="G45" s="482" t="s">
        <v>842</v>
      </c>
      <c r="H45" s="483"/>
      <c r="I45" s="483"/>
      <c r="J45" s="483"/>
      <c r="K45" s="483"/>
      <c r="L45" s="483"/>
      <c r="M45" s="483"/>
      <c r="N45" s="483"/>
      <c r="O45" s="483"/>
      <c r="P45" s="483"/>
      <c r="Q45" s="483"/>
      <c r="R45" s="483"/>
      <c r="S45" s="483"/>
      <c r="T45" s="483"/>
      <c r="U45" s="483"/>
      <c r="V45" s="483"/>
      <c r="W45" s="483"/>
      <c r="X45" s="483"/>
      <c r="Y45" s="483"/>
      <c r="Z45" s="483"/>
      <c r="AA45" s="483"/>
      <c r="AB45" s="483"/>
      <c r="AC45" s="483"/>
      <c r="AD45" s="483"/>
      <c r="AE45" s="484"/>
      <c r="AF45" s="637" t="s">
        <v>377</v>
      </c>
      <c r="AG45" s="638"/>
      <c r="AH45" s="639"/>
      <c r="AI45" s="101">
        <v>1</v>
      </c>
      <c r="AJ45" s="101">
        <v>0</v>
      </c>
      <c r="AK45" s="103">
        <v>0</v>
      </c>
      <c r="AL45" s="112">
        <v>0</v>
      </c>
      <c r="AM45" s="102">
        <v>0</v>
      </c>
    </row>
    <row r="46" spans="1:39" s="14" customFormat="1" ht="29.25" customHeight="1" x14ac:dyDescent="0.15">
      <c r="A46" s="75"/>
      <c r="B46" s="648"/>
      <c r="C46" s="436"/>
      <c r="D46" s="436"/>
      <c r="E46" s="436"/>
      <c r="F46" s="436"/>
      <c r="G46" s="420" t="s">
        <v>400</v>
      </c>
      <c r="H46" s="421"/>
      <c r="I46" s="421"/>
      <c r="J46" s="421"/>
      <c r="K46" s="421"/>
      <c r="L46" s="421"/>
      <c r="M46" s="421"/>
      <c r="N46" s="421"/>
      <c r="O46" s="421"/>
      <c r="P46" s="421"/>
      <c r="Q46" s="421"/>
      <c r="R46" s="421"/>
      <c r="S46" s="421"/>
      <c r="T46" s="421"/>
      <c r="U46" s="421"/>
      <c r="V46" s="421"/>
      <c r="W46" s="421"/>
      <c r="X46" s="421"/>
      <c r="Y46" s="421"/>
      <c r="Z46" s="421"/>
      <c r="AA46" s="421"/>
      <c r="AB46" s="421"/>
      <c r="AC46" s="421"/>
      <c r="AD46" s="421"/>
      <c r="AE46" s="422"/>
      <c r="AF46" s="637" t="s">
        <v>81</v>
      </c>
      <c r="AG46" s="638"/>
      <c r="AH46" s="639"/>
      <c r="AI46" s="106">
        <v>1</v>
      </c>
      <c r="AJ46" s="106">
        <v>616</v>
      </c>
      <c r="AK46" s="106">
        <v>0</v>
      </c>
      <c r="AL46" s="115">
        <v>640.29999999999995</v>
      </c>
      <c r="AM46" s="107">
        <v>40434</v>
      </c>
    </row>
    <row r="47" spans="1:39" s="14" customFormat="1" ht="29.25" customHeight="1" x14ac:dyDescent="0.15">
      <c r="A47" s="75"/>
      <c r="B47" s="648"/>
      <c r="C47" s="436"/>
      <c r="D47" s="436"/>
      <c r="E47" s="436"/>
      <c r="F47" s="436"/>
      <c r="G47" s="420" t="s">
        <v>401</v>
      </c>
      <c r="H47" s="421"/>
      <c r="I47" s="421"/>
      <c r="J47" s="421"/>
      <c r="K47" s="421"/>
      <c r="L47" s="421"/>
      <c r="M47" s="421"/>
      <c r="N47" s="421"/>
      <c r="O47" s="421"/>
      <c r="P47" s="421"/>
      <c r="Q47" s="421"/>
      <c r="R47" s="421"/>
      <c r="S47" s="421"/>
      <c r="T47" s="421"/>
      <c r="U47" s="421"/>
      <c r="V47" s="421"/>
      <c r="W47" s="421"/>
      <c r="X47" s="421"/>
      <c r="Y47" s="421"/>
      <c r="Z47" s="421"/>
      <c r="AA47" s="421"/>
      <c r="AB47" s="421"/>
      <c r="AC47" s="421"/>
      <c r="AD47" s="421"/>
      <c r="AE47" s="422"/>
      <c r="AF47" s="637" t="s">
        <v>377</v>
      </c>
      <c r="AG47" s="638"/>
      <c r="AH47" s="639"/>
      <c r="AI47" s="106">
        <v>1</v>
      </c>
      <c r="AJ47" s="106">
        <v>0</v>
      </c>
      <c r="AK47" s="115">
        <v>0</v>
      </c>
      <c r="AL47" s="115">
        <v>0</v>
      </c>
      <c r="AM47" s="107">
        <v>0</v>
      </c>
    </row>
    <row r="48" spans="1:39" s="14" customFormat="1" ht="29.25" customHeight="1" x14ac:dyDescent="0.15">
      <c r="A48" s="75"/>
      <c r="B48" s="648"/>
      <c r="C48" s="436"/>
      <c r="D48" s="436"/>
      <c r="E48" s="436"/>
      <c r="F48" s="436"/>
      <c r="G48" s="420" t="s">
        <v>402</v>
      </c>
      <c r="H48" s="421"/>
      <c r="I48" s="421"/>
      <c r="J48" s="421"/>
      <c r="K48" s="421"/>
      <c r="L48" s="421"/>
      <c r="M48" s="421"/>
      <c r="N48" s="421"/>
      <c r="O48" s="421"/>
      <c r="P48" s="421"/>
      <c r="Q48" s="421"/>
      <c r="R48" s="421"/>
      <c r="S48" s="421"/>
      <c r="T48" s="421"/>
      <c r="U48" s="421"/>
      <c r="V48" s="421"/>
      <c r="W48" s="421"/>
      <c r="X48" s="421"/>
      <c r="Y48" s="421"/>
      <c r="Z48" s="421"/>
      <c r="AA48" s="421"/>
      <c r="AB48" s="421"/>
      <c r="AC48" s="421"/>
      <c r="AD48" s="421"/>
      <c r="AE48" s="422"/>
      <c r="AF48" s="637" t="s">
        <v>376</v>
      </c>
      <c r="AG48" s="638"/>
      <c r="AH48" s="639"/>
      <c r="AI48" s="106">
        <v>1</v>
      </c>
      <c r="AJ48" s="106">
        <v>0</v>
      </c>
      <c r="AK48" s="106">
        <v>0</v>
      </c>
      <c r="AL48" s="115">
        <v>0</v>
      </c>
      <c r="AM48" s="107">
        <v>0</v>
      </c>
    </row>
    <row r="49" spans="1:39" s="14" customFormat="1" ht="47.1" customHeight="1" x14ac:dyDescent="0.15">
      <c r="A49" s="75"/>
      <c r="B49" s="648"/>
      <c r="C49" s="436"/>
      <c r="D49" s="436"/>
      <c r="E49" s="436"/>
      <c r="F49" s="436"/>
      <c r="G49" s="420" t="s">
        <v>403</v>
      </c>
      <c r="H49" s="421"/>
      <c r="I49" s="421"/>
      <c r="J49" s="421"/>
      <c r="K49" s="421"/>
      <c r="L49" s="421"/>
      <c r="M49" s="421"/>
      <c r="N49" s="421"/>
      <c r="O49" s="421"/>
      <c r="P49" s="421"/>
      <c r="Q49" s="421"/>
      <c r="R49" s="421"/>
      <c r="S49" s="421"/>
      <c r="T49" s="421"/>
      <c r="U49" s="421"/>
      <c r="V49" s="421"/>
      <c r="W49" s="421"/>
      <c r="X49" s="421"/>
      <c r="Y49" s="421"/>
      <c r="Z49" s="421"/>
      <c r="AA49" s="421"/>
      <c r="AB49" s="421"/>
      <c r="AC49" s="421"/>
      <c r="AD49" s="421"/>
      <c r="AE49" s="422"/>
      <c r="AF49" s="637" t="s">
        <v>376</v>
      </c>
      <c r="AG49" s="638"/>
      <c r="AH49" s="639"/>
      <c r="AI49" s="106">
        <v>2</v>
      </c>
      <c r="AJ49" s="106">
        <v>0</v>
      </c>
      <c r="AK49" s="115">
        <v>1321.6499999999999</v>
      </c>
      <c r="AL49" s="115">
        <v>1321.6499999999999</v>
      </c>
      <c r="AM49" s="107">
        <v>92516</v>
      </c>
    </row>
    <row r="50" spans="1:39" s="14" customFormat="1" ht="54.75" customHeight="1" x14ac:dyDescent="0.15">
      <c r="A50" s="75"/>
      <c r="B50" s="648"/>
      <c r="C50" s="436"/>
      <c r="D50" s="436"/>
      <c r="E50" s="436"/>
      <c r="F50" s="436"/>
      <c r="G50" s="420" t="s">
        <v>404</v>
      </c>
      <c r="H50" s="421"/>
      <c r="I50" s="421"/>
      <c r="J50" s="421"/>
      <c r="K50" s="421"/>
      <c r="L50" s="421"/>
      <c r="M50" s="421"/>
      <c r="N50" s="421"/>
      <c r="O50" s="421"/>
      <c r="P50" s="421"/>
      <c r="Q50" s="421"/>
      <c r="R50" s="421"/>
      <c r="S50" s="421"/>
      <c r="T50" s="421"/>
      <c r="U50" s="421"/>
      <c r="V50" s="421"/>
      <c r="W50" s="421"/>
      <c r="X50" s="421"/>
      <c r="Y50" s="421"/>
      <c r="Z50" s="421"/>
      <c r="AA50" s="421"/>
      <c r="AB50" s="421"/>
      <c r="AC50" s="421"/>
      <c r="AD50" s="421"/>
      <c r="AE50" s="422"/>
      <c r="AF50" s="637" t="s">
        <v>81</v>
      </c>
      <c r="AG50" s="638"/>
      <c r="AH50" s="639"/>
      <c r="AI50" s="106">
        <v>1</v>
      </c>
      <c r="AJ50" s="106">
        <v>0</v>
      </c>
      <c r="AK50" s="115">
        <v>0</v>
      </c>
      <c r="AL50" s="115">
        <v>25.6</v>
      </c>
      <c r="AM50" s="107">
        <v>3200</v>
      </c>
    </row>
    <row r="51" spans="1:39" s="14" customFormat="1" ht="54.75" customHeight="1" x14ac:dyDescent="0.15">
      <c r="A51" s="75"/>
      <c r="B51" s="648"/>
      <c r="C51" s="436"/>
      <c r="D51" s="436"/>
      <c r="E51" s="436"/>
      <c r="F51" s="436"/>
      <c r="G51" s="527" t="s">
        <v>405</v>
      </c>
      <c r="H51" s="528"/>
      <c r="I51" s="528"/>
      <c r="J51" s="528"/>
      <c r="K51" s="528"/>
      <c r="L51" s="528"/>
      <c r="M51" s="528"/>
      <c r="N51" s="528"/>
      <c r="O51" s="528"/>
      <c r="P51" s="528"/>
      <c r="Q51" s="528"/>
      <c r="R51" s="528"/>
      <c r="S51" s="528"/>
      <c r="T51" s="528"/>
      <c r="U51" s="528"/>
      <c r="V51" s="528"/>
      <c r="W51" s="528"/>
      <c r="X51" s="528"/>
      <c r="Y51" s="528"/>
      <c r="Z51" s="528"/>
      <c r="AA51" s="528"/>
      <c r="AB51" s="528"/>
      <c r="AC51" s="528"/>
      <c r="AD51" s="528"/>
      <c r="AE51" s="529"/>
      <c r="AF51" s="637" t="s">
        <v>406</v>
      </c>
      <c r="AG51" s="638"/>
      <c r="AH51" s="639"/>
      <c r="AI51" s="106">
        <v>1</v>
      </c>
      <c r="AJ51" s="106">
        <v>0</v>
      </c>
      <c r="AK51" s="115">
        <v>0</v>
      </c>
      <c r="AL51" s="115">
        <v>331.95</v>
      </c>
      <c r="AM51" s="107">
        <v>69046</v>
      </c>
    </row>
    <row r="52" spans="1:39" s="14" customFormat="1" ht="54.75" customHeight="1" x14ac:dyDescent="0.15">
      <c r="A52" s="75"/>
      <c r="B52" s="648"/>
      <c r="C52" s="436"/>
      <c r="D52" s="436"/>
      <c r="E52" s="436"/>
      <c r="F52" s="436"/>
      <c r="G52" s="420" t="s">
        <v>407</v>
      </c>
      <c r="H52" s="421"/>
      <c r="I52" s="421"/>
      <c r="J52" s="421"/>
      <c r="K52" s="421"/>
      <c r="L52" s="421"/>
      <c r="M52" s="421"/>
      <c r="N52" s="421"/>
      <c r="O52" s="421"/>
      <c r="P52" s="421"/>
      <c r="Q52" s="421"/>
      <c r="R52" s="421"/>
      <c r="S52" s="421"/>
      <c r="T52" s="421"/>
      <c r="U52" s="421"/>
      <c r="V52" s="421"/>
      <c r="W52" s="421"/>
      <c r="X52" s="421"/>
      <c r="Y52" s="421"/>
      <c r="Z52" s="421"/>
      <c r="AA52" s="421"/>
      <c r="AB52" s="421"/>
      <c r="AC52" s="421"/>
      <c r="AD52" s="421"/>
      <c r="AE52" s="422"/>
      <c r="AF52" s="637" t="s">
        <v>376</v>
      </c>
      <c r="AG52" s="638"/>
      <c r="AH52" s="639"/>
      <c r="AI52" s="106">
        <v>1</v>
      </c>
      <c r="AJ52" s="106">
        <v>0</v>
      </c>
      <c r="AK52" s="115">
        <v>4102.75</v>
      </c>
      <c r="AL52" s="115">
        <v>3918.85</v>
      </c>
      <c r="AM52" s="107">
        <v>1175655</v>
      </c>
    </row>
    <row r="53" spans="1:39" s="14" customFormat="1" ht="54.75" customHeight="1" x14ac:dyDescent="0.15">
      <c r="A53" s="75"/>
      <c r="B53" s="648"/>
      <c r="C53" s="436"/>
      <c r="D53" s="436"/>
      <c r="E53" s="436"/>
      <c r="F53" s="436"/>
      <c r="G53" s="420" t="s">
        <v>408</v>
      </c>
      <c r="H53" s="421"/>
      <c r="I53" s="421"/>
      <c r="J53" s="421"/>
      <c r="K53" s="421"/>
      <c r="L53" s="421"/>
      <c r="M53" s="421"/>
      <c r="N53" s="421"/>
      <c r="O53" s="421"/>
      <c r="P53" s="421"/>
      <c r="Q53" s="421"/>
      <c r="R53" s="421"/>
      <c r="S53" s="421"/>
      <c r="T53" s="421"/>
      <c r="U53" s="421"/>
      <c r="V53" s="421"/>
      <c r="W53" s="421"/>
      <c r="X53" s="421"/>
      <c r="Y53" s="421"/>
      <c r="Z53" s="421"/>
      <c r="AA53" s="421"/>
      <c r="AB53" s="421"/>
      <c r="AC53" s="421"/>
      <c r="AD53" s="421"/>
      <c r="AE53" s="422"/>
      <c r="AF53" s="637" t="s">
        <v>81</v>
      </c>
      <c r="AG53" s="638"/>
      <c r="AH53" s="639"/>
      <c r="AI53" s="106">
        <v>1</v>
      </c>
      <c r="AJ53" s="106">
        <v>0</v>
      </c>
      <c r="AK53" s="115">
        <v>7045.2</v>
      </c>
      <c r="AL53" s="115">
        <v>9030</v>
      </c>
      <c r="AM53" s="107">
        <v>1295805</v>
      </c>
    </row>
    <row r="54" spans="1:39" s="14" customFormat="1" ht="40.5" customHeight="1" x14ac:dyDescent="0.15">
      <c r="A54" s="75"/>
      <c r="B54" s="648"/>
      <c r="C54" s="436"/>
      <c r="D54" s="436"/>
      <c r="E54" s="436"/>
      <c r="F54" s="436"/>
      <c r="G54" s="420" t="s">
        <v>409</v>
      </c>
      <c r="H54" s="421"/>
      <c r="I54" s="421"/>
      <c r="J54" s="421"/>
      <c r="K54" s="421"/>
      <c r="L54" s="421"/>
      <c r="M54" s="421"/>
      <c r="N54" s="421"/>
      <c r="O54" s="421"/>
      <c r="P54" s="421"/>
      <c r="Q54" s="421"/>
      <c r="R54" s="421"/>
      <c r="S54" s="421"/>
      <c r="T54" s="421"/>
      <c r="U54" s="421"/>
      <c r="V54" s="421"/>
      <c r="W54" s="421"/>
      <c r="X54" s="421"/>
      <c r="Y54" s="421"/>
      <c r="Z54" s="421"/>
      <c r="AA54" s="421"/>
      <c r="AB54" s="421"/>
      <c r="AC54" s="421"/>
      <c r="AD54" s="421"/>
      <c r="AE54" s="422"/>
      <c r="AF54" s="637" t="s">
        <v>376</v>
      </c>
      <c r="AG54" s="638"/>
      <c r="AH54" s="639"/>
      <c r="AI54" s="106">
        <v>1</v>
      </c>
      <c r="AJ54" s="106">
        <v>0</v>
      </c>
      <c r="AK54" s="115">
        <v>122.175</v>
      </c>
      <c r="AL54" s="115">
        <v>116.625</v>
      </c>
      <c r="AM54" s="107">
        <v>65310</v>
      </c>
    </row>
    <row r="55" spans="1:39" s="14" customFormat="1" ht="29.25" customHeight="1" x14ac:dyDescent="0.15">
      <c r="A55" s="75"/>
      <c r="B55" s="648"/>
      <c r="C55" s="436"/>
      <c r="D55" s="436"/>
      <c r="E55" s="436"/>
      <c r="F55" s="436"/>
      <c r="G55" s="420" t="s">
        <v>410</v>
      </c>
      <c r="H55" s="421"/>
      <c r="I55" s="421"/>
      <c r="J55" s="421"/>
      <c r="K55" s="421"/>
      <c r="L55" s="421"/>
      <c r="M55" s="421"/>
      <c r="N55" s="421"/>
      <c r="O55" s="421"/>
      <c r="P55" s="421"/>
      <c r="Q55" s="421"/>
      <c r="R55" s="421"/>
      <c r="S55" s="421"/>
      <c r="T55" s="421"/>
      <c r="U55" s="421"/>
      <c r="V55" s="421"/>
      <c r="W55" s="421"/>
      <c r="X55" s="421"/>
      <c r="Y55" s="421"/>
      <c r="Z55" s="421"/>
      <c r="AA55" s="421"/>
      <c r="AB55" s="421"/>
      <c r="AC55" s="421"/>
      <c r="AD55" s="421"/>
      <c r="AE55" s="422"/>
      <c r="AF55" s="637" t="s">
        <v>376</v>
      </c>
      <c r="AG55" s="638"/>
      <c r="AH55" s="639"/>
      <c r="AI55" s="106">
        <v>1</v>
      </c>
      <c r="AJ55" s="106">
        <v>0</v>
      </c>
      <c r="AK55" s="106">
        <v>0</v>
      </c>
      <c r="AL55" s="115">
        <v>0</v>
      </c>
      <c r="AM55" s="107">
        <v>0</v>
      </c>
    </row>
    <row r="56" spans="1:39" s="14" customFormat="1" ht="29.25" customHeight="1" x14ac:dyDescent="0.15">
      <c r="A56" s="75"/>
      <c r="B56" s="648"/>
      <c r="C56" s="436"/>
      <c r="D56" s="436"/>
      <c r="E56" s="436"/>
      <c r="F56" s="436"/>
      <c r="G56" s="420" t="s">
        <v>411</v>
      </c>
      <c r="H56" s="421"/>
      <c r="I56" s="421"/>
      <c r="J56" s="421"/>
      <c r="K56" s="421"/>
      <c r="L56" s="421"/>
      <c r="M56" s="421"/>
      <c r="N56" s="421"/>
      <c r="O56" s="421"/>
      <c r="P56" s="421"/>
      <c r="Q56" s="421"/>
      <c r="R56" s="421"/>
      <c r="S56" s="421"/>
      <c r="T56" s="421"/>
      <c r="U56" s="421"/>
      <c r="V56" s="421"/>
      <c r="W56" s="421"/>
      <c r="X56" s="421"/>
      <c r="Y56" s="421"/>
      <c r="Z56" s="421"/>
      <c r="AA56" s="421"/>
      <c r="AB56" s="421"/>
      <c r="AC56" s="421"/>
      <c r="AD56" s="421"/>
      <c r="AE56" s="422"/>
      <c r="AF56" s="637" t="s">
        <v>376</v>
      </c>
      <c r="AG56" s="638"/>
      <c r="AH56" s="639"/>
      <c r="AI56" s="106">
        <v>1</v>
      </c>
      <c r="AJ56" s="106">
        <v>46</v>
      </c>
      <c r="AK56" s="106">
        <v>0</v>
      </c>
      <c r="AL56" s="115">
        <v>53.12</v>
      </c>
      <c r="AM56" s="107">
        <v>17563</v>
      </c>
    </row>
    <row r="57" spans="1:39" s="14" customFormat="1" ht="39.75" customHeight="1" x14ac:dyDescent="0.15">
      <c r="A57" s="75"/>
      <c r="B57" s="648"/>
      <c r="C57" s="436"/>
      <c r="D57" s="436"/>
      <c r="E57" s="436"/>
      <c r="F57" s="436"/>
      <c r="G57" s="420" t="s">
        <v>412</v>
      </c>
      <c r="H57" s="421"/>
      <c r="I57" s="421"/>
      <c r="J57" s="421"/>
      <c r="K57" s="421"/>
      <c r="L57" s="421"/>
      <c r="M57" s="421"/>
      <c r="N57" s="421"/>
      <c r="O57" s="421"/>
      <c r="P57" s="421"/>
      <c r="Q57" s="421"/>
      <c r="R57" s="421"/>
      <c r="S57" s="421"/>
      <c r="T57" s="421"/>
      <c r="U57" s="421"/>
      <c r="V57" s="421"/>
      <c r="W57" s="421"/>
      <c r="X57" s="421"/>
      <c r="Y57" s="421"/>
      <c r="Z57" s="421"/>
      <c r="AA57" s="421"/>
      <c r="AB57" s="421"/>
      <c r="AC57" s="421"/>
      <c r="AD57" s="421"/>
      <c r="AE57" s="422"/>
      <c r="AF57" s="637" t="s">
        <v>81</v>
      </c>
      <c r="AG57" s="638"/>
      <c r="AH57" s="639"/>
      <c r="AI57" s="106">
        <v>1</v>
      </c>
      <c r="AJ57" s="106">
        <v>575</v>
      </c>
      <c r="AK57" s="106">
        <v>0</v>
      </c>
      <c r="AL57" s="115">
        <v>344.48</v>
      </c>
      <c r="AM57" s="107">
        <v>48212</v>
      </c>
    </row>
    <row r="58" spans="1:39" s="14" customFormat="1" ht="39.75" customHeight="1" x14ac:dyDescent="0.15">
      <c r="A58" s="75"/>
      <c r="B58" s="648"/>
      <c r="C58" s="436"/>
      <c r="D58" s="436"/>
      <c r="E58" s="436"/>
      <c r="F58" s="436"/>
      <c r="G58" s="420" t="s">
        <v>413</v>
      </c>
      <c r="H58" s="421"/>
      <c r="I58" s="421"/>
      <c r="J58" s="421"/>
      <c r="K58" s="421"/>
      <c r="L58" s="421"/>
      <c r="M58" s="421"/>
      <c r="N58" s="421"/>
      <c r="O58" s="421"/>
      <c r="P58" s="421"/>
      <c r="Q58" s="421"/>
      <c r="R58" s="421"/>
      <c r="S58" s="421"/>
      <c r="T58" s="421"/>
      <c r="U58" s="421"/>
      <c r="V58" s="421"/>
      <c r="W58" s="421"/>
      <c r="X58" s="421"/>
      <c r="Y58" s="421"/>
      <c r="Z58" s="421"/>
      <c r="AA58" s="421"/>
      <c r="AB58" s="421"/>
      <c r="AC58" s="421"/>
      <c r="AD58" s="421"/>
      <c r="AE58" s="422"/>
      <c r="AF58" s="637" t="s">
        <v>376</v>
      </c>
      <c r="AG58" s="638"/>
      <c r="AH58" s="639"/>
      <c r="AI58" s="106">
        <v>1</v>
      </c>
      <c r="AJ58" s="106">
        <v>0</v>
      </c>
      <c r="AK58" s="115">
        <v>4619.41</v>
      </c>
      <c r="AL58" s="115">
        <v>3907.54</v>
      </c>
      <c r="AM58" s="107">
        <v>964668</v>
      </c>
    </row>
    <row r="59" spans="1:39" s="14" customFormat="1" ht="39.75" customHeight="1" x14ac:dyDescent="0.15">
      <c r="A59" s="75"/>
      <c r="B59" s="648"/>
      <c r="C59" s="436"/>
      <c r="D59" s="436"/>
      <c r="E59" s="436"/>
      <c r="F59" s="436"/>
      <c r="G59" s="527" t="s">
        <v>414</v>
      </c>
      <c r="H59" s="528"/>
      <c r="I59" s="528"/>
      <c r="J59" s="528"/>
      <c r="K59" s="528"/>
      <c r="L59" s="528"/>
      <c r="M59" s="528"/>
      <c r="N59" s="528"/>
      <c r="O59" s="528"/>
      <c r="P59" s="528"/>
      <c r="Q59" s="528"/>
      <c r="R59" s="528"/>
      <c r="S59" s="528"/>
      <c r="T59" s="528"/>
      <c r="U59" s="528"/>
      <c r="V59" s="528"/>
      <c r="W59" s="528"/>
      <c r="X59" s="528"/>
      <c r="Y59" s="528"/>
      <c r="Z59" s="528"/>
      <c r="AA59" s="528"/>
      <c r="AB59" s="528"/>
      <c r="AC59" s="528"/>
      <c r="AD59" s="528"/>
      <c r="AE59" s="529"/>
      <c r="AF59" s="637" t="s">
        <v>81</v>
      </c>
      <c r="AG59" s="638"/>
      <c r="AH59" s="639"/>
      <c r="AI59" s="106">
        <v>1</v>
      </c>
      <c r="AJ59" s="106">
        <v>462</v>
      </c>
      <c r="AK59" s="106">
        <v>0</v>
      </c>
      <c r="AL59" s="115">
        <v>234.05</v>
      </c>
      <c r="AM59" s="107">
        <v>12576</v>
      </c>
    </row>
    <row r="60" spans="1:39" s="14" customFormat="1" ht="39.75" customHeight="1" x14ac:dyDescent="0.15">
      <c r="A60" s="75"/>
      <c r="B60" s="648"/>
      <c r="C60" s="436"/>
      <c r="D60" s="436"/>
      <c r="E60" s="436"/>
      <c r="F60" s="436"/>
      <c r="G60" s="420" t="s">
        <v>415</v>
      </c>
      <c r="H60" s="421"/>
      <c r="I60" s="421"/>
      <c r="J60" s="421"/>
      <c r="K60" s="421"/>
      <c r="L60" s="421"/>
      <c r="M60" s="421"/>
      <c r="N60" s="421"/>
      <c r="O60" s="421"/>
      <c r="P60" s="421"/>
      <c r="Q60" s="421"/>
      <c r="R60" s="421"/>
      <c r="S60" s="421"/>
      <c r="T60" s="421"/>
      <c r="U60" s="421"/>
      <c r="V60" s="421"/>
      <c r="W60" s="421"/>
      <c r="X60" s="421"/>
      <c r="Y60" s="421"/>
      <c r="Z60" s="421"/>
      <c r="AA60" s="421"/>
      <c r="AB60" s="421"/>
      <c r="AC60" s="421"/>
      <c r="AD60" s="421"/>
      <c r="AE60" s="422"/>
      <c r="AF60" s="637" t="s">
        <v>376</v>
      </c>
      <c r="AG60" s="638"/>
      <c r="AH60" s="639"/>
      <c r="AI60" s="106">
        <v>2</v>
      </c>
      <c r="AJ60" s="106">
        <v>442</v>
      </c>
      <c r="AK60" s="106">
        <v>0</v>
      </c>
      <c r="AL60" s="115">
        <v>478.69</v>
      </c>
      <c r="AM60" s="107">
        <v>134033</v>
      </c>
    </row>
    <row r="61" spans="1:39" s="14" customFormat="1" ht="39.75" customHeight="1" x14ac:dyDescent="0.15">
      <c r="A61" s="75"/>
      <c r="B61" s="648"/>
      <c r="C61" s="436"/>
      <c r="D61" s="436"/>
      <c r="E61" s="436"/>
      <c r="F61" s="436"/>
      <c r="G61" s="420" t="s">
        <v>416</v>
      </c>
      <c r="H61" s="421"/>
      <c r="I61" s="421"/>
      <c r="J61" s="421"/>
      <c r="K61" s="421"/>
      <c r="L61" s="421"/>
      <c r="M61" s="421"/>
      <c r="N61" s="421"/>
      <c r="O61" s="421"/>
      <c r="P61" s="421"/>
      <c r="Q61" s="421"/>
      <c r="R61" s="421"/>
      <c r="S61" s="421"/>
      <c r="T61" s="421"/>
      <c r="U61" s="421"/>
      <c r="V61" s="421"/>
      <c r="W61" s="421"/>
      <c r="X61" s="421"/>
      <c r="Y61" s="421"/>
      <c r="Z61" s="421"/>
      <c r="AA61" s="421"/>
      <c r="AB61" s="421"/>
      <c r="AC61" s="421"/>
      <c r="AD61" s="421"/>
      <c r="AE61" s="422"/>
      <c r="AF61" s="637" t="s">
        <v>376</v>
      </c>
      <c r="AG61" s="638"/>
      <c r="AH61" s="639"/>
      <c r="AI61" s="106">
        <v>1</v>
      </c>
      <c r="AJ61" s="106">
        <v>528</v>
      </c>
      <c r="AK61" s="106">
        <v>0</v>
      </c>
      <c r="AL61" s="115">
        <v>479.01</v>
      </c>
      <c r="AM61" s="107">
        <v>160160</v>
      </c>
    </row>
    <row r="62" spans="1:39" s="14" customFormat="1" ht="39.75" customHeight="1" x14ac:dyDescent="0.15">
      <c r="A62" s="75"/>
      <c r="B62" s="648"/>
      <c r="C62" s="436"/>
      <c r="D62" s="436"/>
      <c r="E62" s="436"/>
      <c r="F62" s="436"/>
      <c r="G62" s="420" t="s">
        <v>417</v>
      </c>
      <c r="H62" s="421"/>
      <c r="I62" s="421"/>
      <c r="J62" s="421"/>
      <c r="K62" s="421"/>
      <c r="L62" s="421"/>
      <c r="M62" s="421"/>
      <c r="N62" s="421"/>
      <c r="O62" s="421"/>
      <c r="P62" s="421"/>
      <c r="Q62" s="421"/>
      <c r="R62" s="421"/>
      <c r="S62" s="421"/>
      <c r="T62" s="421"/>
      <c r="U62" s="421"/>
      <c r="V62" s="421"/>
      <c r="W62" s="421"/>
      <c r="X62" s="421"/>
      <c r="Y62" s="421"/>
      <c r="Z62" s="421"/>
      <c r="AA62" s="421"/>
      <c r="AB62" s="421"/>
      <c r="AC62" s="421"/>
      <c r="AD62" s="421"/>
      <c r="AE62" s="422"/>
      <c r="AF62" s="637" t="s">
        <v>81</v>
      </c>
      <c r="AG62" s="638"/>
      <c r="AH62" s="639"/>
      <c r="AI62" s="106">
        <v>2</v>
      </c>
      <c r="AJ62" s="106">
        <v>0</v>
      </c>
      <c r="AK62" s="115">
        <v>4063.7</v>
      </c>
      <c r="AL62" s="115">
        <v>2798.5</v>
      </c>
      <c r="AM62" s="107">
        <v>53172</v>
      </c>
    </row>
    <row r="63" spans="1:39" s="14" customFormat="1" ht="39.75" customHeight="1" x14ac:dyDescent="0.15">
      <c r="A63" s="75"/>
      <c r="B63" s="648"/>
      <c r="C63" s="436"/>
      <c r="D63" s="436"/>
      <c r="E63" s="436"/>
      <c r="F63" s="436"/>
      <c r="G63" s="420" t="s">
        <v>418</v>
      </c>
      <c r="H63" s="421"/>
      <c r="I63" s="421"/>
      <c r="J63" s="421"/>
      <c r="K63" s="421"/>
      <c r="L63" s="421"/>
      <c r="M63" s="421"/>
      <c r="N63" s="421"/>
      <c r="O63" s="421"/>
      <c r="P63" s="421"/>
      <c r="Q63" s="421"/>
      <c r="R63" s="421"/>
      <c r="S63" s="421"/>
      <c r="T63" s="421"/>
      <c r="U63" s="421"/>
      <c r="V63" s="421"/>
      <c r="W63" s="421"/>
      <c r="X63" s="421"/>
      <c r="Y63" s="421"/>
      <c r="Z63" s="421"/>
      <c r="AA63" s="421"/>
      <c r="AB63" s="421"/>
      <c r="AC63" s="421"/>
      <c r="AD63" s="421"/>
      <c r="AE63" s="422"/>
      <c r="AF63" s="637" t="s">
        <v>376</v>
      </c>
      <c r="AG63" s="638"/>
      <c r="AH63" s="639"/>
      <c r="AI63" s="106">
        <v>1</v>
      </c>
      <c r="AJ63" s="106">
        <v>0</v>
      </c>
      <c r="AK63" s="106">
        <v>0</v>
      </c>
      <c r="AL63" s="115">
        <v>980.84</v>
      </c>
      <c r="AM63" s="107">
        <v>16313</v>
      </c>
    </row>
    <row r="64" spans="1:39" s="14" customFormat="1" ht="39.75" customHeight="1" x14ac:dyDescent="0.15">
      <c r="A64" s="75"/>
      <c r="B64" s="648"/>
      <c r="C64" s="436"/>
      <c r="D64" s="436"/>
      <c r="E64" s="436"/>
      <c r="F64" s="436"/>
      <c r="G64" s="527" t="s">
        <v>419</v>
      </c>
      <c r="H64" s="528"/>
      <c r="I64" s="528"/>
      <c r="J64" s="528"/>
      <c r="K64" s="528"/>
      <c r="L64" s="528"/>
      <c r="M64" s="528"/>
      <c r="N64" s="528"/>
      <c r="O64" s="528"/>
      <c r="P64" s="528"/>
      <c r="Q64" s="528"/>
      <c r="R64" s="528"/>
      <c r="S64" s="528"/>
      <c r="T64" s="528"/>
      <c r="U64" s="528"/>
      <c r="V64" s="528"/>
      <c r="W64" s="528"/>
      <c r="X64" s="528"/>
      <c r="Y64" s="528"/>
      <c r="Z64" s="528"/>
      <c r="AA64" s="528"/>
      <c r="AB64" s="528"/>
      <c r="AC64" s="528"/>
      <c r="AD64" s="528"/>
      <c r="AE64" s="529"/>
      <c r="AF64" s="637" t="s">
        <v>376</v>
      </c>
      <c r="AG64" s="638"/>
      <c r="AH64" s="639"/>
      <c r="AI64" s="106">
        <v>1</v>
      </c>
      <c r="AJ64" s="106">
        <v>0</v>
      </c>
      <c r="AK64" s="103">
        <v>0</v>
      </c>
      <c r="AL64" s="115">
        <v>0</v>
      </c>
      <c r="AM64" s="107">
        <v>0</v>
      </c>
    </row>
    <row r="65" spans="1:39" s="14" customFormat="1" ht="66.75" customHeight="1" x14ac:dyDescent="0.15">
      <c r="A65" s="75"/>
      <c r="B65" s="648"/>
      <c r="C65" s="436"/>
      <c r="D65" s="436"/>
      <c r="E65" s="436"/>
      <c r="F65" s="436"/>
      <c r="G65" s="420" t="s">
        <v>420</v>
      </c>
      <c r="H65" s="421"/>
      <c r="I65" s="421"/>
      <c r="J65" s="421"/>
      <c r="K65" s="421"/>
      <c r="L65" s="421"/>
      <c r="M65" s="421"/>
      <c r="N65" s="421"/>
      <c r="O65" s="421"/>
      <c r="P65" s="421"/>
      <c r="Q65" s="421"/>
      <c r="R65" s="421"/>
      <c r="S65" s="421"/>
      <c r="T65" s="421"/>
      <c r="U65" s="421"/>
      <c r="V65" s="421"/>
      <c r="W65" s="421"/>
      <c r="X65" s="421"/>
      <c r="Y65" s="421"/>
      <c r="Z65" s="421"/>
      <c r="AA65" s="421"/>
      <c r="AB65" s="421"/>
      <c r="AC65" s="421"/>
      <c r="AD65" s="421"/>
      <c r="AE65" s="422"/>
      <c r="AF65" s="637" t="s">
        <v>81</v>
      </c>
      <c r="AG65" s="638"/>
      <c r="AH65" s="639"/>
      <c r="AI65" s="106">
        <v>1</v>
      </c>
      <c r="AJ65" s="106">
        <v>2028</v>
      </c>
      <c r="AK65" s="106">
        <v>0</v>
      </c>
      <c r="AL65" s="115">
        <v>1848.25</v>
      </c>
      <c r="AM65" s="107">
        <v>232061</v>
      </c>
    </row>
    <row r="66" spans="1:39" s="14" customFormat="1" ht="29.25" customHeight="1" x14ac:dyDescent="0.15">
      <c r="A66" s="75"/>
      <c r="B66" s="648"/>
      <c r="C66" s="436"/>
      <c r="D66" s="436"/>
      <c r="E66" s="436"/>
      <c r="F66" s="436"/>
      <c r="G66" s="420" t="s">
        <v>421</v>
      </c>
      <c r="H66" s="421"/>
      <c r="I66" s="421"/>
      <c r="J66" s="421"/>
      <c r="K66" s="421"/>
      <c r="L66" s="421"/>
      <c r="M66" s="421"/>
      <c r="N66" s="421"/>
      <c r="O66" s="421"/>
      <c r="P66" s="421"/>
      <c r="Q66" s="421"/>
      <c r="R66" s="421"/>
      <c r="S66" s="421"/>
      <c r="T66" s="421"/>
      <c r="U66" s="421"/>
      <c r="V66" s="421"/>
      <c r="W66" s="421"/>
      <c r="X66" s="421"/>
      <c r="Y66" s="421"/>
      <c r="Z66" s="421"/>
      <c r="AA66" s="421"/>
      <c r="AB66" s="421"/>
      <c r="AC66" s="421"/>
      <c r="AD66" s="421"/>
      <c r="AE66" s="422"/>
      <c r="AF66" s="637" t="s">
        <v>376</v>
      </c>
      <c r="AG66" s="638"/>
      <c r="AH66" s="639"/>
      <c r="AI66" s="106">
        <v>4</v>
      </c>
      <c r="AJ66" s="106">
        <v>0</v>
      </c>
      <c r="AK66" s="115">
        <v>1786.4299999999998</v>
      </c>
      <c r="AL66" s="115">
        <v>1890.49</v>
      </c>
      <c r="AM66" s="107">
        <v>478010</v>
      </c>
    </row>
    <row r="67" spans="1:39" s="14" customFormat="1" ht="54" customHeight="1" x14ac:dyDescent="0.15">
      <c r="A67" s="75"/>
      <c r="B67" s="648"/>
      <c r="C67" s="436"/>
      <c r="D67" s="436"/>
      <c r="E67" s="436"/>
      <c r="F67" s="436"/>
      <c r="G67" s="420" t="s">
        <v>422</v>
      </c>
      <c r="H67" s="421"/>
      <c r="I67" s="421"/>
      <c r="J67" s="421"/>
      <c r="K67" s="421"/>
      <c r="L67" s="421"/>
      <c r="M67" s="421"/>
      <c r="N67" s="421"/>
      <c r="O67" s="421"/>
      <c r="P67" s="421"/>
      <c r="Q67" s="421"/>
      <c r="R67" s="421"/>
      <c r="S67" s="421"/>
      <c r="T67" s="421"/>
      <c r="U67" s="421"/>
      <c r="V67" s="421"/>
      <c r="W67" s="421"/>
      <c r="X67" s="421"/>
      <c r="Y67" s="421"/>
      <c r="Z67" s="421"/>
      <c r="AA67" s="421"/>
      <c r="AB67" s="421"/>
      <c r="AC67" s="421"/>
      <c r="AD67" s="421"/>
      <c r="AE67" s="422"/>
      <c r="AF67" s="637" t="s">
        <v>376</v>
      </c>
      <c r="AG67" s="638"/>
      <c r="AH67" s="639"/>
      <c r="AI67" s="106">
        <v>1</v>
      </c>
      <c r="AJ67" s="106">
        <v>0</v>
      </c>
      <c r="AK67" s="115">
        <v>222.95</v>
      </c>
      <c r="AL67" s="115">
        <v>128.44999999999999</v>
      </c>
      <c r="AM67" s="107">
        <v>24406</v>
      </c>
    </row>
    <row r="68" spans="1:39" s="14" customFormat="1" ht="54.75" customHeight="1" x14ac:dyDescent="0.15">
      <c r="A68" s="75"/>
      <c r="B68" s="648"/>
      <c r="C68" s="436"/>
      <c r="D68" s="436"/>
      <c r="E68" s="436"/>
      <c r="F68" s="436"/>
      <c r="G68" s="420" t="s">
        <v>423</v>
      </c>
      <c r="H68" s="421"/>
      <c r="I68" s="421"/>
      <c r="J68" s="421"/>
      <c r="K68" s="421"/>
      <c r="L68" s="421"/>
      <c r="M68" s="421"/>
      <c r="N68" s="421"/>
      <c r="O68" s="421"/>
      <c r="P68" s="421"/>
      <c r="Q68" s="421"/>
      <c r="R68" s="421"/>
      <c r="S68" s="421"/>
      <c r="T68" s="421"/>
      <c r="U68" s="421"/>
      <c r="V68" s="421"/>
      <c r="W68" s="421"/>
      <c r="X68" s="421"/>
      <c r="Y68" s="421"/>
      <c r="Z68" s="421"/>
      <c r="AA68" s="421"/>
      <c r="AB68" s="421"/>
      <c r="AC68" s="421"/>
      <c r="AD68" s="421"/>
      <c r="AE68" s="422"/>
      <c r="AF68" s="637" t="s">
        <v>81</v>
      </c>
      <c r="AG68" s="638"/>
      <c r="AH68" s="639"/>
      <c r="AI68" s="106">
        <v>1</v>
      </c>
      <c r="AJ68" s="106">
        <v>0</v>
      </c>
      <c r="AK68" s="115">
        <v>3413.3</v>
      </c>
      <c r="AL68" s="115">
        <v>1663.2</v>
      </c>
      <c r="AM68" s="107">
        <v>117679</v>
      </c>
    </row>
    <row r="69" spans="1:39" s="14" customFormat="1" ht="40.5" customHeight="1" x14ac:dyDescent="0.15">
      <c r="A69" s="75"/>
      <c r="B69" s="648"/>
      <c r="C69" s="436"/>
      <c r="D69" s="436"/>
      <c r="E69" s="436"/>
      <c r="F69" s="436"/>
      <c r="G69" s="420" t="s">
        <v>424</v>
      </c>
      <c r="H69" s="421"/>
      <c r="I69" s="421"/>
      <c r="J69" s="421"/>
      <c r="K69" s="421"/>
      <c r="L69" s="421"/>
      <c r="M69" s="421"/>
      <c r="N69" s="421"/>
      <c r="O69" s="421"/>
      <c r="P69" s="421"/>
      <c r="Q69" s="421"/>
      <c r="R69" s="421"/>
      <c r="S69" s="421"/>
      <c r="T69" s="421"/>
      <c r="U69" s="421"/>
      <c r="V69" s="421"/>
      <c r="W69" s="421"/>
      <c r="X69" s="421"/>
      <c r="Y69" s="421"/>
      <c r="Z69" s="421"/>
      <c r="AA69" s="421"/>
      <c r="AB69" s="421"/>
      <c r="AC69" s="421"/>
      <c r="AD69" s="421"/>
      <c r="AE69" s="422"/>
      <c r="AF69" s="637" t="s">
        <v>376</v>
      </c>
      <c r="AG69" s="638"/>
      <c r="AH69" s="639"/>
      <c r="AI69" s="106">
        <v>1</v>
      </c>
      <c r="AJ69" s="106">
        <v>0</v>
      </c>
      <c r="AK69" s="106">
        <v>0</v>
      </c>
      <c r="AL69" s="106">
        <v>0</v>
      </c>
      <c r="AM69" s="107">
        <v>0</v>
      </c>
    </row>
    <row r="70" spans="1:39" s="14" customFormat="1" ht="68.25" customHeight="1" x14ac:dyDescent="0.15">
      <c r="A70" s="75"/>
      <c r="B70" s="648"/>
      <c r="C70" s="436"/>
      <c r="D70" s="436"/>
      <c r="E70" s="436"/>
      <c r="F70" s="436"/>
      <c r="G70" s="420" t="s">
        <v>425</v>
      </c>
      <c r="H70" s="421"/>
      <c r="I70" s="421"/>
      <c r="J70" s="421"/>
      <c r="K70" s="421"/>
      <c r="L70" s="421"/>
      <c r="M70" s="421"/>
      <c r="N70" s="421"/>
      <c r="O70" s="421"/>
      <c r="P70" s="421"/>
      <c r="Q70" s="421"/>
      <c r="R70" s="421"/>
      <c r="S70" s="421"/>
      <c r="T70" s="421"/>
      <c r="U70" s="421"/>
      <c r="V70" s="421"/>
      <c r="W70" s="421"/>
      <c r="X70" s="421"/>
      <c r="Y70" s="421"/>
      <c r="Z70" s="421"/>
      <c r="AA70" s="421"/>
      <c r="AB70" s="421"/>
      <c r="AC70" s="421"/>
      <c r="AD70" s="421"/>
      <c r="AE70" s="422"/>
      <c r="AF70" s="637" t="s">
        <v>81</v>
      </c>
      <c r="AG70" s="638"/>
      <c r="AH70" s="639"/>
      <c r="AI70" s="106">
        <v>1</v>
      </c>
      <c r="AJ70" s="106">
        <v>815</v>
      </c>
      <c r="AK70" s="106">
        <v>0</v>
      </c>
      <c r="AL70" s="115">
        <v>1235.74</v>
      </c>
      <c r="AM70" s="107">
        <v>216849</v>
      </c>
    </row>
    <row r="71" spans="1:39" s="14" customFormat="1" ht="68.25" customHeight="1" x14ac:dyDescent="0.15">
      <c r="A71" s="75"/>
      <c r="B71" s="648"/>
      <c r="C71" s="436"/>
      <c r="D71" s="436"/>
      <c r="E71" s="436"/>
      <c r="F71" s="436"/>
      <c r="G71" s="420" t="s">
        <v>841</v>
      </c>
      <c r="H71" s="421"/>
      <c r="I71" s="421"/>
      <c r="J71" s="421"/>
      <c r="K71" s="421"/>
      <c r="L71" s="421"/>
      <c r="M71" s="421"/>
      <c r="N71" s="421"/>
      <c r="O71" s="421"/>
      <c r="P71" s="421"/>
      <c r="Q71" s="421"/>
      <c r="R71" s="421"/>
      <c r="S71" s="421"/>
      <c r="T71" s="421"/>
      <c r="U71" s="421"/>
      <c r="V71" s="421"/>
      <c r="W71" s="421"/>
      <c r="X71" s="421"/>
      <c r="Y71" s="421"/>
      <c r="Z71" s="421"/>
      <c r="AA71" s="421"/>
      <c r="AB71" s="421"/>
      <c r="AC71" s="421"/>
      <c r="AD71" s="421"/>
      <c r="AE71" s="422"/>
      <c r="AF71" s="637" t="s">
        <v>377</v>
      </c>
      <c r="AG71" s="638"/>
      <c r="AH71" s="639"/>
      <c r="AI71" s="106">
        <v>1</v>
      </c>
      <c r="AJ71" s="106">
        <v>0</v>
      </c>
      <c r="AK71" s="106">
        <v>0</v>
      </c>
      <c r="AL71" s="115">
        <v>0</v>
      </c>
      <c r="AM71" s="107">
        <v>0</v>
      </c>
    </row>
    <row r="72" spans="1:39" s="14" customFormat="1" ht="54.75" customHeight="1" x14ac:dyDescent="0.15">
      <c r="A72" s="75"/>
      <c r="B72" s="648"/>
      <c r="C72" s="436"/>
      <c r="D72" s="436"/>
      <c r="E72" s="436"/>
      <c r="F72" s="436"/>
      <c r="G72" s="420" t="s">
        <v>426</v>
      </c>
      <c r="H72" s="421"/>
      <c r="I72" s="421"/>
      <c r="J72" s="421"/>
      <c r="K72" s="421"/>
      <c r="L72" s="421"/>
      <c r="M72" s="421"/>
      <c r="N72" s="421"/>
      <c r="O72" s="421"/>
      <c r="P72" s="421"/>
      <c r="Q72" s="421"/>
      <c r="R72" s="421"/>
      <c r="S72" s="421"/>
      <c r="T72" s="421"/>
      <c r="U72" s="421"/>
      <c r="V72" s="421"/>
      <c r="W72" s="421"/>
      <c r="X72" s="421"/>
      <c r="Y72" s="421"/>
      <c r="Z72" s="421"/>
      <c r="AA72" s="421"/>
      <c r="AB72" s="421"/>
      <c r="AC72" s="421"/>
      <c r="AD72" s="421"/>
      <c r="AE72" s="422"/>
      <c r="AF72" s="637" t="s">
        <v>81</v>
      </c>
      <c r="AG72" s="638"/>
      <c r="AH72" s="639"/>
      <c r="AI72" s="106">
        <v>1</v>
      </c>
      <c r="AJ72" s="106">
        <v>408</v>
      </c>
      <c r="AK72" s="106">
        <v>0</v>
      </c>
      <c r="AL72" s="115">
        <v>580.91999999999996</v>
      </c>
      <c r="AM72" s="107">
        <v>92997</v>
      </c>
    </row>
    <row r="73" spans="1:39" s="14" customFormat="1" ht="81" customHeight="1" x14ac:dyDescent="0.15">
      <c r="A73" s="75"/>
      <c r="B73" s="648"/>
      <c r="C73" s="436"/>
      <c r="D73" s="436"/>
      <c r="E73" s="436"/>
      <c r="F73" s="436"/>
      <c r="G73" s="420" t="s">
        <v>427</v>
      </c>
      <c r="H73" s="421"/>
      <c r="I73" s="421"/>
      <c r="J73" s="421"/>
      <c r="K73" s="421"/>
      <c r="L73" s="421"/>
      <c r="M73" s="421"/>
      <c r="N73" s="421"/>
      <c r="O73" s="421"/>
      <c r="P73" s="421"/>
      <c r="Q73" s="421"/>
      <c r="R73" s="421"/>
      <c r="S73" s="421"/>
      <c r="T73" s="421"/>
      <c r="U73" s="421"/>
      <c r="V73" s="421"/>
      <c r="W73" s="421"/>
      <c r="X73" s="421"/>
      <c r="Y73" s="421"/>
      <c r="Z73" s="421"/>
      <c r="AA73" s="421"/>
      <c r="AB73" s="421"/>
      <c r="AC73" s="421"/>
      <c r="AD73" s="421"/>
      <c r="AE73" s="422"/>
      <c r="AF73" s="637" t="s">
        <v>376</v>
      </c>
      <c r="AG73" s="638"/>
      <c r="AH73" s="639"/>
      <c r="AI73" s="106">
        <v>1</v>
      </c>
      <c r="AJ73" s="106">
        <v>46</v>
      </c>
      <c r="AK73" s="106">
        <v>0</v>
      </c>
      <c r="AL73" s="115">
        <v>87.5</v>
      </c>
      <c r="AM73" s="107">
        <v>12326</v>
      </c>
    </row>
    <row r="74" spans="1:39" s="14" customFormat="1" ht="29.25" customHeight="1" x14ac:dyDescent="0.15">
      <c r="A74" s="75"/>
      <c r="B74" s="648"/>
      <c r="C74" s="436"/>
      <c r="D74" s="436"/>
      <c r="E74" s="436"/>
      <c r="F74" s="436"/>
      <c r="G74" s="432" t="s">
        <v>840</v>
      </c>
      <c r="H74" s="433"/>
      <c r="I74" s="433"/>
      <c r="J74" s="433"/>
      <c r="K74" s="433"/>
      <c r="L74" s="433"/>
      <c r="M74" s="433"/>
      <c r="N74" s="433"/>
      <c r="O74" s="433"/>
      <c r="P74" s="433"/>
      <c r="Q74" s="433"/>
      <c r="R74" s="433"/>
      <c r="S74" s="433"/>
      <c r="T74" s="433"/>
      <c r="U74" s="433"/>
      <c r="V74" s="433"/>
      <c r="W74" s="433"/>
      <c r="X74" s="433"/>
      <c r="Y74" s="433"/>
      <c r="Z74" s="433"/>
      <c r="AA74" s="433"/>
      <c r="AB74" s="433"/>
      <c r="AC74" s="433"/>
      <c r="AD74" s="433"/>
      <c r="AE74" s="434"/>
      <c r="AF74" s="637" t="s">
        <v>376</v>
      </c>
      <c r="AG74" s="638"/>
      <c r="AH74" s="639"/>
      <c r="AI74" s="106">
        <v>4</v>
      </c>
      <c r="AJ74" s="106">
        <v>0</v>
      </c>
      <c r="AK74" s="106">
        <v>0</v>
      </c>
      <c r="AL74" s="115">
        <v>0</v>
      </c>
      <c r="AM74" s="107">
        <v>0</v>
      </c>
    </row>
    <row r="75" spans="1:39" s="14" customFormat="1" ht="39.75" customHeight="1" x14ac:dyDescent="0.15">
      <c r="A75" s="75"/>
      <c r="B75" s="648"/>
      <c r="C75" s="436"/>
      <c r="D75" s="436"/>
      <c r="E75" s="436"/>
      <c r="F75" s="436"/>
      <c r="G75" s="420" t="s">
        <v>428</v>
      </c>
      <c r="H75" s="421"/>
      <c r="I75" s="421"/>
      <c r="J75" s="421"/>
      <c r="K75" s="421"/>
      <c r="L75" s="421"/>
      <c r="M75" s="421"/>
      <c r="N75" s="421"/>
      <c r="O75" s="421"/>
      <c r="P75" s="421"/>
      <c r="Q75" s="421"/>
      <c r="R75" s="421"/>
      <c r="S75" s="421"/>
      <c r="T75" s="421"/>
      <c r="U75" s="421"/>
      <c r="V75" s="421"/>
      <c r="W75" s="421"/>
      <c r="X75" s="421"/>
      <c r="Y75" s="421"/>
      <c r="Z75" s="421"/>
      <c r="AA75" s="421"/>
      <c r="AB75" s="421"/>
      <c r="AC75" s="421"/>
      <c r="AD75" s="421"/>
      <c r="AE75" s="422"/>
      <c r="AF75" s="637" t="s">
        <v>376</v>
      </c>
      <c r="AG75" s="638"/>
      <c r="AH75" s="639"/>
      <c r="AI75" s="106">
        <v>1</v>
      </c>
      <c r="AJ75" s="106">
        <v>0</v>
      </c>
      <c r="AK75" s="115">
        <v>1453.7</v>
      </c>
      <c r="AL75" s="115">
        <v>1388.5</v>
      </c>
      <c r="AM75" s="107">
        <v>166620</v>
      </c>
    </row>
    <row r="76" spans="1:39" s="14" customFormat="1" ht="68.25" customHeight="1" x14ac:dyDescent="0.15">
      <c r="A76" s="75"/>
      <c r="B76" s="648"/>
      <c r="C76" s="436"/>
      <c r="D76" s="436"/>
      <c r="E76" s="436"/>
      <c r="F76" s="436"/>
      <c r="G76" s="420" t="s">
        <v>429</v>
      </c>
      <c r="H76" s="421"/>
      <c r="I76" s="421"/>
      <c r="J76" s="421"/>
      <c r="K76" s="421"/>
      <c r="L76" s="421"/>
      <c r="M76" s="421"/>
      <c r="N76" s="421"/>
      <c r="O76" s="421"/>
      <c r="P76" s="421"/>
      <c r="Q76" s="421"/>
      <c r="R76" s="421"/>
      <c r="S76" s="421"/>
      <c r="T76" s="421"/>
      <c r="U76" s="421"/>
      <c r="V76" s="421"/>
      <c r="W76" s="421"/>
      <c r="X76" s="421"/>
      <c r="Y76" s="421"/>
      <c r="Z76" s="421"/>
      <c r="AA76" s="421"/>
      <c r="AB76" s="421"/>
      <c r="AC76" s="421"/>
      <c r="AD76" s="421"/>
      <c r="AE76" s="422"/>
      <c r="AF76" s="637" t="s">
        <v>376</v>
      </c>
      <c r="AG76" s="638"/>
      <c r="AH76" s="639"/>
      <c r="AI76" s="106">
        <v>1</v>
      </c>
      <c r="AJ76" s="106">
        <v>0</v>
      </c>
      <c r="AK76" s="115">
        <v>2444.85</v>
      </c>
      <c r="AL76" s="115">
        <v>0</v>
      </c>
      <c r="AM76" s="107">
        <v>0</v>
      </c>
    </row>
    <row r="77" spans="1:39" s="14" customFormat="1" ht="68.25" customHeight="1" x14ac:dyDescent="0.15">
      <c r="A77" s="75"/>
      <c r="B77" s="648"/>
      <c r="C77" s="436"/>
      <c r="D77" s="436"/>
      <c r="E77" s="436"/>
      <c r="F77" s="436"/>
      <c r="G77" s="527" t="s">
        <v>430</v>
      </c>
      <c r="H77" s="528"/>
      <c r="I77" s="528"/>
      <c r="J77" s="528"/>
      <c r="K77" s="528"/>
      <c r="L77" s="528"/>
      <c r="M77" s="528"/>
      <c r="N77" s="528"/>
      <c r="O77" s="528"/>
      <c r="P77" s="528"/>
      <c r="Q77" s="528"/>
      <c r="R77" s="528"/>
      <c r="S77" s="528"/>
      <c r="T77" s="528"/>
      <c r="U77" s="528"/>
      <c r="V77" s="528"/>
      <c r="W77" s="528"/>
      <c r="X77" s="528"/>
      <c r="Y77" s="528"/>
      <c r="Z77" s="528"/>
      <c r="AA77" s="528"/>
      <c r="AB77" s="528"/>
      <c r="AC77" s="528"/>
      <c r="AD77" s="528"/>
      <c r="AE77" s="529"/>
      <c r="AF77" s="637" t="s">
        <v>376</v>
      </c>
      <c r="AG77" s="638"/>
      <c r="AH77" s="639"/>
      <c r="AI77" s="106">
        <v>1</v>
      </c>
      <c r="AJ77" s="106">
        <v>0</v>
      </c>
      <c r="AK77" s="115">
        <v>2018.65</v>
      </c>
      <c r="AL77" s="115">
        <v>841.8</v>
      </c>
      <c r="AM77" s="107">
        <v>269376</v>
      </c>
    </row>
    <row r="78" spans="1:39" s="14" customFormat="1" ht="91.5" customHeight="1" x14ac:dyDescent="0.15">
      <c r="A78" s="75"/>
      <c r="B78" s="648"/>
      <c r="C78" s="436"/>
      <c r="D78" s="436"/>
      <c r="E78" s="436"/>
      <c r="F78" s="436"/>
      <c r="G78" s="420" t="s">
        <v>431</v>
      </c>
      <c r="H78" s="421"/>
      <c r="I78" s="421"/>
      <c r="J78" s="421"/>
      <c r="K78" s="421"/>
      <c r="L78" s="421"/>
      <c r="M78" s="421"/>
      <c r="N78" s="421"/>
      <c r="O78" s="421"/>
      <c r="P78" s="421"/>
      <c r="Q78" s="421"/>
      <c r="R78" s="421"/>
      <c r="S78" s="421"/>
      <c r="T78" s="421"/>
      <c r="U78" s="421"/>
      <c r="V78" s="421"/>
      <c r="W78" s="421"/>
      <c r="X78" s="421"/>
      <c r="Y78" s="421"/>
      <c r="Z78" s="421"/>
      <c r="AA78" s="421"/>
      <c r="AB78" s="421"/>
      <c r="AC78" s="421"/>
      <c r="AD78" s="421"/>
      <c r="AE78" s="422"/>
      <c r="AF78" s="637" t="s">
        <v>376</v>
      </c>
      <c r="AG78" s="638"/>
      <c r="AH78" s="639"/>
      <c r="AI78" s="106">
        <v>1</v>
      </c>
      <c r="AJ78" s="106">
        <v>0</v>
      </c>
      <c r="AK78" s="115">
        <v>2369.65</v>
      </c>
      <c r="AL78" s="115">
        <v>1812.7</v>
      </c>
      <c r="AM78" s="107">
        <v>1250763</v>
      </c>
    </row>
    <row r="79" spans="1:39" s="111" customFormat="1" ht="29.25" customHeight="1" thickBot="1" x14ac:dyDescent="0.2">
      <c r="A79" s="75"/>
      <c r="B79" s="649"/>
      <c r="C79" s="650"/>
      <c r="D79" s="650"/>
      <c r="E79" s="650"/>
      <c r="F79" s="650"/>
      <c r="G79" s="611" t="s">
        <v>398</v>
      </c>
      <c r="H79" s="611"/>
      <c r="I79" s="611"/>
      <c r="J79" s="611"/>
      <c r="K79" s="611"/>
      <c r="L79" s="611"/>
      <c r="M79" s="611"/>
      <c r="N79" s="611"/>
      <c r="O79" s="611"/>
      <c r="P79" s="611"/>
      <c r="Q79" s="611"/>
      <c r="R79" s="611"/>
      <c r="S79" s="611"/>
      <c r="T79" s="611"/>
      <c r="U79" s="611"/>
      <c r="V79" s="611"/>
      <c r="W79" s="611"/>
      <c r="X79" s="611"/>
      <c r="Y79" s="611"/>
      <c r="Z79" s="611"/>
      <c r="AA79" s="611"/>
      <c r="AB79" s="611"/>
      <c r="AC79" s="611"/>
      <c r="AD79" s="611"/>
      <c r="AE79" s="612"/>
      <c r="AF79" s="640"/>
      <c r="AG79" s="641"/>
      <c r="AH79" s="642"/>
      <c r="AI79" s="108">
        <f>SUM(AI45:AI78)</f>
        <v>43</v>
      </c>
      <c r="AJ79" s="109"/>
      <c r="AK79" s="109"/>
      <c r="AL79" s="109"/>
      <c r="AM79" s="122">
        <f>SUM(AM45:AM78)</f>
        <v>7009750</v>
      </c>
    </row>
    <row r="80" spans="1:39" s="14" customFormat="1" ht="29.25" customHeight="1" x14ac:dyDescent="0.15">
      <c r="A80" s="75"/>
      <c r="B80" s="647" t="s">
        <v>432</v>
      </c>
      <c r="C80" s="547"/>
      <c r="D80" s="547"/>
      <c r="E80" s="547"/>
      <c r="F80" s="547"/>
      <c r="G80" s="482" t="s">
        <v>839</v>
      </c>
      <c r="H80" s="483"/>
      <c r="I80" s="483"/>
      <c r="J80" s="483"/>
      <c r="K80" s="483"/>
      <c r="L80" s="483"/>
      <c r="M80" s="483"/>
      <c r="N80" s="483"/>
      <c r="O80" s="483"/>
      <c r="P80" s="483"/>
      <c r="Q80" s="483"/>
      <c r="R80" s="483"/>
      <c r="S80" s="483"/>
      <c r="T80" s="483"/>
      <c r="U80" s="483"/>
      <c r="V80" s="483"/>
      <c r="W80" s="483"/>
      <c r="X80" s="483"/>
      <c r="Y80" s="483"/>
      <c r="Z80" s="483"/>
      <c r="AA80" s="483"/>
      <c r="AB80" s="483"/>
      <c r="AC80" s="483"/>
      <c r="AD80" s="483"/>
      <c r="AE80" s="484"/>
      <c r="AF80" s="651" t="s">
        <v>376</v>
      </c>
      <c r="AG80" s="652"/>
      <c r="AH80" s="653"/>
      <c r="AI80" s="101">
        <v>2</v>
      </c>
      <c r="AJ80" s="101">
        <v>0</v>
      </c>
      <c r="AK80" s="112">
        <v>0</v>
      </c>
      <c r="AL80" s="112">
        <v>0</v>
      </c>
      <c r="AM80" s="102">
        <v>0</v>
      </c>
    </row>
    <row r="81" spans="1:39" s="14" customFormat="1" ht="29.25" customHeight="1" x14ac:dyDescent="0.15">
      <c r="A81" s="75"/>
      <c r="B81" s="648"/>
      <c r="C81" s="436"/>
      <c r="D81" s="436"/>
      <c r="E81" s="436"/>
      <c r="F81" s="436"/>
      <c r="G81" s="432" t="s">
        <v>838</v>
      </c>
      <c r="H81" s="433"/>
      <c r="I81" s="433"/>
      <c r="J81" s="433"/>
      <c r="K81" s="433"/>
      <c r="L81" s="433"/>
      <c r="M81" s="433"/>
      <c r="N81" s="433"/>
      <c r="O81" s="433"/>
      <c r="P81" s="433"/>
      <c r="Q81" s="433"/>
      <c r="R81" s="433"/>
      <c r="S81" s="433"/>
      <c r="T81" s="433"/>
      <c r="U81" s="433"/>
      <c r="V81" s="433"/>
      <c r="W81" s="433"/>
      <c r="X81" s="433"/>
      <c r="Y81" s="433"/>
      <c r="Z81" s="433"/>
      <c r="AA81" s="433"/>
      <c r="AB81" s="433"/>
      <c r="AC81" s="433"/>
      <c r="AD81" s="433"/>
      <c r="AE81" s="434"/>
      <c r="AF81" s="661" t="s">
        <v>81</v>
      </c>
      <c r="AG81" s="662"/>
      <c r="AH81" s="663"/>
      <c r="AI81" s="106">
        <v>4</v>
      </c>
      <c r="AJ81" s="106">
        <v>0</v>
      </c>
      <c r="AK81" s="115">
        <v>1205.75</v>
      </c>
      <c r="AL81" s="115">
        <v>2776</v>
      </c>
      <c r="AM81" s="107">
        <v>60110</v>
      </c>
    </row>
    <row r="82" spans="1:39" s="14" customFormat="1" ht="29.25" customHeight="1" x14ac:dyDescent="0.15">
      <c r="A82" s="75"/>
      <c r="B82" s="648"/>
      <c r="C82" s="436"/>
      <c r="D82" s="436"/>
      <c r="E82" s="436"/>
      <c r="F82" s="436"/>
      <c r="G82" s="432" t="s">
        <v>433</v>
      </c>
      <c r="H82" s="433"/>
      <c r="I82" s="433"/>
      <c r="J82" s="433"/>
      <c r="K82" s="433"/>
      <c r="L82" s="433"/>
      <c r="M82" s="433"/>
      <c r="N82" s="433"/>
      <c r="O82" s="433"/>
      <c r="P82" s="433"/>
      <c r="Q82" s="433"/>
      <c r="R82" s="433"/>
      <c r="S82" s="433"/>
      <c r="T82" s="433"/>
      <c r="U82" s="433"/>
      <c r="V82" s="433"/>
      <c r="W82" s="433"/>
      <c r="X82" s="433"/>
      <c r="Y82" s="433"/>
      <c r="Z82" s="433"/>
      <c r="AA82" s="433"/>
      <c r="AB82" s="433"/>
      <c r="AC82" s="433"/>
      <c r="AD82" s="433"/>
      <c r="AE82" s="434"/>
      <c r="AF82" s="638" t="s">
        <v>81</v>
      </c>
      <c r="AG82" s="638"/>
      <c r="AH82" s="639"/>
      <c r="AI82" s="106">
        <v>4</v>
      </c>
      <c r="AJ82" s="106">
        <v>956</v>
      </c>
      <c r="AK82" s="115">
        <v>0</v>
      </c>
      <c r="AL82" s="115">
        <v>853</v>
      </c>
      <c r="AM82" s="107">
        <v>30688</v>
      </c>
    </row>
    <row r="83" spans="1:39" s="14" customFormat="1" ht="29.25" customHeight="1" x14ac:dyDescent="0.15">
      <c r="A83" s="75"/>
      <c r="B83" s="648"/>
      <c r="C83" s="436"/>
      <c r="D83" s="436"/>
      <c r="E83" s="436"/>
      <c r="F83" s="436"/>
      <c r="G83" s="420" t="s">
        <v>434</v>
      </c>
      <c r="H83" s="421"/>
      <c r="I83" s="421"/>
      <c r="J83" s="421"/>
      <c r="K83" s="421"/>
      <c r="L83" s="421"/>
      <c r="M83" s="421"/>
      <c r="N83" s="421"/>
      <c r="O83" s="421"/>
      <c r="P83" s="421"/>
      <c r="Q83" s="421"/>
      <c r="R83" s="421"/>
      <c r="S83" s="421"/>
      <c r="T83" s="421"/>
      <c r="U83" s="421"/>
      <c r="V83" s="421"/>
      <c r="W83" s="421"/>
      <c r="X83" s="421"/>
      <c r="Y83" s="421"/>
      <c r="Z83" s="421"/>
      <c r="AA83" s="421"/>
      <c r="AB83" s="421"/>
      <c r="AC83" s="421"/>
      <c r="AD83" s="421"/>
      <c r="AE83" s="422"/>
      <c r="AF83" s="637" t="s">
        <v>376</v>
      </c>
      <c r="AG83" s="638"/>
      <c r="AH83" s="639"/>
      <c r="AI83" s="106">
        <v>1</v>
      </c>
      <c r="AJ83" s="106">
        <v>0</v>
      </c>
      <c r="AK83" s="115">
        <v>28550</v>
      </c>
      <c r="AL83" s="115">
        <v>29895</v>
      </c>
      <c r="AM83" s="107">
        <v>34977</v>
      </c>
    </row>
    <row r="84" spans="1:39" s="14" customFormat="1" ht="29.25" customHeight="1" x14ac:dyDescent="0.15">
      <c r="A84" s="75"/>
      <c r="B84" s="648"/>
      <c r="C84" s="436"/>
      <c r="D84" s="436"/>
      <c r="E84" s="436"/>
      <c r="F84" s="436"/>
      <c r="G84" s="420" t="s">
        <v>435</v>
      </c>
      <c r="H84" s="421"/>
      <c r="I84" s="421"/>
      <c r="J84" s="421"/>
      <c r="K84" s="421"/>
      <c r="L84" s="421"/>
      <c r="M84" s="421"/>
      <c r="N84" s="421"/>
      <c r="O84" s="421"/>
      <c r="P84" s="421"/>
      <c r="Q84" s="421"/>
      <c r="R84" s="421"/>
      <c r="S84" s="421"/>
      <c r="T84" s="421"/>
      <c r="U84" s="421"/>
      <c r="V84" s="421"/>
      <c r="W84" s="421"/>
      <c r="X84" s="421"/>
      <c r="Y84" s="421"/>
      <c r="Z84" s="421"/>
      <c r="AA84" s="421"/>
      <c r="AB84" s="421"/>
      <c r="AC84" s="421"/>
      <c r="AD84" s="421"/>
      <c r="AE84" s="422"/>
      <c r="AF84" s="637" t="s">
        <v>81</v>
      </c>
      <c r="AG84" s="638"/>
      <c r="AH84" s="639"/>
      <c r="AI84" s="106">
        <v>1</v>
      </c>
      <c r="AJ84" s="106">
        <v>0</v>
      </c>
      <c r="AK84" s="115">
        <v>0</v>
      </c>
      <c r="AL84" s="115">
        <v>740</v>
      </c>
      <c r="AM84" s="107">
        <v>11840</v>
      </c>
    </row>
    <row r="85" spans="1:39" s="14" customFormat="1" ht="29.25" customHeight="1" x14ac:dyDescent="0.15">
      <c r="A85" s="75"/>
      <c r="B85" s="648"/>
      <c r="C85" s="436"/>
      <c r="D85" s="436"/>
      <c r="E85" s="436"/>
      <c r="F85" s="436"/>
      <c r="G85" s="420" t="s">
        <v>436</v>
      </c>
      <c r="H85" s="421"/>
      <c r="I85" s="421"/>
      <c r="J85" s="421"/>
      <c r="K85" s="421"/>
      <c r="L85" s="421"/>
      <c r="M85" s="421"/>
      <c r="N85" s="421"/>
      <c r="O85" s="421"/>
      <c r="P85" s="421"/>
      <c r="Q85" s="421"/>
      <c r="R85" s="421"/>
      <c r="S85" s="421"/>
      <c r="T85" s="421"/>
      <c r="U85" s="421"/>
      <c r="V85" s="421"/>
      <c r="W85" s="421"/>
      <c r="X85" s="421"/>
      <c r="Y85" s="421"/>
      <c r="Z85" s="421"/>
      <c r="AA85" s="421"/>
      <c r="AB85" s="421"/>
      <c r="AC85" s="421"/>
      <c r="AD85" s="421"/>
      <c r="AE85" s="422"/>
      <c r="AF85" s="637" t="s">
        <v>376</v>
      </c>
      <c r="AG85" s="638"/>
      <c r="AH85" s="639"/>
      <c r="AI85" s="106">
        <v>1</v>
      </c>
      <c r="AJ85" s="106">
        <v>0</v>
      </c>
      <c r="AK85" s="115">
        <v>0</v>
      </c>
      <c r="AL85" s="115">
        <v>0</v>
      </c>
      <c r="AM85" s="107">
        <v>0</v>
      </c>
    </row>
    <row r="86" spans="1:39" s="14" customFormat="1" ht="29.25" customHeight="1" x14ac:dyDescent="0.15">
      <c r="A86" s="75"/>
      <c r="B86" s="648"/>
      <c r="C86" s="436"/>
      <c r="D86" s="436"/>
      <c r="E86" s="436"/>
      <c r="F86" s="436"/>
      <c r="G86" s="420" t="s">
        <v>437</v>
      </c>
      <c r="H86" s="421"/>
      <c r="I86" s="421"/>
      <c r="J86" s="421"/>
      <c r="K86" s="421"/>
      <c r="L86" s="421"/>
      <c r="M86" s="421"/>
      <c r="N86" s="421"/>
      <c r="O86" s="421"/>
      <c r="P86" s="421"/>
      <c r="Q86" s="421"/>
      <c r="R86" s="421"/>
      <c r="S86" s="421"/>
      <c r="T86" s="421"/>
      <c r="U86" s="421"/>
      <c r="V86" s="421"/>
      <c r="W86" s="421"/>
      <c r="X86" s="421"/>
      <c r="Y86" s="421"/>
      <c r="Z86" s="421"/>
      <c r="AA86" s="421"/>
      <c r="AB86" s="421"/>
      <c r="AC86" s="421"/>
      <c r="AD86" s="421"/>
      <c r="AE86" s="422"/>
      <c r="AF86" s="637" t="s">
        <v>81</v>
      </c>
      <c r="AG86" s="638"/>
      <c r="AH86" s="639"/>
      <c r="AI86" s="106">
        <v>1</v>
      </c>
      <c r="AJ86" s="106">
        <v>0</v>
      </c>
      <c r="AK86" s="115">
        <v>4400</v>
      </c>
      <c r="AL86" s="115">
        <v>3279</v>
      </c>
      <c r="AM86" s="107">
        <v>47546</v>
      </c>
    </row>
    <row r="87" spans="1:39" s="14" customFormat="1" ht="29.25" customHeight="1" x14ac:dyDescent="0.15">
      <c r="A87" s="75"/>
      <c r="B87" s="648"/>
      <c r="C87" s="436"/>
      <c r="D87" s="436"/>
      <c r="E87" s="436"/>
      <c r="F87" s="436"/>
      <c r="G87" s="420" t="s">
        <v>438</v>
      </c>
      <c r="H87" s="421"/>
      <c r="I87" s="421"/>
      <c r="J87" s="421"/>
      <c r="K87" s="421"/>
      <c r="L87" s="421"/>
      <c r="M87" s="421"/>
      <c r="N87" s="421"/>
      <c r="O87" s="421"/>
      <c r="P87" s="421"/>
      <c r="Q87" s="421"/>
      <c r="R87" s="421"/>
      <c r="S87" s="421"/>
      <c r="T87" s="421"/>
      <c r="U87" s="421"/>
      <c r="V87" s="421"/>
      <c r="W87" s="421"/>
      <c r="X87" s="421"/>
      <c r="Y87" s="421"/>
      <c r="Z87" s="421"/>
      <c r="AA87" s="421"/>
      <c r="AB87" s="421"/>
      <c r="AC87" s="421"/>
      <c r="AD87" s="421"/>
      <c r="AE87" s="422"/>
      <c r="AF87" s="637" t="s">
        <v>376</v>
      </c>
      <c r="AG87" s="638"/>
      <c r="AH87" s="639"/>
      <c r="AI87" s="106">
        <v>1</v>
      </c>
      <c r="AJ87" s="106">
        <v>0</v>
      </c>
      <c r="AK87" s="106">
        <v>0</v>
      </c>
      <c r="AL87" s="106">
        <v>0</v>
      </c>
      <c r="AM87" s="107">
        <v>0</v>
      </c>
    </row>
    <row r="88" spans="1:39" s="14" customFormat="1" ht="29.25" customHeight="1" x14ac:dyDescent="0.15">
      <c r="A88" s="75"/>
      <c r="B88" s="648"/>
      <c r="C88" s="436"/>
      <c r="D88" s="436"/>
      <c r="E88" s="436"/>
      <c r="F88" s="436"/>
      <c r="G88" s="420" t="s">
        <v>439</v>
      </c>
      <c r="H88" s="421"/>
      <c r="I88" s="421"/>
      <c r="J88" s="421"/>
      <c r="K88" s="421"/>
      <c r="L88" s="421"/>
      <c r="M88" s="421"/>
      <c r="N88" s="421"/>
      <c r="O88" s="421"/>
      <c r="P88" s="421"/>
      <c r="Q88" s="421"/>
      <c r="R88" s="421"/>
      <c r="S88" s="421"/>
      <c r="T88" s="421"/>
      <c r="U88" s="421"/>
      <c r="V88" s="421"/>
      <c r="W88" s="421"/>
      <c r="X88" s="421"/>
      <c r="Y88" s="421"/>
      <c r="Z88" s="421"/>
      <c r="AA88" s="421"/>
      <c r="AB88" s="421"/>
      <c r="AC88" s="421"/>
      <c r="AD88" s="421"/>
      <c r="AE88" s="422"/>
      <c r="AF88" s="637" t="s">
        <v>376</v>
      </c>
      <c r="AG88" s="638"/>
      <c r="AH88" s="639"/>
      <c r="AI88" s="106">
        <v>4</v>
      </c>
      <c r="AJ88" s="106">
        <v>0</v>
      </c>
      <c r="AK88" s="115">
        <v>0</v>
      </c>
      <c r="AL88" s="115">
        <v>0</v>
      </c>
      <c r="AM88" s="107">
        <v>0</v>
      </c>
    </row>
    <row r="89" spans="1:39" s="14" customFormat="1" ht="29.25" customHeight="1" x14ac:dyDescent="0.15">
      <c r="A89" s="75"/>
      <c r="B89" s="648"/>
      <c r="C89" s="436"/>
      <c r="D89" s="436"/>
      <c r="E89" s="436"/>
      <c r="F89" s="436"/>
      <c r="G89" s="420" t="s">
        <v>440</v>
      </c>
      <c r="H89" s="421"/>
      <c r="I89" s="421"/>
      <c r="J89" s="421"/>
      <c r="K89" s="421"/>
      <c r="L89" s="421"/>
      <c r="M89" s="421"/>
      <c r="N89" s="421"/>
      <c r="O89" s="421"/>
      <c r="P89" s="421"/>
      <c r="Q89" s="421"/>
      <c r="R89" s="421"/>
      <c r="S89" s="421"/>
      <c r="T89" s="421"/>
      <c r="U89" s="421"/>
      <c r="V89" s="421"/>
      <c r="W89" s="421"/>
      <c r="X89" s="421"/>
      <c r="Y89" s="421"/>
      <c r="Z89" s="421"/>
      <c r="AA89" s="421"/>
      <c r="AB89" s="421"/>
      <c r="AC89" s="421"/>
      <c r="AD89" s="421"/>
      <c r="AE89" s="422"/>
      <c r="AF89" s="637" t="s">
        <v>376</v>
      </c>
      <c r="AG89" s="638"/>
      <c r="AH89" s="639"/>
      <c r="AI89" s="106">
        <v>2</v>
      </c>
      <c r="AJ89" s="106">
        <v>0</v>
      </c>
      <c r="AK89" s="106">
        <v>0</v>
      </c>
      <c r="AL89" s="115">
        <v>0</v>
      </c>
      <c r="AM89" s="107">
        <v>0</v>
      </c>
    </row>
    <row r="90" spans="1:39" s="14" customFormat="1" ht="29.25" customHeight="1" x14ac:dyDescent="0.15">
      <c r="A90" s="75"/>
      <c r="B90" s="648"/>
      <c r="C90" s="436"/>
      <c r="D90" s="436"/>
      <c r="E90" s="436"/>
      <c r="F90" s="436"/>
      <c r="G90" s="420" t="s">
        <v>441</v>
      </c>
      <c r="H90" s="421"/>
      <c r="I90" s="421"/>
      <c r="J90" s="421"/>
      <c r="K90" s="421"/>
      <c r="L90" s="421"/>
      <c r="M90" s="421"/>
      <c r="N90" s="421"/>
      <c r="O90" s="421"/>
      <c r="P90" s="421"/>
      <c r="Q90" s="421"/>
      <c r="R90" s="421"/>
      <c r="S90" s="421"/>
      <c r="T90" s="421"/>
      <c r="U90" s="421"/>
      <c r="V90" s="421"/>
      <c r="W90" s="421"/>
      <c r="X90" s="421"/>
      <c r="Y90" s="421"/>
      <c r="Z90" s="421"/>
      <c r="AA90" s="421"/>
      <c r="AB90" s="421"/>
      <c r="AC90" s="421"/>
      <c r="AD90" s="421"/>
      <c r="AE90" s="422"/>
      <c r="AF90" s="637" t="s">
        <v>376</v>
      </c>
      <c r="AG90" s="638"/>
      <c r="AH90" s="639"/>
      <c r="AI90" s="106">
        <v>2</v>
      </c>
      <c r="AJ90" s="106">
        <v>11789</v>
      </c>
      <c r="AK90" s="115">
        <v>0</v>
      </c>
      <c r="AL90" s="115">
        <v>23415</v>
      </c>
      <c r="AM90" s="107">
        <v>69867</v>
      </c>
    </row>
    <row r="91" spans="1:39" s="14" customFormat="1" ht="29.25" customHeight="1" x14ac:dyDescent="0.15">
      <c r="A91" s="75"/>
      <c r="B91" s="648"/>
      <c r="C91" s="436"/>
      <c r="D91" s="436"/>
      <c r="E91" s="436"/>
      <c r="F91" s="436"/>
      <c r="G91" s="556" t="s">
        <v>442</v>
      </c>
      <c r="H91" s="557"/>
      <c r="I91" s="557"/>
      <c r="J91" s="557"/>
      <c r="K91" s="557"/>
      <c r="L91" s="557"/>
      <c r="M91" s="557"/>
      <c r="N91" s="557"/>
      <c r="O91" s="557"/>
      <c r="P91" s="557"/>
      <c r="Q91" s="557"/>
      <c r="R91" s="557"/>
      <c r="S91" s="557"/>
      <c r="T91" s="557"/>
      <c r="U91" s="557"/>
      <c r="V91" s="557"/>
      <c r="W91" s="557"/>
      <c r="X91" s="557"/>
      <c r="Y91" s="557"/>
      <c r="Z91" s="557"/>
      <c r="AA91" s="557"/>
      <c r="AB91" s="557"/>
      <c r="AC91" s="557"/>
      <c r="AD91" s="557"/>
      <c r="AE91" s="558"/>
      <c r="AF91" s="637" t="s">
        <v>376</v>
      </c>
      <c r="AG91" s="638"/>
      <c r="AH91" s="639"/>
      <c r="AI91" s="106">
        <v>1</v>
      </c>
      <c r="AJ91" s="106">
        <v>0</v>
      </c>
      <c r="AK91" s="115">
        <v>57076</v>
      </c>
      <c r="AL91" s="115">
        <v>54492</v>
      </c>
      <c r="AM91" s="107">
        <v>36271</v>
      </c>
    </row>
    <row r="92" spans="1:39" s="14" customFormat="1" ht="29.25" customHeight="1" x14ac:dyDescent="0.15">
      <c r="A92" s="75"/>
      <c r="B92" s="648"/>
      <c r="C92" s="436"/>
      <c r="D92" s="436"/>
      <c r="E92" s="436"/>
      <c r="F92" s="436"/>
      <c r="G92" s="615"/>
      <c r="H92" s="616"/>
      <c r="I92" s="616"/>
      <c r="J92" s="616"/>
      <c r="K92" s="616"/>
      <c r="L92" s="616"/>
      <c r="M92" s="616"/>
      <c r="N92" s="616"/>
      <c r="O92" s="616"/>
      <c r="P92" s="616"/>
      <c r="Q92" s="616"/>
      <c r="R92" s="616"/>
      <c r="S92" s="616"/>
      <c r="T92" s="616"/>
      <c r="U92" s="616"/>
      <c r="V92" s="616"/>
      <c r="W92" s="616"/>
      <c r="X92" s="616"/>
      <c r="Y92" s="616"/>
      <c r="Z92" s="616"/>
      <c r="AA92" s="616"/>
      <c r="AB92" s="616"/>
      <c r="AC92" s="616"/>
      <c r="AD92" s="616"/>
      <c r="AE92" s="617"/>
      <c r="AF92" s="660" t="s">
        <v>377</v>
      </c>
      <c r="AG92" s="660"/>
      <c r="AH92" s="660"/>
      <c r="AI92" s="106">
        <v>1</v>
      </c>
      <c r="AJ92" s="106">
        <v>0</v>
      </c>
      <c r="AK92" s="115">
        <v>0</v>
      </c>
      <c r="AL92" s="115">
        <v>0</v>
      </c>
      <c r="AM92" s="107">
        <v>0</v>
      </c>
    </row>
    <row r="93" spans="1:39" s="14" customFormat="1" ht="29.25" customHeight="1" x14ac:dyDescent="0.15">
      <c r="A93" s="75"/>
      <c r="B93" s="648"/>
      <c r="C93" s="436"/>
      <c r="D93" s="436"/>
      <c r="E93" s="436"/>
      <c r="F93" s="436"/>
      <c r="G93" s="420" t="s">
        <v>443</v>
      </c>
      <c r="H93" s="421"/>
      <c r="I93" s="421"/>
      <c r="J93" s="421"/>
      <c r="K93" s="421"/>
      <c r="L93" s="421"/>
      <c r="M93" s="421"/>
      <c r="N93" s="421"/>
      <c r="O93" s="421"/>
      <c r="P93" s="421"/>
      <c r="Q93" s="421"/>
      <c r="R93" s="421"/>
      <c r="S93" s="421"/>
      <c r="T93" s="421"/>
      <c r="U93" s="421"/>
      <c r="V93" s="421"/>
      <c r="W93" s="421"/>
      <c r="X93" s="421"/>
      <c r="Y93" s="421"/>
      <c r="Z93" s="421"/>
      <c r="AA93" s="421"/>
      <c r="AB93" s="421"/>
      <c r="AC93" s="421"/>
      <c r="AD93" s="421"/>
      <c r="AE93" s="422"/>
      <c r="AF93" s="637" t="s">
        <v>376</v>
      </c>
      <c r="AG93" s="638"/>
      <c r="AH93" s="639"/>
      <c r="AI93" s="106">
        <v>2</v>
      </c>
      <c r="AJ93" s="106">
        <v>0</v>
      </c>
      <c r="AK93" s="106">
        <v>0</v>
      </c>
      <c r="AL93" s="115">
        <v>0</v>
      </c>
      <c r="AM93" s="107">
        <v>0</v>
      </c>
    </row>
    <row r="94" spans="1:39" s="14" customFormat="1" ht="29.25" customHeight="1" x14ac:dyDescent="0.15">
      <c r="A94" s="75"/>
      <c r="B94" s="648"/>
      <c r="C94" s="436"/>
      <c r="D94" s="436"/>
      <c r="E94" s="436"/>
      <c r="F94" s="436"/>
      <c r="G94" s="420" t="s">
        <v>444</v>
      </c>
      <c r="H94" s="421"/>
      <c r="I94" s="421"/>
      <c r="J94" s="421"/>
      <c r="K94" s="421"/>
      <c r="L94" s="421"/>
      <c r="M94" s="421"/>
      <c r="N94" s="421"/>
      <c r="O94" s="421"/>
      <c r="P94" s="421"/>
      <c r="Q94" s="421"/>
      <c r="R94" s="421"/>
      <c r="S94" s="421"/>
      <c r="T94" s="421"/>
      <c r="U94" s="421"/>
      <c r="V94" s="421"/>
      <c r="W94" s="421"/>
      <c r="X94" s="421"/>
      <c r="Y94" s="421"/>
      <c r="Z94" s="421"/>
      <c r="AA94" s="421"/>
      <c r="AB94" s="421"/>
      <c r="AC94" s="421"/>
      <c r="AD94" s="421"/>
      <c r="AE94" s="422"/>
      <c r="AF94" s="637" t="s">
        <v>376</v>
      </c>
      <c r="AG94" s="638"/>
      <c r="AH94" s="639"/>
      <c r="AI94" s="106">
        <v>2</v>
      </c>
      <c r="AJ94" s="106">
        <v>0</v>
      </c>
      <c r="AK94" s="115">
        <v>34536</v>
      </c>
      <c r="AL94" s="115">
        <v>4695</v>
      </c>
      <c r="AM94" s="107">
        <v>5584</v>
      </c>
    </row>
    <row r="95" spans="1:39" s="14" customFormat="1" ht="29.25" customHeight="1" x14ac:dyDescent="0.15">
      <c r="A95" s="75"/>
      <c r="B95" s="648"/>
      <c r="C95" s="436"/>
      <c r="D95" s="436"/>
      <c r="E95" s="436"/>
      <c r="F95" s="436"/>
      <c r="G95" s="420" t="s">
        <v>445</v>
      </c>
      <c r="H95" s="421"/>
      <c r="I95" s="421"/>
      <c r="J95" s="421"/>
      <c r="K95" s="421"/>
      <c r="L95" s="421"/>
      <c r="M95" s="421"/>
      <c r="N95" s="421"/>
      <c r="O95" s="421"/>
      <c r="P95" s="421"/>
      <c r="Q95" s="421"/>
      <c r="R95" s="421"/>
      <c r="S95" s="421"/>
      <c r="T95" s="421"/>
      <c r="U95" s="421"/>
      <c r="V95" s="421"/>
      <c r="W95" s="421"/>
      <c r="X95" s="421"/>
      <c r="Y95" s="421"/>
      <c r="Z95" s="421"/>
      <c r="AA95" s="421"/>
      <c r="AB95" s="421"/>
      <c r="AC95" s="421"/>
      <c r="AD95" s="421"/>
      <c r="AE95" s="422"/>
      <c r="AF95" s="637" t="s">
        <v>376</v>
      </c>
      <c r="AG95" s="638"/>
      <c r="AH95" s="639"/>
      <c r="AI95" s="106">
        <v>1</v>
      </c>
      <c r="AJ95" s="106">
        <v>0</v>
      </c>
      <c r="AK95" s="106">
        <v>0</v>
      </c>
      <c r="AL95" s="115">
        <v>0</v>
      </c>
      <c r="AM95" s="107">
        <v>0</v>
      </c>
    </row>
    <row r="96" spans="1:39" s="14" customFormat="1" ht="29.25" customHeight="1" x14ac:dyDescent="0.15">
      <c r="A96" s="75"/>
      <c r="B96" s="648"/>
      <c r="C96" s="436"/>
      <c r="D96" s="436"/>
      <c r="E96" s="436"/>
      <c r="F96" s="436"/>
      <c r="G96" s="420" t="s">
        <v>446</v>
      </c>
      <c r="H96" s="421"/>
      <c r="I96" s="421"/>
      <c r="J96" s="421"/>
      <c r="K96" s="421"/>
      <c r="L96" s="421"/>
      <c r="M96" s="421"/>
      <c r="N96" s="421"/>
      <c r="O96" s="421"/>
      <c r="P96" s="421"/>
      <c r="Q96" s="421"/>
      <c r="R96" s="421"/>
      <c r="S96" s="421"/>
      <c r="T96" s="421"/>
      <c r="U96" s="421"/>
      <c r="V96" s="421"/>
      <c r="W96" s="421"/>
      <c r="X96" s="421"/>
      <c r="Y96" s="421"/>
      <c r="Z96" s="421"/>
      <c r="AA96" s="421"/>
      <c r="AB96" s="421"/>
      <c r="AC96" s="421"/>
      <c r="AD96" s="421"/>
      <c r="AE96" s="422"/>
      <c r="AF96" s="637" t="s">
        <v>376</v>
      </c>
      <c r="AG96" s="638"/>
      <c r="AH96" s="639"/>
      <c r="AI96" s="106">
        <v>1</v>
      </c>
      <c r="AJ96" s="106">
        <v>0</v>
      </c>
      <c r="AK96" s="106">
        <v>0</v>
      </c>
      <c r="AL96" s="115">
        <v>0</v>
      </c>
      <c r="AM96" s="107">
        <v>0</v>
      </c>
    </row>
    <row r="97" spans="1:39" s="14" customFormat="1" ht="40.5" customHeight="1" x14ac:dyDescent="0.15">
      <c r="A97" s="75"/>
      <c r="B97" s="648"/>
      <c r="C97" s="436"/>
      <c r="D97" s="436"/>
      <c r="E97" s="436"/>
      <c r="F97" s="436"/>
      <c r="G97" s="420" t="s">
        <v>447</v>
      </c>
      <c r="H97" s="421"/>
      <c r="I97" s="421"/>
      <c r="J97" s="421"/>
      <c r="K97" s="421"/>
      <c r="L97" s="421"/>
      <c r="M97" s="421"/>
      <c r="N97" s="421"/>
      <c r="O97" s="421"/>
      <c r="P97" s="421"/>
      <c r="Q97" s="421"/>
      <c r="R97" s="421"/>
      <c r="S97" s="421"/>
      <c r="T97" s="421"/>
      <c r="U97" s="421"/>
      <c r="V97" s="421"/>
      <c r="W97" s="421"/>
      <c r="X97" s="421"/>
      <c r="Y97" s="421"/>
      <c r="Z97" s="421"/>
      <c r="AA97" s="421"/>
      <c r="AB97" s="421"/>
      <c r="AC97" s="421"/>
      <c r="AD97" s="421"/>
      <c r="AE97" s="422"/>
      <c r="AF97" s="637" t="s">
        <v>81</v>
      </c>
      <c r="AG97" s="638"/>
      <c r="AH97" s="639"/>
      <c r="AI97" s="106">
        <v>1</v>
      </c>
      <c r="AJ97" s="106">
        <v>0</v>
      </c>
      <c r="AK97" s="106">
        <v>0</v>
      </c>
      <c r="AL97" s="115">
        <v>0</v>
      </c>
      <c r="AM97" s="107">
        <v>0</v>
      </c>
    </row>
    <row r="98" spans="1:39" s="14" customFormat="1" ht="54.75" customHeight="1" x14ac:dyDescent="0.15">
      <c r="A98" s="75"/>
      <c r="B98" s="648"/>
      <c r="C98" s="436"/>
      <c r="D98" s="436"/>
      <c r="E98" s="436"/>
      <c r="F98" s="436"/>
      <c r="G98" s="420" t="s">
        <v>448</v>
      </c>
      <c r="H98" s="421"/>
      <c r="I98" s="421"/>
      <c r="J98" s="421"/>
      <c r="K98" s="421"/>
      <c r="L98" s="421"/>
      <c r="M98" s="421"/>
      <c r="N98" s="421"/>
      <c r="O98" s="421"/>
      <c r="P98" s="421"/>
      <c r="Q98" s="421"/>
      <c r="R98" s="421"/>
      <c r="S98" s="421"/>
      <c r="T98" s="421"/>
      <c r="U98" s="421"/>
      <c r="V98" s="421"/>
      <c r="W98" s="421"/>
      <c r="X98" s="421"/>
      <c r="Y98" s="421"/>
      <c r="Z98" s="421"/>
      <c r="AA98" s="421"/>
      <c r="AB98" s="421"/>
      <c r="AC98" s="421"/>
      <c r="AD98" s="421"/>
      <c r="AE98" s="422"/>
      <c r="AF98" s="637" t="s">
        <v>85</v>
      </c>
      <c r="AG98" s="638"/>
      <c r="AH98" s="639"/>
      <c r="AI98" s="106">
        <v>1</v>
      </c>
      <c r="AJ98" s="106">
        <v>0</v>
      </c>
      <c r="AK98" s="106">
        <v>0</v>
      </c>
      <c r="AL98" s="115">
        <v>0</v>
      </c>
      <c r="AM98" s="107">
        <v>0</v>
      </c>
    </row>
    <row r="99" spans="1:39" s="14" customFormat="1" ht="54.75" customHeight="1" x14ac:dyDescent="0.15">
      <c r="A99" s="75"/>
      <c r="B99" s="648"/>
      <c r="C99" s="436"/>
      <c r="D99" s="436"/>
      <c r="E99" s="436"/>
      <c r="F99" s="436"/>
      <c r="G99" s="420" t="s">
        <v>449</v>
      </c>
      <c r="H99" s="421"/>
      <c r="I99" s="421"/>
      <c r="J99" s="421"/>
      <c r="K99" s="421"/>
      <c r="L99" s="421"/>
      <c r="M99" s="421"/>
      <c r="N99" s="421"/>
      <c r="O99" s="421"/>
      <c r="P99" s="421"/>
      <c r="Q99" s="421"/>
      <c r="R99" s="421"/>
      <c r="S99" s="421"/>
      <c r="T99" s="421"/>
      <c r="U99" s="421"/>
      <c r="V99" s="421"/>
      <c r="W99" s="421"/>
      <c r="X99" s="421"/>
      <c r="Y99" s="421"/>
      <c r="Z99" s="421"/>
      <c r="AA99" s="421"/>
      <c r="AB99" s="421"/>
      <c r="AC99" s="421"/>
      <c r="AD99" s="421"/>
      <c r="AE99" s="422"/>
      <c r="AF99" s="637" t="s">
        <v>81</v>
      </c>
      <c r="AG99" s="638"/>
      <c r="AH99" s="639"/>
      <c r="AI99" s="106">
        <v>1</v>
      </c>
      <c r="AJ99" s="106">
        <v>0</v>
      </c>
      <c r="AK99" s="115">
        <v>0</v>
      </c>
      <c r="AL99" s="115">
        <v>0</v>
      </c>
      <c r="AM99" s="107">
        <v>0</v>
      </c>
    </row>
    <row r="100" spans="1:39" s="14" customFormat="1" ht="67.5" customHeight="1" x14ac:dyDescent="0.15">
      <c r="A100" s="75"/>
      <c r="B100" s="648"/>
      <c r="C100" s="436"/>
      <c r="D100" s="436"/>
      <c r="E100" s="436"/>
      <c r="F100" s="436"/>
      <c r="G100" s="420" t="s">
        <v>450</v>
      </c>
      <c r="H100" s="421"/>
      <c r="I100" s="421"/>
      <c r="J100" s="421"/>
      <c r="K100" s="421"/>
      <c r="L100" s="421"/>
      <c r="M100" s="421"/>
      <c r="N100" s="421"/>
      <c r="O100" s="421"/>
      <c r="P100" s="421"/>
      <c r="Q100" s="421"/>
      <c r="R100" s="421"/>
      <c r="S100" s="421"/>
      <c r="T100" s="421"/>
      <c r="U100" s="421"/>
      <c r="V100" s="421"/>
      <c r="W100" s="421"/>
      <c r="X100" s="421"/>
      <c r="Y100" s="421"/>
      <c r="Z100" s="421"/>
      <c r="AA100" s="421"/>
      <c r="AB100" s="421"/>
      <c r="AC100" s="421"/>
      <c r="AD100" s="421"/>
      <c r="AE100" s="422"/>
      <c r="AF100" s="637" t="s">
        <v>81</v>
      </c>
      <c r="AG100" s="638"/>
      <c r="AH100" s="639"/>
      <c r="AI100" s="106">
        <v>1</v>
      </c>
      <c r="AJ100" s="106">
        <v>0</v>
      </c>
      <c r="AK100" s="115">
        <v>0</v>
      </c>
      <c r="AL100" s="115">
        <v>2415</v>
      </c>
      <c r="AM100" s="107">
        <v>57960</v>
      </c>
    </row>
    <row r="101" spans="1:39" s="14" customFormat="1" ht="67.5" customHeight="1" x14ac:dyDescent="0.15">
      <c r="A101" s="75"/>
      <c r="B101" s="648"/>
      <c r="C101" s="436"/>
      <c r="D101" s="436"/>
      <c r="E101" s="436"/>
      <c r="F101" s="436"/>
      <c r="G101" s="420" t="s">
        <v>451</v>
      </c>
      <c r="H101" s="421"/>
      <c r="I101" s="421"/>
      <c r="J101" s="421"/>
      <c r="K101" s="421"/>
      <c r="L101" s="421"/>
      <c r="M101" s="421"/>
      <c r="N101" s="421"/>
      <c r="O101" s="421"/>
      <c r="P101" s="421"/>
      <c r="Q101" s="421"/>
      <c r="R101" s="421"/>
      <c r="S101" s="421"/>
      <c r="T101" s="421"/>
      <c r="U101" s="421"/>
      <c r="V101" s="421"/>
      <c r="W101" s="421"/>
      <c r="X101" s="421"/>
      <c r="Y101" s="421"/>
      <c r="Z101" s="421"/>
      <c r="AA101" s="421"/>
      <c r="AB101" s="421"/>
      <c r="AC101" s="421"/>
      <c r="AD101" s="421"/>
      <c r="AE101" s="422"/>
      <c r="AF101" s="637" t="s">
        <v>81</v>
      </c>
      <c r="AG101" s="638"/>
      <c r="AH101" s="639"/>
      <c r="AI101" s="106">
        <v>1</v>
      </c>
      <c r="AJ101" s="106">
        <v>0</v>
      </c>
      <c r="AK101" s="115">
        <v>1200</v>
      </c>
      <c r="AL101" s="115">
        <v>1220</v>
      </c>
      <c r="AM101" s="107">
        <v>76860</v>
      </c>
    </row>
    <row r="102" spans="1:39" s="14" customFormat="1" ht="54.75" customHeight="1" x14ac:dyDescent="0.15">
      <c r="A102" s="75"/>
      <c r="B102" s="648"/>
      <c r="C102" s="436"/>
      <c r="D102" s="436"/>
      <c r="E102" s="436"/>
      <c r="F102" s="436"/>
      <c r="G102" s="432" t="s">
        <v>452</v>
      </c>
      <c r="H102" s="433"/>
      <c r="I102" s="433"/>
      <c r="J102" s="433"/>
      <c r="K102" s="433"/>
      <c r="L102" s="433"/>
      <c r="M102" s="433"/>
      <c r="N102" s="433"/>
      <c r="O102" s="433"/>
      <c r="P102" s="433"/>
      <c r="Q102" s="433"/>
      <c r="R102" s="433"/>
      <c r="S102" s="433"/>
      <c r="T102" s="433"/>
      <c r="U102" s="433"/>
      <c r="V102" s="433"/>
      <c r="W102" s="433"/>
      <c r="X102" s="433"/>
      <c r="Y102" s="433"/>
      <c r="Z102" s="433"/>
      <c r="AA102" s="433"/>
      <c r="AB102" s="433"/>
      <c r="AC102" s="433"/>
      <c r="AD102" s="433"/>
      <c r="AE102" s="434"/>
      <c r="AF102" s="637" t="s">
        <v>376</v>
      </c>
      <c r="AG102" s="638"/>
      <c r="AH102" s="639"/>
      <c r="AI102" s="106">
        <v>1</v>
      </c>
      <c r="AJ102" s="116">
        <v>16694</v>
      </c>
      <c r="AK102" s="106">
        <v>0</v>
      </c>
      <c r="AL102" s="116">
        <v>15399</v>
      </c>
      <c r="AM102" s="117">
        <v>146116</v>
      </c>
    </row>
    <row r="103" spans="1:39" s="14" customFormat="1" ht="54.75" customHeight="1" x14ac:dyDescent="0.15">
      <c r="A103" s="75"/>
      <c r="B103" s="648"/>
      <c r="C103" s="436"/>
      <c r="D103" s="436"/>
      <c r="E103" s="436"/>
      <c r="F103" s="436"/>
      <c r="G103" s="420" t="s">
        <v>453</v>
      </c>
      <c r="H103" s="421"/>
      <c r="I103" s="421"/>
      <c r="J103" s="421"/>
      <c r="K103" s="421"/>
      <c r="L103" s="421"/>
      <c r="M103" s="421"/>
      <c r="N103" s="421"/>
      <c r="O103" s="421"/>
      <c r="P103" s="421"/>
      <c r="Q103" s="421"/>
      <c r="R103" s="421"/>
      <c r="S103" s="421"/>
      <c r="T103" s="421"/>
      <c r="U103" s="421"/>
      <c r="V103" s="421"/>
      <c r="W103" s="421"/>
      <c r="X103" s="421"/>
      <c r="Y103" s="421"/>
      <c r="Z103" s="421"/>
      <c r="AA103" s="421"/>
      <c r="AB103" s="421"/>
      <c r="AC103" s="421"/>
      <c r="AD103" s="421"/>
      <c r="AE103" s="422"/>
      <c r="AF103" s="637" t="s">
        <v>81</v>
      </c>
      <c r="AG103" s="638"/>
      <c r="AH103" s="639"/>
      <c r="AI103" s="106">
        <v>1</v>
      </c>
      <c r="AJ103" s="106">
        <v>464</v>
      </c>
      <c r="AK103" s="106">
        <v>0</v>
      </c>
      <c r="AL103" s="115">
        <v>777.7</v>
      </c>
      <c r="AM103" s="107">
        <v>69523</v>
      </c>
    </row>
    <row r="104" spans="1:39" s="14" customFormat="1" ht="54.75" customHeight="1" x14ac:dyDescent="0.15">
      <c r="A104" s="75"/>
      <c r="B104" s="648"/>
      <c r="C104" s="436"/>
      <c r="D104" s="436"/>
      <c r="E104" s="436"/>
      <c r="F104" s="436"/>
      <c r="G104" s="420" t="s">
        <v>454</v>
      </c>
      <c r="H104" s="421"/>
      <c r="I104" s="421"/>
      <c r="J104" s="421"/>
      <c r="K104" s="421"/>
      <c r="L104" s="421"/>
      <c r="M104" s="421"/>
      <c r="N104" s="421"/>
      <c r="O104" s="421"/>
      <c r="P104" s="421"/>
      <c r="Q104" s="421"/>
      <c r="R104" s="421"/>
      <c r="S104" s="421"/>
      <c r="T104" s="421"/>
      <c r="U104" s="421"/>
      <c r="V104" s="421"/>
      <c r="W104" s="421"/>
      <c r="X104" s="421"/>
      <c r="Y104" s="421"/>
      <c r="Z104" s="421"/>
      <c r="AA104" s="421"/>
      <c r="AB104" s="421"/>
      <c r="AC104" s="421"/>
      <c r="AD104" s="421"/>
      <c r="AE104" s="422"/>
      <c r="AF104" s="637" t="s">
        <v>81</v>
      </c>
      <c r="AG104" s="638"/>
      <c r="AH104" s="639"/>
      <c r="AI104" s="106">
        <v>1</v>
      </c>
      <c r="AJ104" s="106">
        <v>0</v>
      </c>
      <c r="AK104" s="115">
        <v>550</v>
      </c>
      <c r="AL104" s="115">
        <v>398</v>
      </c>
      <c r="AM104" s="107">
        <v>9552</v>
      </c>
    </row>
    <row r="105" spans="1:39" s="14" customFormat="1" ht="29.25" customHeight="1" x14ac:dyDescent="0.15">
      <c r="A105" s="75"/>
      <c r="B105" s="648"/>
      <c r="C105" s="436"/>
      <c r="D105" s="436"/>
      <c r="E105" s="436"/>
      <c r="F105" s="436"/>
      <c r="G105" s="432" t="s">
        <v>455</v>
      </c>
      <c r="H105" s="433"/>
      <c r="I105" s="433"/>
      <c r="J105" s="433"/>
      <c r="K105" s="433"/>
      <c r="L105" s="433"/>
      <c r="M105" s="433"/>
      <c r="N105" s="433"/>
      <c r="O105" s="433"/>
      <c r="P105" s="433"/>
      <c r="Q105" s="433"/>
      <c r="R105" s="433"/>
      <c r="S105" s="433"/>
      <c r="T105" s="433"/>
      <c r="U105" s="433"/>
      <c r="V105" s="433"/>
      <c r="W105" s="433"/>
      <c r="X105" s="433"/>
      <c r="Y105" s="433"/>
      <c r="Z105" s="433"/>
      <c r="AA105" s="433"/>
      <c r="AB105" s="433"/>
      <c r="AC105" s="433"/>
      <c r="AD105" s="433"/>
      <c r="AE105" s="434"/>
      <c r="AF105" s="637" t="s">
        <v>376</v>
      </c>
      <c r="AG105" s="638"/>
      <c r="AH105" s="639"/>
      <c r="AI105" s="106">
        <v>1</v>
      </c>
      <c r="AJ105" s="106">
        <v>0</v>
      </c>
      <c r="AK105" s="106">
        <v>0</v>
      </c>
      <c r="AL105" s="115">
        <v>0</v>
      </c>
      <c r="AM105" s="107">
        <v>0</v>
      </c>
    </row>
    <row r="106" spans="1:39" s="14" customFormat="1" ht="41.25" customHeight="1" x14ac:dyDescent="0.15">
      <c r="A106" s="75"/>
      <c r="B106" s="648"/>
      <c r="C106" s="436"/>
      <c r="D106" s="436"/>
      <c r="E106" s="436"/>
      <c r="F106" s="436"/>
      <c r="G106" s="420" t="s">
        <v>456</v>
      </c>
      <c r="H106" s="421"/>
      <c r="I106" s="421"/>
      <c r="J106" s="421"/>
      <c r="K106" s="421"/>
      <c r="L106" s="421"/>
      <c r="M106" s="421"/>
      <c r="N106" s="421"/>
      <c r="O106" s="421"/>
      <c r="P106" s="421"/>
      <c r="Q106" s="421"/>
      <c r="R106" s="421"/>
      <c r="S106" s="421"/>
      <c r="T106" s="421"/>
      <c r="U106" s="421"/>
      <c r="V106" s="421"/>
      <c r="W106" s="421"/>
      <c r="X106" s="421"/>
      <c r="Y106" s="421"/>
      <c r="Z106" s="421"/>
      <c r="AA106" s="421"/>
      <c r="AB106" s="421"/>
      <c r="AC106" s="421"/>
      <c r="AD106" s="421"/>
      <c r="AE106" s="422"/>
      <c r="AF106" s="637" t="s">
        <v>81</v>
      </c>
      <c r="AG106" s="638"/>
      <c r="AH106" s="639"/>
      <c r="AI106" s="106">
        <v>1</v>
      </c>
      <c r="AJ106" s="106">
        <v>64</v>
      </c>
      <c r="AK106" s="115">
        <v>61.56</v>
      </c>
      <c r="AL106" s="115">
        <v>63</v>
      </c>
      <c r="AM106" s="107">
        <v>43148</v>
      </c>
    </row>
    <row r="107" spans="1:39" s="14" customFormat="1" ht="66.75" customHeight="1" x14ac:dyDescent="0.15">
      <c r="A107" s="75"/>
      <c r="B107" s="648"/>
      <c r="C107" s="436"/>
      <c r="D107" s="436"/>
      <c r="E107" s="436"/>
      <c r="F107" s="436"/>
      <c r="G107" s="420" t="s">
        <v>457</v>
      </c>
      <c r="H107" s="421"/>
      <c r="I107" s="421"/>
      <c r="J107" s="421"/>
      <c r="K107" s="421"/>
      <c r="L107" s="421"/>
      <c r="M107" s="421"/>
      <c r="N107" s="421"/>
      <c r="O107" s="421"/>
      <c r="P107" s="421"/>
      <c r="Q107" s="421"/>
      <c r="R107" s="421"/>
      <c r="S107" s="421"/>
      <c r="T107" s="421"/>
      <c r="U107" s="421"/>
      <c r="V107" s="421"/>
      <c r="W107" s="421"/>
      <c r="X107" s="421"/>
      <c r="Y107" s="421"/>
      <c r="Z107" s="421"/>
      <c r="AA107" s="421"/>
      <c r="AB107" s="421"/>
      <c r="AC107" s="421"/>
      <c r="AD107" s="421"/>
      <c r="AE107" s="422"/>
      <c r="AF107" s="637" t="s">
        <v>81</v>
      </c>
      <c r="AG107" s="638"/>
      <c r="AH107" s="639"/>
      <c r="AI107" s="106">
        <v>1</v>
      </c>
      <c r="AJ107" s="106">
        <v>0</v>
      </c>
      <c r="AK107" s="106">
        <v>0</v>
      </c>
      <c r="AL107" s="115">
        <v>0</v>
      </c>
      <c r="AM107" s="107">
        <v>0</v>
      </c>
    </row>
    <row r="108" spans="1:39" s="14" customFormat="1" ht="66.75" customHeight="1" x14ac:dyDescent="0.15">
      <c r="A108" s="75"/>
      <c r="B108" s="648"/>
      <c r="C108" s="436"/>
      <c r="D108" s="436"/>
      <c r="E108" s="436"/>
      <c r="F108" s="436"/>
      <c r="G108" s="420" t="s">
        <v>458</v>
      </c>
      <c r="H108" s="421"/>
      <c r="I108" s="421"/>
      <c r="J108" s="421"/>
      <c r="K108" s="421"/>
      <c r="L108" s="421"/>
      <c r="M108" s="421"/>
      <c r="N108" s="421"/>
      <c r="O108" s="421"/>
      <c r="P108" s="421"/>
      <c r="Q108" s="421"/>
      <c r="R108" s="421"/>
      <c r="S108" s="421"/>
      <c r="T108" s="421"/>
      <c r="U108" s="421"/>
      <c r="V108" s="421"/>
      <c r="W108" s="421"/>
      <c r="X108" s="421"/>
      <c r="Y108" s="421"/>
      <c r="Z108" s="421"/>
      <c r="AA108" s="421"/>
      <c r="AB108" s="421"/>
      <c r="AC108" s="421"/>
      <c r="AD108" s="421"/>
      <c r="AE108" s="422"/>
      <c r="AF108" s="637" t="s">
        <v>81</v>
      </c>
      <c r="AG108" s="638"/>
      <c r="AH108" s="639"/>
      <c r="AI108" s="106">
        <v>1</v>
      </c>
      <c r="AJ108" s="106">
        <v>2869</v>
      </c>
      <c r="AK108" s="106">
        <v>0</v>
      </c>
      <c r="AL108" s="115">
        <v>2531</v>
      </c>
      <c r="AM108" s="107">
        <v>89233</v>
      </c>
    </row>
    <row r="109" spans="1:39" s="14" customFormat="1" ht="66.75" customHeight="1" x14ac:dyDescent="0.15">
      <c r="A109" s="75"/>
      <c r="B109" s="648"/>
      <c r="C109" s="436"/>
      <c r="D109" s="436"/>
      <c r="E109" s="436"/>
      <c r="F109" s="436"/>
      <c r="G109" s="420" t="s">
        <v>459</v>
      </c>
      <c r="H109" s="421"/>
      <c r="I109" s="421"/>
      <c r="J109" s="421"/>
      <c r="K109" s="421"/>
      <c r="L109" s="421"/>
      <c r="M109" s="421"/>
      <c r="N109" s="421"/>
      <c r="O109" s="421"/>
      <c r="P109" s="421"/>
      <c r="Q109" s="421"/>
      <c r="R109" s="421"/>
      <c r="S109" s="421"/>
      <c r="T109" s="421"/>
      <c r="U109" s="421"/>
      <c r="V109" s="421"/>
      <c r="W109" s="421"/>
      <c r="X109" s="421"/>
      <c r="Y109" s="421"/>
      <c r="Z109" s="421"/>
      <c r="AA109" s="421"/>
      <c r="AB109" s="421"/>
      <c r="AC109" s="421"/>
      <c r="AD109" s="421"/>
      <c r="AE109" s="422"/>
      <c r="AF109" s="637" t="s">
        <v>81</v>
      </c>
      <c r="AG109" s="638"/>
      <c r="AH109" s="639"/>
      <c r="AI109" s="106">
        <v>1</v>
      </c>
      <c r="AJ109" s="106">
        <v>5488</v>
      </c>
      <c r="AK109" s="106">
        <v>0</v>
      </c>
      <c r="AL109" s="115">
        <v>2908</v>
      </c>
      <c r="AM109" s="107">
        <v>165549</v>
      </c>
    </row>
    <row r="110" spans="1:39" s="14" customFormat="1" ht="81.75" customHeight="1" x14ac:dyDescent="0.15">
      <c r="A110" s="75"/>
      <c r="B110" s="648"/>
      <c r="C110" s="436"/>
      <c r="D110" s="436"/>
      <c r="E110" s="436"/>
      <c r="F110" s="436"/>
      <c r="G110" s="420" t="s">
        <v>460</v>
      </c>
      <c r="H110" s="421"/>
      <c r="I110" s="421"/>
      <c r="J110" s="421"/>
      <c r="K110" s="421"/>
      <c r="L110" s="421"/>
      <c r="M110" s="421"/>
      <c r="N110" s="421"/>
      <c r="O110" s="421"/>
      <c r="P110" s="421"/>
      <c r="Q110" s="421"/>
      <c r="R110" s="421"/>
      <c r="S110" s="421"/>
      <c r="T110" s="421"/>
      <c r="U110" s="421"/>
      <c r="V110" s="421"/>
      <c r="W110" s="421"/>
      <c r="X110" s="421"/>
      <c r="Y110" s="421"/>
      <c r="Z110" s="421"/>
      <c r="AA110" s="421"/>
      <c r="AB110" s="421"/>
      <c r="AC110" s="421"/>
      <c r="AD110" s="421"/>
      <c r="AE110" s="422"/>
      <c r="AF110" s="637" t="s">
        <v>81</v>
      </c>
      <c r="AG110" s="638"/>
      <c r="AH110" s="639"/>
      <c r="AI110" s="106">
        <v>1</v>
      </c>
      <c r="AJ110" s="106">
        <v>22013</v>
      </c>
      <c r="AK110" s="106">
        <v>0</v>
      </c>
      <c r="AL110" s="115">
        <v>15825</v>
      </c>
      <c r="AM110" s="107">
        <v>966098</v>
      </c>
    </row>
    <row r="111" spans="1:39" s="14" customFormat="1" ht="120" customHeight="1" x14ac:dyDescent="0.15">
      <c r="A111" s="75"/>
      <c r="B111" s="648"/>
      <c r="C111" s="436"/>
      <c r="D111" s="436"/>
      <c r="E111" s="436"/>
      <c r="F111" s="436"/>
      <c r="G111" s="420" t="s">
        <v>837</v>
      </c>
      <c r="H111" s="421"/>
      <c r="I111" s="421"/>
      <c r="J111" s="421"/>
      <c r="K111" s="421"/>
      <c r="L111" s="421"/>
      <c r="M111" s="421"/>
      <c r="N111" s="421"/>
      <c r="O111" s="421"/>
      <c r="P111" s="421"/>
      <c r="Q111" s="421"/>
      <c r="R111" s="421"/>
      <c r="S111" s="421"/>
      <c r="T111" s="421"/>
      <c r="U111" s="421"/>
      <c r="V111" s="421"/>
      <c r="W111" s="421"/>
      <c r="X111" s="421"/>
      <c r="Y111" s="421"/>
      <c r="Z111" s="421"/>
      <c r="AA111" s="421"/>
      <c r="AB111" s="421"/>
      <c r="AC111" s="421"/>
      <c r="AD111" s="421"/>
      <c r="AE111" s="422"/>
      <c r="AF111" s="637" t="s">
        <v>85</v>
      </c>
      <c r="AG111" s="638"/>
      <c r="AH111" s="639"/>
      <c r="AI111" s="106">
        <v>1</v>
      </c>
      <c r="AJ111" s="106">
        <v>0</v>
      </c>
      <c r="AK111" s="106">
        <v>0</v>
      </c>
      <c r="AL111" s="115">
        <v>0</v>
      </c>
      <c r="AM111" s="107">
        <v>0</v>
      </c>
    </row>
    <row r="112" spans="1:39" s="111" customFormat="1" ht="29.25" customHeight="1" thickBot="1" x14ac:dyDescent="0.2">
      <c r="A112" s="75"/>
      <c r="B112" s="649"/>
      <c r="C112" s="650"/>
      <c r="D112" s="650"/>
      <c r="E112" s="650"/>
      <c r="F112" s="650"/>
      <c r="G112" s="611" t="s">
        <v>398</v>
      </c>
      <c r="H112" s="611"/>
      <c r="I112" s="611"/>
      <c r="J112" s="611"/>
      <c r="K112" s="611"/>
      <c r="L112" s="611"/>
      <c r="M112" s="611"/>
      <c r="N112" s="611"/>
      <c r="O112" s="611"/>
      <c r="P112" s="611"/>
      <c r="Q112" s="611"/>
      <c r="R112" s="611"/>
      <c r="S112" s="611"/>
      <c r="T112" s="611"/>
      <c r="U112" s="611"/>
      <c r="V112" s="611"/>
      <c r="W112" s="611"/>
      <c r="X112" s="611"/>
      <c r="Y112" s="611"/>
      <c r="Z112" s="611"/>
      <c r="AA112" s="611"/>
      <c r="AB112" s="611"/>
      <c r="AC112" s="611"/>
      <c r="AD112" s="611"/>
      <c r="AE112" s="612"/>
      <c r="AF112" s="640"/>
      <c r="AG112" s="641"/>
      <c r="AH112" s="642"/>
      <c r="AI112" s="109">
        <f>SUM(AI80:AI111)</f>
        <v>46</v>
      </c>
      <c r="AJ112" s="109"/>
      <c r="AK112" s="109"/>
      <c r="AL112" s="109"/>
      <c r="AM112" s="110">
        <f>SUM(AM80:AM111)</f>
        <v>1920922</v>
      </c>
    </row>
    <row r="113" spans="1:39" s="14" customFormat="1" ht="29.25" customHeight="1" x14ac:dyDescent="0.15">
      <c r="A113" s="75"/>
      <c r="B113" s="647" t="s">
        <v>461</v>
      </c>
      <c r="C113" s="547"/>
      <c r="D113" s="547"/>
      <c r="E113" s="547"/>
      <c r="F113" s="547"/>
      <c r="G113" s="546" t="s">
        <v>462</v>
      </c>
      <c r="H113" s="547"/>
      <c r="I113" s="547"/>
      <c r="J113" s="547"/>
      <c r="K113" s="547"/>
      <c r="L113" s="547"/>
      <c r="M113" s="547"/>
      <c r="N113" s="547"/>
      <c r="O113" s="547"/>
      <c r="P113" s="547"/>
      <c r="Q113" s="547"/>
      <c r="R113" s="547"/>
      <c r="S113" s="547"/>
      <c r="T113" s="547"/>
      <c r="U113" s="547"/>
      <c r="V113" s="547"/>
      <c r="W113" s="547"/>
      <c r="X113" s="547"/>
      <c r="Y113" s="547"/>
      <c r="Z113" s="547"/>
      <c r="AA113" s="547"/>
      <c r="AB113" s="547"/>
      <c r="AC113" s="547"/>
      <c r="AD113" s="547"/>
      <c r="AE113" s="548"/>
      <c r="AF113" s="651" t="s">
        <v>81</v>
      </c>
      <c r="AG113" s="652"/>
      <c r="AH113" s="653"/>
      <c r="AI113" s="101">
        <v>1</v>
      </c>
      <c r="AJ113" s="101">
        <v>200</v>
      </c>
      <c r="AK113" s="112">
        <v>0</v>
      </c>
      <c r="AL113" s="112">
        <v>136.6</v>
      </c>
      <c r="AM113" s="118">
        <v>25666</v>
      </c>
    </row>
    <row r="114" spans="1:39" s="14" customFormat="1" ht="41.25" customHeight="1" x14ac:dyDescent="0.15">
      <c r="A114" s="75"/>
      <c r="B114" s="648"/>
      <c r="C114" s="436"/>
      <c r="D114" s="436"/>
      <c r="E114" s="436"/>
      <c r="F114" s="436"/>
      <c r="G114" s="420" t="s">
        <v>463</v>
      </c>
      <c r="H114" s="421"/>
      <c r="I114" s="421"/>
      <c r="J114" s="421"/>
      <c r="K114" s="421"/>
      <c r="L114" s="421"/>
      <c r="M114" s="421"/>
      <c r="N114" s="421"/>
      <c r="O114" s="421"/>
      <c r="P114" s="421"/>
      <c r="Q114" s="421"/>
      <c r="R114" s="421"/>
      <c r="S114" s="421"/>
      <c r="T114" s="421"/>
      <c r="U114" s="421"/>
      <c r="V114" s="421"/>
      <c r="W114" s="421"/>
      <c r="X114" s="421"/>
      <c r="Y114" s="421"/>
      <c r="Z114" s="421"/>
      <c r="AA114" s="421"/>
      <c r="AB114" s="421"/>
      <c r="AC114" s="421"/>
      <c r="AD114" s="421"/>
      <c r="AE114" s="422"/>
      <c r="AF114" s="637" t="s">
        <v>81</v>
      </c>
      <c r="AG114" s="638"/>
      <c r="AH114" s="639"/>
      <c r="AI114" s="106">
        <v>1</v>
      </c>
      <c r="AJ114" s="106">
        <v>0</v>
      </c>
      <c r="AK114" s="115">
        <v>100</v>
      </c>
      <c r="AL114" s="115">
        <v>36.75</v>
      </c>
      <c r="AM114" s="119">
        <v>6600</v>
      </c>
    </row>
    <row r="115" spans="1:39" s="14" customFormat="1" ht="29.25" customHeight="1" x14ac:dyDescent="0.15">
      <c r="A115" s="75"/>
      <c r="B115" s="648"/>
      <c r="C115" s="436"/>
      <c r="D115" s="436"/>
      <c r="E115" s="436"/>
      <c r="F115" s="436"/>
      <c r="G115" s="420" t="s">
        <v>464</v>
      </c>
      <c r="H115" s="421"/>
      <c r="I115" s="421"/>
      <c r="J115" s="421"/>
      <c r="K115" s="421"/>
      <c r="L115" s="421"/>
      <c r="M115" s="421"/>
      <c r="N115" s="421"/>
      <c r="O115" s="421"/>
      <c r="P115" s="421"/>
      <c r="Q115" s="421"/>
      <c r="R115" s="421"/>
      <c r="S115" s="421"/>
      <c r="T115" s="421"/>
      <c r="U115" s="421"/>
      <c r="V115" s="421"/>
      <c r="W115" s="421"/>
      <c r="X115" s="421"/>
      <c r="Y115" s="421"/>
      <c r="Z115" s="421"/>
      <c r="AA115" s="421"/>
      <c r="AB115" s="421"/>
      <c r="AC115" s="421"/>
      <c r="AD115" s="421"/>
      <c r="AE115" s="422"/>
      <c r="AF115" s="637" t="s">
        <v>81</v>
      </c>
      <c r="AG115" s="638"/>
      <c r="AH115" s="639"/>
      <c r="AI115" s="106">
        <v>2</v>
      </c>
      <c r="AJ115" s="106">
        <v>0</v>
      </c>
      <c r="AK115" s="106">
        <v>0</v>
      </c>
      <c r="AL115" s="115">
        <v>0</v>
      </c>
      <c r="AM115" s="119">
        <v>0</v>
      </c>
    </row>
    <row r="116" spans="1:39" s="14" customFormat="1" ht="41.25" customHeight="1" x14ac:dyDescent="0.15">
      <c r="A116" s="75"/>
      <c r="B116" s="648"/>
      <c r="C116" s="436"/>
      <c r="D116" s="436"/>
      <c r="E116" s="436"/>
      <c r="F116" s="436"/>
      <c r="G116" s="420" t="s">
        <v>465</v>
      </c>
      <c r="H116" s="421"/>
      <c r="I116" s="421"/>
      <c r="J116" s="421"/>
      <c r="K116" s="421"/>
      <c r="L116" s="421"/>
      <c r="M116" s="421"/>
      <c r="N116" s="421"/>
      <c r="O116" s="421"/>
      <c r="P116" s="421"/>
      <c r="Q116" s="421"/>
      <c r="R116" s="421"/>
      <c r="S116" s="421"/>
      <c r="T116" s="421"/>
      <c r="U116" s="421"/>
      <c r="V116" s="421"/>
      <c r="W116" s="421"/>
      <c r="X116" s="421"/>
      <c r="Y116" s="421"/>
      <c r="Z116" s="421"/>
      <c r="AA116" s="421"/>
      <c r="AB116" s="421"/>
      <c r="AC116" s="421"/>
      <c r="AD116" s="421"/>
      <c r="AE116" s="422"/>
      <c r="AF116" s="637" t="s">
        <v>81</v>
      </c>
      <c r="AG116" s="638"/>
      <c r="AH116" s="639"/>
      <c r="AI116" s="106">
        <v>2</v>
      </c>
      <c r="AJ116" s="106">
        <v>54</v>
      </c>
      <c r="AK116" s="106">
        <v>0</v>
      </c>
      <c r="AL116" s="115">
        <v>68.7</v>
      </c>
      <c r="AM116" s="119">
        <v>7212</v>
      </c>
    </row>
    <row r="117" spans="1:39" s="14" customFormat="1" ht="41.25" customHeight="1" x14ac:dyDescent="0.15">
      <c r="A117" s="75"/>
      <c r="B117" s="648"/>
      <c r="C117" s="436"/>
      <c r="D117" s="436"/>
      <c r="E117" s="436"/>
      <c r="F117" s="436"/>
      <c r="G117" s="420" t="s">
        <v>466</v>
      </c>
      <c r="H117" s="421"/>
      <c r="I117" s="421"/>
      <c r="J117" s="421"/>
      <c r="K117" s="421"/>
      <c r="L117" s="421"/>
      <c r="M117" s="421"/>
      <c r="N117" s="421"/>
      <c r="O117" s="421"/>
      <c r="P117" s="421"/>
      <c r="Q117" s="421"/>
      <c r="R117" s="421"/>
      <c r="S117" s="421"/>
      <c r="T117" s="421"/>
      <c r="U117" s="421"/>
      <c r="V117" s="421"/>
      <c r="W117" s="421"/>
      <c r="X117" s="421"/>
      <c r="Y117" s="421"/>
      <c r="Z117" s="421"/>
      <c r="AA117" s="421"/>
      <c r="AB117" s="421"/>
      <c r="AC117" s="421"/>
      <c r="AD117" s="421"/>
      <c r="AE117" s="422"/>
      <c r="AF117" s="637" t="s">
        <v>81</v>
      </c>
      <c r="AG117" s="638"/>
      <c r="AH117" s="639"/>
      <c r="AI117" s="106">
        <v>3</v>
      </c>
      <c r="AJ117" s="106">
        <v>217</v>
      </c>
      <c r="AK117" s="115">
        <v>0</v>
      </c>
      <c r="AL117" s="115">
        <v>234.5</v>
      </c>
      <c r="AM117" s="119">
        <v>17085</v>
      </c>
    </row>
    <row r="118" spans="1:39" s="14" customFormat="1" ht="41.25" customHeight="1" x14ac:dyDescent="0.15">
      <c r="A118" s="75"/>
      <c r="B118" s="648"/>
      <c r="C118" s="436"/>
      <c r="D118" s="436"/>
      <c r="E118" s="436"/>
      <c r="F118" s="436"/>
      <c r="G118" s="420" t="s">
        <v>467</v>
      </c>
      <c r="H118" s="421"/>
      <c r="I118" s="421"/>
      <c r="J118" s="421"/>
      <c r="K118" s="421"/>
      <c r="L118" s="421"/>
      <c r="M118" s="421"/>
      <c r="N118" s="421"/>
      <c r="O118" s="421"/>
      <c r="P118" s="421"/>
      <c r="Q118" s="421"/>
      <c r="R118" s="421"/>
      <c r="S118" s="421"/>
      <c r="T118" s="421"/>
      <c r="U118" s="421"/>
      <c r="V118" s="421"/>
      <c r="W118" s="421"/>
      <c r="X118" s="421"/>
      <c r="Y118" s="421"/>
      <c r="Z118" s="421"/>
      <c r="AA118" s="421"/>
      <c r="AB118" s="421"/>
      <c r="AC118" s="421"/>
      <c r="AD118" s="421"/>
      <c r="AE118" s="422"/>
      <c r="AF118" s="637" t="s">
        <v>81</v>
      </c>
      <c r="AG118" s="638"/>
      <c r="AH118" s="639"/>
      <c r="AI118" s="106">
        <v>1</v>
      </c>
      <c r="AJ118" s="106">
        <v>0</v>
      </c>
      <c r="AK118" s="106">
        <v>0</v>
      </c>
      <c r="AL118" s="115">
        <v>0</v>
      </c>
      <c r="AM118" s="119">
        <v>0</v>
      </c>
    </row>
    <row r="119" spans="1:39" s="14" customFormat="1" ht="41.25" customHeight="1" x14ac:dyDescent="0.15">
      <c r="A119" s="75"/>
      <c r="B119" s="648"/>
      <c r="C119" s="436"/>
      <c r="D119" s="436"/>
      <c r="E119" s="436"/>
      <c r="F119" s="436"/>
      <c r="G119" s="420" t="s">
        <v>836</v>
      </c>
      <c r="H119" s="421"/>
      <c r="I119" s="421"/>
      <c r="J119" s="421"/>
      <c r="K119" s="421"/>
      <c r="L119" s="421"/>
      <c r="M119" s="421"/>
      <c r="N119" s="421"/>
      <c r="O119" s="421"/>
      <c r="P119" s="421"/>
      <c r="Q119" s="421"/>
      <c r="R119" s="421"/>
      <c r="S119" s="421"/>
      <c r="T119" s="421"/>
      <c r="U119" s="421"/>
      <c r="V119" s="421"/>
      <c r="W119" s="421"/>
      <c r="X119" s="421"/>
      <c r="Y119" s="421"/>
      <c r="Z119" s="421"/>
      <c r="AA119" s="421"/>
      <c r="AB119" s="421"/>
      <c r="AC119" s="421"/>
      <c r="AD119" s="421"/>
      <c r="AE119" s="422"/>
      <c r="AF119" s="637" t="s">
        <v>376</v>
      </c>
      <c r="AG119" s="638"/>
      <c r="AH119" s="639"/>
      <c r="AI119" s="106">
        <v>1</v>
      </c>
      <c r="AJ119" s="106">
        <v>12534</v>
      </c>
      <c r="AK119" s="106">
        <v>0</v>
      </c>
      <c r="AL119" s="115">
        <v>3386</v>
      </c>
      <c r="AM119" s="119">
        <v>89938</v>
      </c>
    </row>
    <row r="120" spans="1:39" s="14" customFormat="1" ht="54" customHeight="1" x14ac:dyDescent="0.15">
      <c r="A120" s="75"/>
      <c r="B120" s="648"/>
      <c r="C120" s="436"/>
      <c r="D120" s="436"/>
      <c r="E120" s="436"/>
      <c r="F120" s="436"/>
      <c r="G120" s="420" t="s">
        <v>468</v>
      </c>
      <c r="H120" s="421"/>
      <c r="I120" s="421"/>
      <c r="J120" s="421"/>
      <c r="K120" s="421"/>
      <c r="L120" s="421"/>
      <c r="M120" s="421"/>
      <c r="N120" s="421"/>
      <c r="O120" s="421"/>
      <c r="P120" s="421"/>
      <c r="Q120" s="421"/>
      <c r="R120" s="421"/>
      <c r="S120" s="421"/>
      <c r="T120" s="421"/>
      <c r="U120" s="421"/>
      <c r="V120" s="421"/>
      <c r="W120" s="421"/>
      <c r="X120" s="421"/>
      <c r="Y120" s="421"/>
      <c r="Z120" s="421"/>
      <c r="AA120" s="421"/>
      <c r="AB120" s="421"/>
      <c r="AC120" s="421"/>
      <c r="AD120" s="421"/>
      <c r="AE120" s="422"/>
      <c r="AF120" s="637" t="s">
        <v>81</v>
      </c>
      <c r="AG120" s="638"/>
      <c r="AH120" s="639"/>
      <c r="AI120" s="106">
        <v>1</v>
      </c>
      <c r="AJ120" s="106">
        <v>0</v>
      </c>
      <c r="AK120" s="106">
        <v>0</v>
      </c>
      <c r="AL120" s="115">
        <v>0</v>
      </c>
      <c r="AM120" s="119">
        <v>0</v>
      </c>
    </row>
    <row r="121" spans="1:39" s="14" customFormat="1" ht="54" customHeight="1" x14ac:dyDescent="0.15">
      <c r="A121" s="75"/>
      <c r="B121" s="648"/>
      <c r="C121" s="436"/>
      <c r="D121" s="436"/>
      <c r="E121" s="436"/>
      <c r="F121" s="436"/>
      <c r="G121" s="420" t="s">
        <v>469</v>
      </c>
      <c r="H121" s="421"/>
      <c r="I121" s="421"/>
      <c r="J121" s="421"/>
      <c r="K121" s="421"/>
      <c r="L121" s="421"/>
      <c r="M121" s="421"/>
      <c r="N121" s="421"/>
      <c r="O121" s="421"/>
      <c r="P121" s="421"/>
      <c r="Q121" s="421"/>
      <c r="R121" s="421"/>
      <c r="S121" s="421"/>
      <c r="T121" s="421"/>
      <c r="U121" s="421"/>
      <c r="V121" s="421"/>
      <c r="W121" s="421"/>
      <c r="X121" s="421"/>
      <c r="Y121" s="421"/>
      <c r="Z121" s="421"/>
      <c r="AA121" s="421"/>
      <c r="AB121" s="421"/>
      <c r="AC121" s="421"/>
      <c r="AD121" s="421"/>
      <c r="AE121" s="422"/>
      <c r="AF121" s="637" t="s">
        <v>81</v>
      </c>
      <c r="AG121" s="638"/>
      <c r="AH121" s="639"/>
      <c r="AI121" s="106">
        <v>1</v>
      </c>
      <c r="AJ121" s="106">
        <v>0</v>
      </c>
      <c r="AK121" s="115">
        <v>0</v>
      </c>
      <c r="AL121" s="115">
        <v>0</v>
      </c>
      <c r="AM121" s="119">
        <v>0</v>
      </c>
    </row>
    <row r="122" spans="1:39" s="14" customFormat="1" ht="29.25" customHeight="1" x14ac:dyDescent="0.15">
      <c r="A122" s="75"/>
      <c r="B122" s="648"/>
      <c r="C122" s="436"/>
      <c r="D122" s="436"/>
      <c r="E122" s="436"/>
      <c r="F122" s="436"/>
      <c r="G122" s="432" t="s">
        <v>470</v>
      </c>
      <c r="H122" s="433"/>
      <c r="I122" s="433"/>
      <c r="J122" s="433"/>
      <c r="K122" s="433"/>
      <c r="L122" s="433"/>
      <c r="M122" s="433"/>
      <c r="N122" s="433"/>
      <c r="O122" s="433"/>
      <c r="P122" s="433"/>
      <c r="Q122" s="433"/>
      <c r="R122" s="433"/>
      <c r="S122" s="433"/>
      <c r="T122" s="433"/>
      <c r="U122" s="433"/>
      <c r="V122" s="433"/>
      <c r="W122" s="433"/>
      <c r="X122" s="433"/>
      <c r="Y122" s="433"/>
      <c r="Z122" s="433"/>
      <c r="AA122" s="433"/>
      <c r="AB122" s="433"/>
      <c r="AC122" s="433"/>
      <c r="AD122" s="433"/>
      <c r="AE122" s="434"/>
      <c r="AF122" s="638" t="s">
        <v>81</v>
      </c>
      <c r="AG122" s="638"/>
      <c r="AH122" s="639"/>
      <c r="AI122" s="106">
        <v>2</v>
      </c>
      <c r="AJ122" s="106">
        <v>113</v>
      </c>
      <c r="AK122" s="106">
        <v>0</v>
      </c>
      <c r="AL122" s="115">
        <v>21</v>
      </c>
      <c r="AM122" s="107">
        <v>1966</v>
      </c>
    </row>
    <row r="123" spans="1:39" s="14" customFormat="1" ht="29.25" customHeight="1" x14ac:dyDescent="0.15">
      <c r="A123" s="75"/>
      <c r="B123" s="648"/>
      <c r="C123" s="436"/>
      <c r="D123" s="436"/>
      <c r="E123" s="436"/>
      <c r="F123" s="436"/>
      <c r="G123" s="438"/>
      <c r="H123" s="439"/>
      <c r="I123" s="439"/>
      <c r="J123" s="439"/>
      <c r="K123" s="439"/>
      <c r="L123" s="439"/>
      <c r="M123" s="439"/>
      <c r="N123" s="439"/>
      <c r="O123" s="439"/>
      <c r="P123" s="439"/>
      <c r="Q123" s="439"/>
      <c r="R123" s="439"/>
      <c r="S123" s="439"/>
      <c r="T123" s="439"/>
      <c r="U123" s="439"/>
      <c r="V123" s="439"/>
      <c r="W123" s="439"/>
      <c r="X123" s="439"/>
      <c r="Y123" s="439"/>
      <c r="Z123" s="439"/>
      <c r="AA123" s="439"/>
      <c r="AB123" s="439"/>
      <c r="AC123" s="439"/>
      <c r="AD123" s="439"/>
      <c r="AE123" s="440"/>
      <c r="AF123" s="637" t="s">
        <v>376</v>
      </c>
      <c r="AG123" s="638"/>
      <c r="AH123" s="639"/>
      <c r="AI123" s="106">
        <v>1</v>
      </c>
      <c r="AJ123" s="106">
        <v>0</v>
      </c>
      <c r="AK123" s="106">
        <v>0</v>
      </c>
      <c r="AL123" s="115">
        <v>2402</v>
      </c>
      <c r="AM123" s="107">
        <v>5407</v>
      </c>
    </row>
    <row r="124" spans="1:39" s="14" customFormat="1" ht="29.25" customHeight="1" x14ac:dyDescent="0.15">
      <c r="A124" s="75"/>
      <c r="B124" s="648"/>
      <c r="C124" s="436"/>
      <c r="D124" s="436"/>
      <c r="E124" s="436"/>
      <c r="F124" s="436"/>
      <c r="G124" s="420" t="s">
        <v>835</v>
      </c>
      <c r="H124" s="421"/>
      <c r="I124" s="421"/>
      <c r="J124" s="421"/>
      <c r="K124" s="421"/>
      <c r="L124" s="421"/>
      <c r="M124" s="421"/>
      <c r="N124" s="421"/>
      <c r="O124" s="421"/>
      <c r="P124" s="421"/>
      <c r="Q124" s="421"/>
      <c r="R124" s="421"/>
      <c r="S124" s="421"/>
      <c r="T124" s="421"/>
      <c r="U124" s="421"/>
      <c r="V124" s="421"/>
      <c r="W124" s="421"/>
      <c r="X124" s="421"/>
      <c r="Y124" s="421"/>
      <c r="Z124" s="421"/>
      <c r="AA124" s="421"/>
      <c r="AB124" s="421"/>
      <c r="AC124" s="421"/>
      <c r="AD124" s="421"/>
      <c r="AE124" s="422"/>
      <c r="AF124" s="638" t="s">
        <v>81</v>
      </c>
      <c r="AG124" s="638"/>
      <c r="AH124" s="639"/>
      <c r="AI124" s="106">
        <v>1</v>
      </c>
      <c r="AJ124" s="106">
        <v>0</v>
      </c>
      <c r="AK124" s="106">
        <v>0</v>
      </c>
      <c r="AL124" s="115">
        <v>0</v>
      </c>
      <c r="AM124" s="107">
        <v>0</v>
      </c>
    </row>
    <row r="125" spans="1:39" s="14" customFormat="1" ht="54" customHeight="1" x14ac:dyDescent="0.15">
      <c r="A125" s="75"/>
      <c r="B125" s="648"/>
      <c r="C125" s="436"/>
      <c r="D125" s="436"/>
      <c r="E125" s="436"/>
      <c r="F125" s="436"/>
      <c r="G125" s="420" t="s">
        <v>471</v>
      </c>
      <c r="H125" s="421"/>
      <c r="I125" s="421"/>
      <c r="J125" s="421"/>
      <c r="K125" s="421"/>
      <c r="L125" s="421"/>
      <c r="M125" s="421"/>
      <c r="N125" s="421"/>
      <c r="O125" s="421"/>
      <c r="P125" s="421"/>
      <c r="Q125" s="421"/>
      <c r="R125" s="421"/>
      <c r="S125" s="421"/>
      <c r="T125" s="421"/>
      <c r="U125" s="421"/>
      <c r="V125" s="421"/>
      <c r="W125" s="421"/>
      <c r="X125" s="421"/>
      <c r="Y125" s="421"/>
      <c r="Z125" s="421"/>
      <c r="AA125" s="421"/>
      <c r="AB125" s="421"/>
      <c r="AC125" s="421"/>
      <c r="AD125" s="421"/>
      <c r="AE125" s="422"/>
      <c r="AF125" s="637" t="s">
        <v>81</v>
      </c>
      <c r="AG125" s="638"/>
      <c r="AH125" s="639"/>
      <c r="AI125" s="106">
        <v>1</v>
      </c>
      <c r="AJ125" s="106">
        <v>0</v>
      </c>
      <c r="AK125" s="106">
        <v>0</v>
      </c>
      <c r="AL125" s="115">
        <v>0</v>
      </c>
      <c r="AM125" s="119">
        <v>0</v>
      </c>
    </row>
    <row r="126" spans="1:39" s="14" customFormat="1" ht="54" customHeight="1" x14ac:dyDescent="0.15">
      <c r="A126" s="75"/>
      <c r="B126" s="648"/>
      <c r="C126" s="436"/>
      <c r="D126" s="436"/>
      <c r="E126" s="436"/>
      <c r="F126" s="436"/>
      <c r="G126" s="420" t="s">
        <v>868</v>
      </c>
      <c r="H126" s="421"/>
      <c r="I126" s="421"/>
      <c r="J126" s="421"/>
      <c r="K126" s="421"/>
      <c r="L126" s="421"/>
      <c r="M126" s="421"/>
      <c r="N126" s="421"/>
      <c r="O126" s="421"/>
      <c r="P126" s="421"/>
      <c r="Q126" s="421"/>
      <c r="R126" s="421"/>
      <c r="S126" s="421"/>
      <c r="T126" s="421"/>
      <c r="U126" s="421"/>
      <c r="V126" s="421"/>
      <c r="W126" s="421"/>
      <c r="X126" s="421"/>
      <c r="Y126" s="421"/>
      <c r="Z126" s="421"/>
      <c r="AA126" s="421"/>
      <c r="AB126" s="421"/>
      <c r="AC126" s="421"/>
      <c r="AD126" s="421"/>
      <c r="AE126" s="422"/>
      <c r="AF126" s="637" t="s">
        <v>81</v>
      </c>
      <c r="AG126" s="638"/>
      <c r="AH126" s="639"/>
      <c r="AI126" s="106">
        <v>1</v>
      </c>
      <c r="AJ126" s="106">
        <v>0</v>
      </c>
      <c r="AK126" s="115">
        <v>0</v>
      </c>
      <c r="AL126" s="115">
        <v>18</v>
      </c>
      <c r="AM126" s="119">
        <v>3744</v>
      </c>
    </row>
    <row r="127" spans="1:39" s="14" customFormat="1" ht="29.25" customHeight="1" x14ac:dyDescent="0.15">
      <c r="A127" s="75"/>
      <c r="B127" s="648"/>
      <c r="C127" s="436"/>
      <c r="D127" s="436"/>
      <c r="E127" s="436"/>
      <c r="F127" s="436"/>
      <c r="G127" s="432" t="s">
        <v>472</v>
      </c>
      <c r="H127" s="433"/>
      <c r="I127" s="433"/>
      <c r="J127" s="433"/>
      <c r="K127" s="433"/>
      <c r="L127" s="433"/>
      <c r="M127" s="433"/>
      <c r="N127" s="433"/>
      <c r="O127" s="433"/>
      <c r="P127" s="433"/>
      <c r="Q127" s="433"/>
      <c r="R127" s="433"/>
      <c r="S127" s="433"/>
      <c r="T127" s="433"/>
      <c r="U127" s="433"/>
      <c r="V127" s="433"/>
      <c r="W127" s="433"/>
      <c r="X127" s="433"/>
      <c r="Y127" s="433"/>
      <c r="Z127" s="433"/>
      <c r="AA127" s="433"/>
      <c r="AB127" s="433"/>
      <c r="AC127" s="433"/>
      <c r="AD127" s="433"/>
      <c r="AE127" s="434"/>
      <c r="AF127" s="638" t="s">
        <v>81</v>
      </c>
      <c r="AG127" s="638"/>
      <c r="AH127" s="639"/>
      <c r="AI127" s="106">
        <v>1</v>
      </c>
      <c r="AJ127" s="106">
        <v>210</v>
      </c>
      <c r="AK127" s="115">
        <v>0</v>
      </c>
      <c r="AL127" s="115">
        <v>342.9</v>
      </c>
      <c r="AM127" s="119">
        <v>68771</v>
      </c>
    </row>
    <row r="128" spans="1:39" s="14" customFormat="1" ht="29.25" customHeight="1" x14ac:dyDescent="0.15">
      <c r="A128" s="75"/>
      <c r="B128" s="648"/>
      <c r="C128" s="436"/>
      <c r="D128" s="436"/>
      <c r="E128" s="436"/>
      <c r="F128" s="436"/>
      <c r="G128" s="438"/>
      <c r="H128" s="439"/>
      <c r="I128" s="439"/>
      <c r="J128" s="439"/>
      <c r="K128" s="439"/>
      <c r="L128" s="439"/>
      <c r="M128" s="439"/>
      <c r="N128" s="439"/>
      <c r="O128" s="439"/>
      <c r="P128" s="439"/>
      <c r="Q128" s="439"/>
      <c r="R128" s="439"/>
      <c r="S128" s="439"/>
      <c r="T128" s="439"/>
      <c r="U128" s="439"/>
      <c r="V128" s="439"/>
      <c r="W128" s="439"/>
      <c r="X128" s="439"/>
      <c r="Y128" s="439"/>
      <c r="Z128" s="439"/>
      <c r="AA128" s="439"/>
      <c r="AB128" s="439"/>
      <c r="AC128" s="439"/>
      <c r="AD128" s="439"/>
      <c r="AE128" s="440"/>
      <c r="AF128" s="637" t="s">
        <v>376</v>
      </c>
      <c r="AG128" s="638"/>
      <c r="AH128" s="639"/>
      <c r="AI128" s="106">
        <v>1</v>
      </c>
      <c r="AJ128" s="106">
        <v>0</v>
      </c>
      <c r="AK128" s="106">
        <v>0</v>
      </c>
      <c r="AL128" s="115">
        <v>186</v>
      </c>
      <c r="AM128" s="119">
        <v>3716</v>
      </c>
    </row>
    <row r="129" spans="1:39" s="14" customFormat="1" ht="54" customHeight="1" x14ac:dyDescent="0.15">
      <c r="A129" s="75"/>
      <c r="B129" s="648"/>
      <c r="C129" s="436"/>
      <c r="D129" s="436"/>
      <c r="E129" s="436"/>
      <c r="F129" s="436"/>
      <c r="G129" s="420" t="s">
        <v>473</v>
      </c>
      <c r="H129" s="421"/>
      <c r="I129" s="421"/>
      <c r="J129" s="421"/>
      <c r="K129" s="421"/>
      <c r="L129" s="421"/>
      <c r="M129" s="421"/>
      <c r="N129" s="421"/>
      <c r="O129" s="421"/>
      <c r="P129" s="421"/>
      <c r="Q129" s="421"/>
      <c r="R129" s="421"/>
      <c r="S129" s="421"/>
      <c r="T129" s="421"/>
      <c r="U129" s="421"/>
      <c r="V129" s="421"/>
      <c r="W129" s="421"/>
      <c r="X129" s="421"/>
      <c r="Y129" s="421"/>
      <c r="Z129" s="421"/>
      <c r="AA129" s="421"/>
      <c r="AB129" s="421"/>
      <c r="AC129" s="421"/>
      <c r="AD129" s="421"/>
      <c r="AE129" s="422"/>
      <c r="AF129" s="637" t="s">
        <v>81</v>
      </c>
      <c r="AG129" s="638"/>
      <c r="AH129" s="639"/>
      <c r="AI129" s="106">
        <v>1</v>
      </c>
      <c r="AJ129" s="106">
        <v>0</v>
      </c>
      <c r="AK129" s="106">
        <v>0</v>
      </c>
      <c r="AL129" s="115">
        <v>0</v>
      </c>
      <c r="AM129" s="119">
        <v>0</v>
      </c>
    </row>
    <row r="130" spans="1:39" s="14" customFormat="1" ht="54" customHeight="1" x14ac:dyDescent="0.15">
      <c r="A130" s="75"/>
      <c r="B130" s="648"/>
      <c r="C130" s="436"/>
      <c r="D130" s="436"/>
      <c r="E130" s="436"/>
      <c r="F130" s="436"/>
      <c r="G130" s="420" t="s">
        <v>474</v>
      </c>
      <c r="H130" s="421"/>
      <c r="I130" s="421"/>
      <c r="J130" s="421"/>
      <c r="K130" s="421"/>
      <c r="L130" s="421"/>
      <c r="M130" s="421"/>
      <c r="N130" s="421"/>
      <c r="O130" s="421"/>
      <c r="P130" s="421"/>
      <c r="Q130" s="421"/>
      <c r="R130" s="421"/>
      <c r="S130" s="421"/>
      <c r="T130" s="421"/>
      <c r="U130" s="421"/>
      <c r="V130" s="421"/>
      <c r="W130" s="421"/>
      <c r="X130" s="421"/>
      <c r="Y130" s="421"/>
      <c r="Z130" s="421"/>
      <c r="AA130" s="421"/>
      <c r="AB130" s="421"/>
      <c r="AC130" s="421"/>
      <c r="AD130" s="421"/>
      <c r="AE130" s="422"/>
      <c r="AF130" s="637" t="s">
        <v>376</v>
      </c>
      <c r="AG130" s="638"/>
      <c r="AH130" s="639"/>
      <c r="AI130" s="106">
        <v>1</v>
      </c>
      <c r="AJ130" s="106">
        <v>0</v>
      </c>
      <c r="AK130" s="106">
        <v>0</v>
      </c>
      <c r="AL130" s="115">
        <v>252</v>
      </c>
      <c r="AM130" s="119">
        <v>0</v>
      </c>
    </row>
    <row r="131" spans="1:39" s="14" customFormat="1" ht="54" customHeight="1" x14ac:dyDescent="0.15">
      <c r="A131" s="75"/>
      <c r="B131" s="648"/>
      <c r="C131" s="436"/>
      <c r="D131" s="436"/>
      <c r="E131" s="436"/>
      <c r="F131" s="436"/>
      <c r="G131" s="527" t="s">
        <v>475</v>
      </c>
      <c r="H131" s="528"/>
      <c r="I131" s="528"/>
      <c r="J131" s="528"/>
      <c r="K131" s="528"/>
      <c r="L131" s="528"/>
      <c r="M131" s="528"/>
      <c r="N131" s="528"/>
      <c r="O131" s="528"/>
      <c r="P131" s="528"/>
      <c r="Q131" s="528"/>
      <c r="R131" s="528"/>
      <c r="S131" s="528"/>
      <c r="T131" s="528"/>
      <c r="U131" s="528"/>
      <c r="V131" s="528"/>
      <c r="W131" s="528"/>
      <c r="X131" s="528"/>
      <c r="Y131" s="528"/>
      <c r="Z131" s="528"/>
      <c r="AA131" s="528"/>
      <c r="AB131" s="528"/>
      <c r="AC131" s="528"/>
      <c r="AD131" s="528"/>
      <c r="AE131" s="529"/>
      <c r="AF131" s="637" t="s">
        <v>376</v>
      </c>
      <c r="AG131" s="638"/>
      <c r="AH131" s="639"/>
      <c r="AI131" s="106">
        <v>1</v>
      </c>
      <c r="AJ131" s="106">
        <v>4186</v>
      </c>
      <c r="AK131" s="106">
        <v>0</v>
      </c>
      <c r="AL131" s="115">
        <v>8122</v>
      </c>
      <c r="AM131" s="119">
        <v>298684</v>
      </c>
    </row>
    <row r="132" spans="1:39" s="14" customFormat="1" ht="54" customHeight="1" x14ac:dyDescent="0.15">
      <c r="A132" s="75"/>
      <c r="B132" s="648"/>
      <c r="C132" s="436"/>
      <c r="D132" s="436"/>
      <c r="E132" s="436"/>
      <c r="F132" s="436"/>
      <c r="G132" s="527" t="s">
        <v>476</v>
      </c>
      <c r="H132" s="528"/>
      <c r="I132" s="528"/>
      <c r="J132" s="528"/>
      <c r="K132" s="528"/>
      <c r="L132" s="528"/>
      <c r="M132" s="528"/>
      <c r="N132" s="528"/>
      <c r="O132" s="528"/>
      <c r="P132" s="528"/>
      <c r="Q132" s="528"/>
      <c r="R132" s="528"/>
      <c r="S132" s="528"/>
      <c r="T132" s="528"/>
      <c r="U132" s="528"/>
      <c r="V132" s="528"/>
      <c r="W132" s="528"/>
      <c r="X132" s="528"/>
      <c r="Y132" s="528"/>
      <c r="Z132" s="528"/>
      <c r="AA132" s="528"/>
      <c r="AB132" s="528"/>
      <c r="AC132" s="528"/>
      <c r="AD132" s="528"/>
      <c r="AE132" s="529"/>
      <c r="AF132" s="637" t="s">
        <v>376</v>
      </c>
      <c r="AG132" s="638"/>
      <c r="AH132" s="639"/>
      <c r="AI132" s="106">
        <v>1</v>
      </c>
      <c r="AJ132" s="106">
        <v>19420</v>
      </c>
      <c r="AK132" s="106">
        <v>0</v>
      </c>
      <c r="AL132" s="115">
        <v>15888</v>
      </c>
      <c r="AM132" s="119">
        <v>633901</v>
      </c>
    </row>
    <row r="133" spans="1:39" s="14" customFormat="1" ht="41.25" customHeight="1" x14ac:dyDescent="0.15">
      <c r="A133" s="75"/>
      <c r="B133" s="648"/>
      <c r="C133" s="436"/>
      <c r="D133" s="436"/>
      <c r="E133" s="436"/>
      <c r="F133" s="436"/>
      <c r="G133" s="420" t="s">
        <v>477</v>
      </c>
      <c r="H133" s="421"/>
      <c r="I133" s="421"/>
      <c r="J133" s="421"/>
      <c r="K133" s="421"/>
      <c r="L133" s="421"/>
      <c r="M133" s="421"/>
      <c r="N133" s="421"/>
      <c r="O133" s="421"/>
      <c r="P133" s="421"/>
      <c r="Q133" s="421"/>
      <c r="R133" s="421"/>
      <c r="S133" s="421"/>
      <c r="T133" s="421"/>
      <c r="U133" s="421"/>
      <c r="V133" s="421"/>
      <c r="W133" s="421"/>
      <c r="X133" s="421"/>
      <c r="Y133" s="421"/>
      <c r="Z133" s="421"/>
      <c r="AA133" s="421"/>
      <c r="AB133" s="421"/>
      <c r="AC133" s="421"/>
      <c r="AD133" s="421"/>
      <c r="AE133" s="422"/>
      <c r="AF133" s="637" t="s">
        <v>376</v>
      </c>
      <c r="AG133" s="638"/>
      <c r="AH133" s="639"/>
      <c r="AI133" s="106">
        <v>1</v>
      </c>
      <c r="AJ133" s="106">
        <v>0</v>
      </c>
      <c r="AK133" s="106">
        <v>0</v>
      </c>
      <c r="AL133" s="115">
        <v>1868</v>
      </c>
      <c r="AM133" s="119">
        <v>54972</v>
      </c>
    </row>
    <row r="134" spans="1:39" s="111" customFormat="1" ht="29.25" customHeight="1" thickBot="1" x14ac:dyDescent="0.2">
      <c r="A134" s="75"/>
      <c r="B134" s="649"/>
      <c r="C134" s="650"/>
      <c r="D134" s="650"/>
      <c r="E134" s="650"/>
      <c r="F134" s="650"/>
      <c r="G134" s="611" t="s">
        <v>115</v>
      </c>
      <c r="H134" s="611"/>
      <c r="I134" s="611"/>
      <c r="J134" s="611"/>
      <c r="K134" s="611"/>
      <c r="L134" s="611"/>
      <c r="M134" s="611"/>
      <c r="N134" s="611"/>
      <c r="O134" s="611"/>
      <c r="P134" s="611"/>
      <c r="Q134" s="611"/>
      <c r="R134" s="611"/>
      <c r="S134" s="611"/>
      <c r="T134" s="611"/>
      <c r="U134" s="611"/>
      <c r="V134" s="611"/>
      <c r="W134" s="611"/>
      <c r="X134" s="611"/>
      <c r="Y134" s="611"/>
      <c r="Z134" s="611"/>
      <c r="AA134" s="611"/>
      <c r="AB134" s="611"/>
      <c r="AC134" s="611"/>
      <c r="AD134" s="611"/>
      <c r="AE134" s="612"/>
      <c r="AF134" s="640"/>
      <c r="AG134" s="641"/>
      <c r="AH134" s="642"/>
      <c r="AI134" s="109">
        <f>SUM(AI113:AI133)</f>
        <v>26</v>
      </c>
      <c r="AJ134" s="109"/>
      <c r="AK134" s="109"/>
      <c r="AL134" s="109"/>
      <c r="AM134" s="110">
        <f>SUM(AM113:AM133)</f>
        <v>1217662</v>
      </c>
    </row>
    <row r="135" spans="1:39" s="14" customFormat="1" ht="40.5" customHeight="1" x14ac:dyDescent="0.15">
      <c r="A135" s="75"/>
      <c r="B135" s="648" t="s">
        <v>478</v>
      </c>
      <c r="C135" s="436"/>
      <c r="D135" s="436"/>
      <c r="E135" s="436"/>
      <c r="F135" s="437"/>
      <c r="G135" s="420" t="s">
        <v>479</v>
      </c>
      <c r="H135" s="421"/>
      <c r="I135" s="421"/>
      <c r="J135" s="421"/>
      <c r="K135" s="421"/>
      <c r="L135" s="421"/>
      <c r="M135" s="421"/>
      <c r="N135" s="421"/>
      <c r="O135" s="421"/>
      <c r="P135" s="421"/>
      <c r="Q135" s="421"/>
      <c r="R135" s="421"/>
      <c r="S135" s="421"/>
      <c r="T135" s="421"/>
      <c r="U135" s="421"/>
      <c r="V135" s="421"/>
      <c r="W135" s="421"/>
      <c r="X135" s="421"/>
      <c r="Y135" s="421"/>
      <c r="Z135" s="421"/>
      <c r="AA135" s="421"/>
      <c r="AB135" s="421"/>
      <c r="AC135" s="421"/>
      <c r="AD135" s="421"/>
      <c r="AE135" s="422"/>
      <c r="AF135" s="637" t="s">
        <v>376</v>
      </c>
      <c r="AG135" s="638"/>
      <c r="AH135" s="639"/>
      <c r="AI135" s="106">
        <v>1</v>
      </c>
      <c r="AJ135" s="106">
        <v>0</v>
      </c>
      <c r="AK135" s="115">
        <v>48</v>
      </c>
      <c r="AL135" s="115">
        <v>56.39</v>
      </c>
      <c r="AM135" s="107">
        <v>26873</v>
      </c>
    </row>
    <row r="136" spans="1:39" s="14" customFormat="1" ht="67.5" customHeight="1" x14ac:dyDescent="0.15">
      <c r="A136" s="75"/>
      <c r="B136" s="648"/>
      <c r="C136" s="436"/>
      <c r="D136" s="436"/>
      <c r="E136" s="436"/>
      <c r="F136" s="437"/>
      <c r="G136" s="420" t="s">
        <v>480</v>
      </c>
      <c r="H136" s="421"/>
      <c r="I136" s="421"/>
      <c r="J136" s="421"/>
      <c r="K136" s="421"/>
      <c r="L136" s="421"/>
      <c r="M136" s="421"/>
      <c r="N136" s="421"/>
      <c r="O136" s="421"/>
      <c r="P136" s="421"/>
      <c r="Q136" s="421"/>
      <c r="R136" s="421"/>
      <c r="S136" s="421"/>
      <c r="T136" s="421"/>
      <c r="U136" s="421"/>
      <c r="V136" s="421"/>
      <c r="W136" s="421"/>
      <c r="X136" s="421"/>
      <c r="Y136" s="421"/>
      <c r="Z136" s="421"/>
      <c r="AA136" s="421"/>
      <c r="AB136" s="421"/>
      <c r="AC136" s="421"/>
      <c r="AD136" s="421"/>
      <c r="AE136" s="422"/>
      <c r="AF136" s="637" t="s">
        <v>376</v>
      </c>
      <c r="AG136" s="638"/>
      <c r="AH136" s="639"/>
      <c r="AI136" s="106">
        <v>1</v>
      </c>
      <c r="AJ136" s="106">
        <v>0</v>
      </c>
      <c r="AK136" s="115">
        <v>177.57</v>
      </c>
      <c r="AL136" s="115">
        <v>144.74</v>
      </c>
      <c r="AM136" s="107">
        <v>103753</v>
      </c>
    </row>
    <row r="137" spans="1:39" s="111" customFormat="1" ht="29.25" customHeight="1" thickBot="1" x14ac:dyDescent="0.2">
      <c r="A137" s="75"/>
      <c r="B137" s="120"/>
      <c r="C137" s="121"/>
      <c r="D137" s="121"/>
      <c r="E137" s="121"/>
      <c r="F137" s="121"/>
      <c r="G137" s="611" t="s">
        <v>115</v>
      </c>
      <c r="H137" s="611"/>
      <c r="I137" s="611"/>
      <c r="J137" s="611"/>
      <c r="K137" s="611"/>
      <c r="L137" s="611"/>
      <c r="M137" s="611"/>
      <c r="N137" s="611"/>
      <c r="O137" s="611"/>
      <c r="P137" s="611"/>
      <c r="Q137" s="611"/>
      <c r="R137" s="611"/>
      <c r="S137" s="611"/>
      <c r="T137" s="611"/>
      <c r="U137" s="611"/>
      <c r="V137" s="611"/>
      <c r="W137" s="611"/>
      <c r="X137" s="611"/>
      <c r="Y137" s="611"/>
      <c r="Z137" s="611"/>
      <c r="AA137" s="611"/>
      <c r="AB137" s="611"/>
      <c r="AC137" s="611"/>
      <c r="AD137" s="611"/>
      <c r="AE137" s="612"/>
      <c r="AF137" s="640"/>
      <c r="AG137" s="641"/>
      <c r="AH137" s="642"/>
      <c r="AI137" s="109">
        <f>SUM(AI135:AI136)</f>
        <v>2</v>
      </c>
      <c r="AJ137" s="109"/>
      <c r="AK137" s="109"/>
      <c r="AL137" s="109"/>
      <c r="AM137" s="122">
        <f>SUM(AM135:AM136)</f>
        <v>130626</v>
      </c>
    </row>
    <row r="138" spans="1:39" s="14" customFormat="1" ht="41.25" customHeight="1" x14ac:dyDescent="0.15">
      <c r="A138" s="75"/>
      <c r="B138" s="647" t="s">
        <v>481</v>
      </c>
      <c r="C138" s="547"/>
      <c r="D138" s="547"/>
      <c r="E138" s="547"/>
      <c r="F138" s="547"/>
      <c r="G138" s="482" t="s">
        <v>482</v>
      </c>
      <c r="H138" s="483"/>
      <c r="I138" s="483"/>
      <c r="J138" s="483"/>
      <c r="K138" s="483"/>
      <c r="L138" s="483"/>
      <c r="M138" s="483"/>
      <c r="N138" s="483"/>
      <c r="O138" s="483"/>
      <c r="P138" s="483"/>
      <c r="Q138" s="483"/>
      <c r="R138" s="483"/>
      <c r="S138" s="483"/>
      <c r="T138" s="483"/>
      <c r="U138" s="483"/>
      <c r="V138" s="483"/>
      <c r="W138" s="483"/>
      <c r="X138" s="483"/>
      <c r="Y138" s="483"/>
      <c r="Z138" s="483"/>
      <c r="AA138" s="483"/>
      <c r="AB138" s="483"/>
      <c r="AC138" s="483"/>
      <c r="AD138" s="483"/>
      <c r="AE138" s="484"/>
      <c r="AF138" s="651" t="s">
        <v>376</v>
      </c>
      <c r="AG138" s="652"/>
      <c r="AH138" s="653"/>
      <c r="AI138" s="123">
        <v>1</v>
      </c>
      <c r="AJ138" s="106">
        <v>0</v>
      </c>
      <c r="AK138" s="112">
        <v>0</v>
      </c>
      <c r="AL138" s="112">
        <v>0</v>
      </c>
      <c r="AM138" s="102">
        <v>0</v>
      </c>
    </row>
    <row r="139" spans="1:39" s="14" customFormat="1" ht="41.25" customHeight="1" x14ac:dyDescent="0.15">
      <c r="A139" s="75"/>
      <c r="B139" s="648"/>
      <c r="C139" s="436"/>
      <c r="D139" s="436"/>
      <c r="E139" s="436"/>
      <c r="F139" s="436"/>
      <c r="G139" s="420" t="s">
        <v>483</v>
      </c>
      <c r="H139" s="421"/>
      <c r="I139" s="421"/>
      <c r="J139" s="421"/>
      <c r="K139" s="421"/>
      <c r="L139" s="421"/>
      <c r="M139" s="421"/>
      <c r="N139" s="421"/>
      <c r="O139" s="421"/>
      <c r="P139" s="421"/>
      <c r="Q139" s="421"/>
      <c r="R139" s="421"/>
      <c r="S139" s="421"/>
      <c r="T139" s="421"/>
      <c r="U139" s="421"/>
      <c r="V139" s="421"/>
      <c r="W139" s="421"/>
      <c r="X139" s="421"/>
      <c r="Y139" s="421"/>
      <c r="Z139" s="421"/>
      <c r="AA139" s="421"/>
      <c r="AB139" s="421"/>
      <c r="AC139" s="421"/>
      <c r="AD139" s="421"/>
      <c r="AE139" s="422"/>
      <c r="AF139" s="637" t="s">
        <v>376</v>
      </c>
      <c r="AG139" s="638"/>
      <c r="AH139" s="639"/>
      <c r="AI139" s="124">
        <v>1</v>
      </c>
      <c r="AJ139" s="106">
        <v>0</v>
      </c>
      <c r="AK139" s="115">
        <v>32.049999999999997</v>
      </c>
      <c r="AL139" s="115">
        <v>30.664999999999999</v>
      </c>
      <c r="AM139" s="107">
        <v>42563</v>
      </c>
    </row>
    <row r="140" spans="1:39" s="14" customFormat="1" ht="54.75" customHeight="1" x14ac:dyDescent="0.15">
      <c r="A140" s="75"/>
      <c r="B140" s="648"/>
      <c r="C140" s="436"/>
      <c r="D140" s="436"/>
      <c r="E140" s="436"/>
      <c r="F140" s="436"/>
      <c r="G140" s="420" t="s">
        <v>484</v>
      </c>
      <c r="H140" s="421"/>
      <c r="I140" s="421"/>
      <c r="J140" s="421"/>
      <c r="K140" s="421"/>
      <c r="L140" s="421"/>
      <c r="M140" s="421"/>
      <c r="N140" s="421"/>
      <c r="O140" s="421"/>
      <c r="P140" s="421"/>
      <c r="Q140" s="421"/>
      <c r="R140" s="421"/>
      <c r="S140" s="421"/>
      <c r="T140" s="421"/>
      <c r="U140" s="421"/>
      <c r="V140" s="421"/>
      <c r="W140" s="421"/>
      <c r="X140" s="421"/>
      <c r="Y140" s="421"/>
      <c r="Z140" s="421"/>
      <c r="AA140" s="421"/>
      <c r="AB140" s="421"/>
      <c r="AC140" s="421"/>
      <c r="AD140" s="421"/>
      <c r="AE140" s="422"/>
      <c r="AF140" s="637" t="s">
        <v>376</v>
      </c>
      <c r="AG140" s="638"/>
      <c r="AH140" s="639"/>
      <c r="AI140" s="124">
        <v>2</v>
      </c>
      <c r="AJ140" s="106">
        <v>0</v>
      </c>
      <c r="AK140" s="115">
        <v>447.76</v>
      </c>
      <c r="AL140" s="115">
        <v>296.14999999999998</v>
      </c>
      <c r="AM140" s="107">
        <v>168981</v>
      </c>
    </row>
    <row r="141" spans="1:39" s="14" customFormat="1" ht="54.75" customHeight="1" x14ac:dyDescent="0.15">
      <c r="A141" s="75"/>
      <c r="B141" s="648"/>
      <c r="C141" s="436"/>
      <c r="D141" s="436"/>
      <c r="E141" s="436"/>
      <c r="F141" s="436"/>
      <c r="G141" s="420" t="s">
        <v>485</v>
      </c>
      <c r="H141" s="421"/>
      <c r="I141" s="421"/>
      <c r="J141" s="421"/>
      <c r="K141" s="421"/>
      <c r="L141" s="421"/>
      <c r="M141" s="421"/>
      <c r="N141" s="421"/>
      <c r="O141" s="421"/>
      <c r="P141" s="421"/>
      <c r="Q141" s="421"/>
      <c r="R141" s="421"/>
      <c r="S141" s="421"/>
      <c r="T141" s="421"/>
      <c r="U141" s="421"/>
      <c r="V141" s="421"/>
      <c r="W141" s="421"/>
      <c r="X141" s="421"/>
      <c r="Y141" s="421"/>
      <c r="Z141" s="421"/>
      <c r="AA141" s="421"/>
      <c r="AB141" s="421"/>
      <c r="AC141" s="421"/>
      <c r="AD141" s="421"/>
      <c r="AE141" s="422"/>
      <c r="AF141" s="637" t="s">
        <v>376</v>
      </c>
      <c r="AG141" s="638"/>
      <c r="AH141" s="639"/>
      <c r="AI141" s="124">
        <v>1</v>
      </c>
      <c r="AJ141" s="106">
        <v>0</v>
      </c>
      <c r="AK141" s="115">
        <v>743.02</v>
      </c>
      <c r="AL141" s="115">
        <v>761.54</v>
      </c>
      <c r="AM141" s="107">
        <v>449168</v>
      </c>
    </row>
    <row r="142" spans="1:39" s="14" customFormat="1" ht="54.75" customHeight="1" x14ac:dyDescent="0.15">
      <c r="A142" s="75"/>
      <c r="B142" s="648"/>
      <c r="C142" s="436"/>
      <c r="D142" s="436"/>
      <c r="E142" s="436"/>
      <c r="F142" s="436"/>
      <c r="G142" s="420" t="s">
        <v>486</v>
      </c>
      <c r="H142" s="421"/>
      <c r="I142" s="421"/>
      <c r="J142" s="421"/>
      <c r="K142" s="421"/>
      <c r="L142" s="421"/>
      <c r="M142" s="421"/>
      <c r="N142" s="421"/>
      <c r="O142" s="421"/>
      <c r="P142" s="421"/>
      <c r="Q142" s="421"/>
      <c r="R142" s="421"/>
      <c r="S142" s="421"/>
      <c r="T142" s="421"/>
      <c r="U142" s="421"/>
      <c r="V142" s="421"/>
      <c r="W142" s="421"/>
      <c r="X142" s="421"/>
      <c r="Y142" s="421"/>
      <c r="Z142" s="421"/>
      <c r="AA142" s="421"/>
      <c r="AB142" s="421"/>
      <c r="AC142" s="421"/>
      <c r="AD142" s="421"/>
      <c r="AE142" s="422"/>
      <c r="AF142" s="637" t="s">
        <v>376</v>
      </c>
      <c r="AG142" s="638"/>
      <c r="AH142" s="639"/>
      <c r="AI142" s="124">
        <v>1</v>
      </c>
      <c r="AJ142" s="106">
        <v>0</v>
      </c>
      <c r="AK142" s="115">
        <v>80.56</v>
      </c>
      <c r="AL142" s="115">
        <v>57.88</v>
      </c>
      <c r="AM142" s="107">
        <v>49893</v>
      </c>
    </row>
    <row r="143" spans="1:39" s="14" customFormat="1" ht="67.5" customHeight="1" x14ac:dyDescent="0.15">
      <c r="A143" s="75"/>
      <c r="B143" s="648"/>
      <c r="C143" s="436"/>
      <c r="D143" s="436"/>
      <c r="E143" s="436"/>
      <c r="F143" s="436"/>
      <c r="G143" s="420" t="s">
        <v>487</v>
      </c>
      <c r="H143" s="421"/>
      <c r="I143" s="421"/>
      <c r="J143" s="421"/>
      <c r="K143" s="421"/>
      <c r="L143" s="421"/>
      <c r="M143" s="421"/>
      <c r="N143" s="421"/>
      <c r="O143" s="421"/>
      <c r="P143" s="421"/>
      <c r="Q143" s="421"/>
      <c r="R143" s="421"/>
      <c r="S143" s="421"/>
      <c r="T143" s="421"/>
      <c r="U143" s="421"/>
      <c r="V143" s="421"/>
      <c r="W143" s="421"/>
      <c r="X143" s="421"/>
      <c r="Y143" s="421"/>
      <c r="Z143" s="421"/>
      <c r="AA143" s="421"/>
      <c r="AB143" s="421"/>
      <c r="AC143" s="421"/>
      <c r="AD143" s="421"/>
      <c r="AE143" s="422"/>
      <c r="AF143" s="637" t="s">
        <v>376</v>
      </c>
      <c r="AG143" s="638"/>
      <c r="AH143" s="639"/>
      <c r="AI143" s="124">
        <v>1</v>
      </c>
      <c r="AJ143" s="106">
        <v>0</v>
      </c>
      <c r="AK143" s="115">
        <v>93.67</v>
      </c>
      <c r="AL143" s="115">
        <v>101.77</v>
      </c>
      <c r="AM143" s="107">
        <v>120496</v>
      </c>
    </row>
    <row r="144" spans="1:39" s="14" customFormat="1" ht="90.75" customHeight="1" x14ac:dyDescent="0.15">
      <c r="A144" s="75"/>
      <c r="B144" s="648"/>
      <c r="C144" s="436"/>
      <c r="D144" s="436"/>
      <c r="E144" s="436"/>
      <c r="F144" s="436"/>
      <c r="G144" s="420" t="s">
        <v>488</v>
      </c>
      <c r="H144" s="421"/>
      <c r="I144" s="421"/>
      <c r="J144" s="421"/>
      <c r="K144" s="421"/>
      <c r="L144" s="421"/>
      <c r="M144" s="421"/>
      <c r="N144" s="421"/>
      <c r="O144" s="421"/>
      <c r="P144" s="421"/>
      <c r="Q144" s="421"/>
      <c r="R144" s="421"/>
      <c r="S144" s="421"/>
      <c r="T144" s="421"/>
      <c r="U144" s="421"/>
      <c r="V144" s="421"/>
      <c r="W144" s="421"/>
      <c r="X144" s="421"/>
      <c r="Y144" s="421"/>
      <c r="Z144" s="421"/>
      <c r="AA144" s="421"/>
      <c r="AB144" s="421"/>
      <c r="AC144" s="421"/>
      <c r="AD144" s="421"/>
      <c r="AE144" s="422"/>
      <c r="AF144" s="637" t="s">
        <v>376</v>
      </c>
      <c r="AG144" s="638"/>
      <c r="AH144" s="639"/>
      <c r="AI144" s="124">
        <v>1</v>
      </c>
      <c r="AJ144" s="106">
        <v>0</v>
      </c>
      <c r="AK144" s="115">
        <v>197</v>
      </c>
      <c r="AL144" s="115">
        <v>206.87</v>
      </c>
      <c r="AM144" s="107">
        <v>220883</v>
      </c>
    </row>
    <row r="145" spans="1:39" s="14" customFormat="1" ht="80.25" customHeight="1" x14ac:dyDescent="0.15">
      <c r="A145" s="75"/>
      <c r="B145" s="648"/>
      <c r="C145" s="436"/>
      <c r="D145" s="436"/>
      <c r="E145" s="436"/>
      <c r="F145" s="436"/>
      <c r="G145" s="420" t="s">
        <v>489</v>
      </c>
      <c r="H145" s="421"/>
      <c r="I145" s="421"/>
      <c r="J145" s="421"/>
      <c r="K145" s="421"/>
      <c r="L145" s="421"/>
      <c r="M145" s="421"/>
      <c r="N145" s="421"/>
      <c r="O145" s="421"/>
      <c r="P145" s="421"/>
      <c r="Q145" s="421"/>
      <c r="R145" s="421"/>
      <c r="S145" s="421"/>
      <c r="T145" s="421"/>
      <c r="U145" s="421"/>
      <c r="V145" s="421"/>
      <c r="W145" s="421"/>
      <c r="X145" s="421"/>
      <c r="Y145" s="421"/>
      <c r="Z145" s="421"/>
      <c r="AA145" s="421"/>
      <c r="AB145" s="421"/>
      <c r="AC145" s="421"/>
      <c r="AD145" s="421"/>
      <c r="AE145" s="422"/>
      <c r="AF145" s="637" t="s">
        <v>376</v>
      </c>
      <c r="AG145" s="638"/>
      <c r="AH145" s="639"/>
      <c r="AI145" s="124">
        <v>1</v>
      </c>
      <c r="AJ145" s="106">
        <v>0</v>
      </c>
      <c r="AK145" s="115">
        <v>50</v>
      </c>
      <c r="AL145" s="115">
        <v>57.58</v>
      </c>
      <c r="AM145" s="107">
        <v>56286</v>
      </c>
    </row>
    <row r="146" spans="1:39" s="14" customFormat="1" ht="29.25" customHeight="1" x14ac:dyDescent="0.15">
      <c r="A146" s="75"/>
      <c r="B146" s="648"/>
      <c r="C146" s="436"/>
      <c r="D146" s="436"/>
      <c r="E146" s="436"/>
      <c r="F146" s="436"/>
      <c r="G146" s="420" t="s">
        <v>834</v>
      </c>
      <c r="H146" s="421"/>
      <c r="I146" s="421"/>
      <c r="J146" s="421"/>
      <c r="K146" s="421"/>
      <c r="L146" s="421"/>
      <c r="M146" s="421"/>
      <c r="N146" s="421"/>
      <c r="O146" s="421"/>
      <c r="P146" s="421"/>
      <c r="Q146" s="421"/>
      <c r="R146" s="421"/>
      <c r="S146" s="421"/>
      <c r="T146" s="421"/>
      <c r="U146" s="421"/>
      <c r="V146" s="421"/>
      <c r="W146" s="421"/>
      <c r="X146" s="421"/>
      <c r="Y146" s="421"/>
      <c r="Z146" s="421"/>
      <c r="AA146" s="421"/>
      <c r="AB146" s="421"/>
      <c r="AC146" s="421"/>
      <c r="AD146" s="421"/>
      <c r="AE146" s="422"/>
      <c r="AF146" s="637" t="s">
        <v>376</v>
      </c>
      <c r="AG146" s="638"/>
      <c r="AH146" s="639"/>
      <c r="AI146" s="124">
        <v>1</v>
      </c>
      <c r="AJ146" s="106">
        <v>0</v>
      </c>
      <c r="AK146" s="106">
        <v>0</v>
      </c>
      <c r="AL146" s="115">
        <v>0</v>
      </c>
      <c r="AM146" s="107">
        <v>0</v>
      </c>
    </row>
    <row r="147" spans="1:39" s="111" customFormat="1" ht="29.25" customHeight="1" thickBot="1" x14ac:dyDescent="0.2">
      <c r="A147" s="75"/>
      <c r="B147" s="649"/>
      <c r="C147" s="650"/>
      <c r="D147" s="650"/>
      <c r="E147" s="650"/>
      <c r="F147" s="650"/>
      <c r="G147" s="611" t="s">
        <v>115</v>
      </c>
      <c r="H147" s="611"/>
      <c r="I147" s="611"/>
      <c r="J147" s="611"/>
      <c r="K147" s="611"/>
      <c r="L147" s="611"/>
      <c r="M147" s="611"/>
      <c r="N147" s="611"/>
      <c r="O147" s="611"/>
      <c r="P147" s="611"/>
      <c r="Q147" s="611"/>
      <c r="R147" s="611"/>
      <c r="S147" s="611"/>
      <c r="T147" s="611"/>
      <c r="U147" s="611"/>
      <c r="V147" s="611"/>
      <c r="W147" s="611"/>
      <c r="X147" s="611"/>
      <c r="Y147" s="611"/>
      <c r="Z147" s="611"/>
      <c r="AA147" s="611"/>
      <c r="AB147" s="611"/>
      <c r="AC147" s="611"/>
      <c r="AD147" s="611"/>
      <c r="AE147" s="612"/>
      <c r="AF147" s="640"/>
      <c r="AG147" s="641"/>
      <c r="AH147" s="642"/>
      <c r="AI147" s="109">
        <f>SUM(AI138:AI146)</f>
        <v>10</v>
      </c>
      <c r="AJ147" s="109"/>
      <c r="AK147" s="109"/>
      <c r="AL147" s="109"/>
      <c r="AM147" s="110">
        <f>SUM(AM138:AM146)</f>
        <v>1108270</v>
      </c>
    </row>
    <row r="148" spans="1:39" s="14" customFormat="1" ht="29.25" customHeight="1" x14ac:dyDescent="0.15">
      <c r="A148" s="75"/>
      <c r="B148" s="647" t="s">
        <v>490</v>
      </c>
      <c r="C148" s="547"/>
      <c r="D148" s="547"/>
      <c r="E148" s="547"/>
      <c r="F148" s="547"/>
      <c r="G148" s="482" t="s">
        <v>491</v>
      </c>
      <c r="H148" s="483"/>
      <c r="I148" s="483"/>
      <c r="J148" s="483"/>
      <c r="K148" s="483"/>
      <c r="L148" s="483"/>
      <c r="M148" s="483"/>
      <c r="N148" s="483"/>
      <c r="O148" s="483"/>
      <c r="P148" s="483"/>
      <c r="Q148" s="483"/>
      <c r="R148" s="483"/>
      <c r="S148" s="483"/>
      <c r="T148" s="483"/>
      <c r="U148" s="483"/>
      <c r="V148" s="483"/>
      <c r="W148" s="483"/>
      <c r="X148" s="483"/>
      <c r="Y148" s="483"/>
      <c r="Z148" s="483"/>
      <c r="AA148" s="483"/>
      <c r="AB148" s="483"/>
      <c r="AC148" s="483"/>
      <c r="AD148" s="483"/>
      <c r="AE148" s="484"/>
      <c r="AF148" s="651" t="s">
        <v>376</v>
      </c>
      <c r="AG148" s="652"/>
      <c r="AH148" s="653"/>
      <c r="AI148" s="101">
        <v>1</v>
      </c>
      <c r="AJ148" s="106">
        <v>0</v>
      </c>
      <c r="AK148" s="112">
        <v>294.33</v>
      </c>
      <c r="AL148" s="112">
        <v>269.64</v>
      </c>
      <c r="AM148" s="102">
        <v>172516</v>
      </c>
    </row>
    <row r="149" spans="1:39" s="14" customFormat="1" ht="54" customHeight="1" x14ac:dyDescent="0.15">
      <c r="A149" s="75"/>
      <c r="B149" s="648"/>
      <c r="C149" s="436"/>
      <c r="D149" s="436"/>
      <c r="E149" s="436"/>
      <c r="F149" s="436"/>
      <c r="G149" s="527" t="s">
        <v>492</v>
      </c>
      <c r="H149" s="528"/>
      <c r="I149" s="528"/>
      <c r="J149" s="528"/>
      <c r="K149" s="528"/>
      <c r="L149" s="528"/>
      <c r="M149" s="528"/>
      <c r="N149" s="528"/>
      <c r="O149" s="528"/>
      <c r="P149" s="528"/>
      <c r="Q149" s="528"/>
      <c r="R149" s="528"/>
      <c r="S149" s="528"/>
      <c r="T149" s="528"/>
      <c r="U149" s="528"/>
      <c r="V149" s="528"/>
      <c r="W149" s="528"/>
      <c r="X149" s="528"/>
      <c r="Y149" s="528"/>
      <c r="Z149" s="528"/>
      <c r="AA149" s="528"/>
      <c r="AB149" s="528"/>
      <c r="AC149" s="528"/>
      <c r="AD149" s="528"/>
      <c r="AE149" s="529"/>
      <c r="AF149" s="637" t="s">
        <v>376</v>
      </c>
      <c r="AG149" s="638"/>
      <c r="AH149" s="639"/>
      <c r="AI149" s="103">
        <v>1</v>
      </c>
      <c r="AJ149" s="106">
        <v>0</v>
      </c>
      <c r="AK149" s="113">
        <v>1136.6099999999999</v>
      </c>
      <c r="AL149" s="113">
        <v>375.98</v>
      </c>
      <c r="AM149" s="114">
        <v>263186</v>
      </c>
    </row>
    <row r="150" spans="1:39" s="14" customFormat="1" ht="80.25" customHeight="1" x14ac:dyDescent="0.15">
      <c r="A150" s="75"/>
      <c r="B150" s="648"/>
      <c r="C150" s="436"/>
      <c r="D150" s="436"/>
      <c r="E150" s="436"/>
      <c r="F150" s="436"/>
      <c r="G150" s="420" t="s">
        <v>833</v>
      </c>
      <c r="H150" s="421"/>
      <c r="I150" s="421"/>
      <c r="J150" s="421"/>
      <c r="K150" s="421"/>
      <c r="L150" s="421"/>
      <c r="M150" s="421"/>
      <c r="N150" s="421"/>
      <c r="O150" s="421"/>
      <c r="P150" s="421"/>
      <c r="Q150" s="421"/>
      <c r="R150" s="421"/>
      <c r="S150" s="421"/>
      <c r="T150" s="421"/>
      <c r="U150" s="421"/>
      <c r="V150" s="421"/>
      <c r="W150" s="421"/>
      <c r="X150" s="421"/>
      <c r="Y150" s="421"/>
      <c r="Z150" s="421"/>
      <c r="AA150" s="421"/>
      <c r="AB150" s="421"/>
      <c r="AC150" s="421"/>
      <c r="AD150" s="421"/>
      <c r="AE150" s="422"/>
      <c r="AF150" s="637" t="s">
        <v>81</v>
      </c>
      <c r="AG150" s="638"/>
      <c r="AH150" s="639"/>
      <c r="AI150" s="106">
        <v>1</v>
      </c>
      <c r="AJ150" s="106">
        <v>105</v>
      </c>
      <c r="AK150" s="106">
        <v>0</v>
      </c>
      <c r="AL150" s="115">
        <v>71.2</v>
      </c>
      <c r="AM150" s="107">
        <v>20942</v>
      </c>
    </row>
    <row r="151" spans="1:39" s="14" customFormat="1" ht="41.25" customHeight="1" x14ac:dyDescent="0.15">
      <c r="A151" s="75"/>
      <c r="B151" s="648"/>
      <c r="C151" s="436"/>
      <c r="D151" s="436"/>
      <c r="E151" s="436"/>
      <c r="F151" s="436"/>
      <c r="G151" s="420" t="s">
        <v>493</v>
      </c>
      <c r="H151" s="421"/>
      <c r="I151" s="421"/>
      <c r="J151" s="421"/>
      <c r="K151" s="421"/>
      <c r="L151" s="421"/>
      <c r="M151" s="421"/>
      <c r="N151" s="421"/>
      <c r="O151" s="421"/>
      <c r="P151" s="421"/>
      <c r="Q151" s="421"/>
      <c r="R151" s="421"/>
      <c r="S151" s="421"/>
      <c r="T151" s="421"/>
      <c r="U151" s="421"/>
      <c r="V151" s="421"/>
      <c r="W151" s="421"/>
      <c r="X151" s="421"/>
      <c r="Y151" s="421"/>
      <c r="Z151" s="421"/>
      <c r="AA151" s="421"/>
      <c r="AB151" s="421"/>
      <c r="AC151" s="421"/>
      <c r="AD151" s="421"/>
      <c r="AE151" s="422"/>
      <c r="AF151" s="637" t="s">
        <v>81</v>
      </c>
      <c r="AG151" s="638"/>
      <c r="AH151" s="639"/>
      <c r="AI151" s="106">
        <v>2</v>
      </c>
      <c r="AJ151" s="106">
        <v>184</v>
      </c>
      <c r="AK151" s="106">
        <v>0</v>
      </c>
      <c r="AL151" s="115">
        <v>15.8</v>
      </c>
      <c r="AM151" s="107">
        <v>1082</v>
      </c>
    </row>
    <row r="152" spans="1:39" s="14" customFormat="1" ht="29.25" customHeight="1" x14ac:dyDescent="0.15">
      <c r="A152" s="75"/>
      <c r="B152" s="648"/>
      <c r="C152" s="436"/>
      <c r="D152" s="436"/>
      <c r="E152" s="436"/>
      <c r="F152" s="436"/>
      <c r="G152" s="527" t="s">
        <v>494</v>
      </c>
      <c r="H152" s="528"/>
      <c r="I152" s="528"/>
      <c r="J152" s="528"/>
      <c r="K152" s="528"/>
      <c r="L152" s="528"/>
      <c r="M152" s="528"/>
      <c r="N152" s="528"/>
      <c r="O152" s="528"/>
      <c r="P152" s="528"/>
      <c r="Q152" s="528"/>
      <c r="R152" s="528"/>
      <c r="S152" s="528"/>
      <c r="T152" s="528"/>
      <c r="U152" s="528"/>
      <c r="V152" s="528"/>
      <c r="W152" s="528"/>
      <c r="X152" s="528"/>
      <c r="Y152" s="528"/>
      <c r="Z152" s="528"/>
      <c r="AA152" s="528"/>
      <c r="AB152" s="528"/>
      <c r="AC152" s="528"/>
      <c r="AD152" s="528"/>
      <c r="AE152" s="529"/>
      <c r="AF152" s="637" t="s">
        <v>376</v>
      </c>
      <c r="AG152" s="638"/>
      <c r="AH152" s="639"/>
      <c r="AI152" s="106">
        <v>1</v>
      </c>
      <c r="AJ152" s="106">
        <v>2026</v>
      </c>
      <c r="AK152" s="106">
        <v>0</v>
      </c>
      <c r="AL152" s="115">
        <v>0</v>
      </c>
      <c r="AM152" s="107">
        <v>0</v>
      </c>
    </row>
    <row r="153" spans="1:39" s="14" customFormat="1" ht="41.25" customHeight="1" x14ac:dyDescent="0.15">
      <c r="A153" s="75"/>
      <c r="B153" s="648"/>
      <c r="C153" s="436"/>
      <c r="D153" s="436"/>
      <c r="E153" s="436"/>
      <c r="F153" s="436"/>
      <c r="G153" s="420" t="s">
        <v>495</v>
      </c>
      <c r="H153" s="421"/>
      <c r="I153" s="421"/>
      <c r="J153" s="421"/>
      <c r="K153" s="421"/>
      <c r="L153" s="421"/>
      <c r="M153" s="421"/>
      <c r="N153" s="421"/>
      <c r="O153" s="421"/>
      <c r="P153" s="421"/>
      <c r="Q153" s="421"/>
      <c r="R153" s="421"/>
      <c r="S153" s="421"/>
      <c r="T153" s="421"/>
      <c r="U153" s="421"/>
      <c r="V153" s="421"/>
      <c r="W153" s="421"/>
      <c r="X153" s="421"/>
      <c r="Y153" s="421"/>
      <c r="Z153" s="421"/>
      <c r="AA153" s="421"/>
      <c r="AB153" s="421"/>
      <c r="AC153" s="421"/>
      <c r="AD153" s="421"/>
      <c r="AE153" s="422"/>
      <c r="AF153" s="637" t="s">
        <v>81</v>
      </c>
      <c r="AG153" s="638"/>
      <c r="AH153" s="639"/>
      <c r="AI153" s="106">
        <v>1</v>
      </c>
      <c r="AJ153" s="106">
        <v>0</v>
      </c>
      <c r="AK153" s="106">
        <v>0</v>
      </c>
      <c r="AL153" s="115">
        <v>71</v>
      </c>
      <c r="AM153" s="107">
        <v>11619</v>
      </c>
    </row>
    <row r="154" spans="1:39" s="14" customFormat="1" ht="54" customHeight="1" x14ac:dyDescent="0.15">
      <c r="A154" s="75"/>
      <c r="B154" s="648"/>
      <c r="C154" s="436"/>
      <c r="D154" s="436"/>
      <c r="E154" s="436"/>
      <c r="F154" s="436"/>
      <c r="G154" s="420" t="s">
        <v>496</v>
      </c>
      <c r="H154" s="421"/>
      <c r="I154" s="421"/>
      <c r="J154" s="421"/>
      <c r="K154" s="421"/>
      <c r="L154" s="421"/>
      <c r="M154" s="421"/>
      <c r="N154" s="421"/>
      <c r="O154" s="421"/>
      <c r="P154" s="421"/>
      <c r="Q154" s="421"/>
      <c r="R154" s="421"/>
      <c r="S154" s="421"/>
      <c r="T154" s="421"/>
      <c r="U154" s="421"/>
      <c r="V154" s="421"/>
      <c r="W154" s="421"/>
      <c r="X154" s="421"/>
      <c r="Y154" s="421"/>
      <c r="Z154" s="421"/>
      <c r="AA154" s="421"/>
      <c r="AB154" s="421"/>
      <c r="AC154" s="421"/>
      <c r="AD154" s="421"/>
      <c r="AE154" s="422"/>
      <c r="AF154" s="637" t="s">
        <v>81</v>
      </c>
      <c r="AG154" s="638"/>
      <c r="AH154" s="639"/>
      <c r="AI154" s="106">
        <v>2</v>
      </c>
      <c r="AJ154" s="106">
        <v>0</v>
      </c>
      <c r="AK154" s="106">
        <v>0</v>
      </c>
      <c r="AL154" s="115">
        <v>110.25</v>
      </c>
      <c r="AM154" s="107">
        <v>28128</v>
      </c>
    </row>
    <row r="155" spans="1:39" s="14" customFormat="1" ht="54" customHeight="1" x14ac:dyDescent="0.15">
      <c r="A155" s="75"/>
      <c r="B155" s="648"/>
      <c r="C155" s="436"/>
      <c r="D155" s="436"/>
      <c r="E155" s="436"/>
      <c r="F155" s="436"/>
      <c r="G155" s="420" t="s">
        <v>497</v>
      </c>
      <c r="H155" s="421"/>
      <c r="I155" s="421"/>
      <c r="J155" s="421"/>
      <c r="K155" s="421"/>
      <c r="L155" s="421"/>
      <c r="M155" s="421"/>
      <c r="N155" s="421"/>
      <c r="O155" s="421"/>
      <c r="P155" s="421"/>
      <c r="Q155" s="421"/>
      <c r="R155" s="421"/>
      <c r="S155" s="421"/>
      <c r="T155" s="421"/>
      <c r="U155" s="421"/>
      <c r="V155" s="421"/>
      <c r="W155" s="421"/>
      <c r="X155" s="421"/>
      <c r="Y155" s="421"/>
      <c r="Z155" s="421"/>
      <c r="AA155" s="421"/>
      <c r="AB155" s="421"/>
      <c r="AC155" s="421"/>
      <c r="AD155" s="421"/>
      <c r="AE155" s="422"/>
      <c r="AF155" s="637" t="s">
        <v>81</v>
      </c>
      <c r="AG155" s="638"/>
      <c r="AH155" s="639"/>
      <c r="AI155" s="106">
        <v>2</v>
      </c>
      <c r="AJ155" s="106">
        <v>1157</v>
      </c>
      <c r="AK155" s="106">
        <v>0</v>
      </c>
      <c r="AL155" s="115">
        <v>743</v>
      </c>
      <c r="AM155" s="107">
        <v>310961</v>
      </c>
    </row>
    <row r="156" spans="1:39" s="14" customFormat="1" ht="54" customHeight="1" x14ac:dyDescent="0.15">
      <c r="A156" s="75"/>
      <c r="B156" s="648"/>
      <c r="C156" s="436"/>
      <c r="D156" s="436"/>
      <c r="E156" s="436"/>
      <c r="F156" s="436"/>
      <c r="G156" s="420" t="s">
        <v>498</v>
      </c>
      <c r="H156" s="421"/>
      <c r="I156" s="421"/>
      <c r="J156" s="421"/>
      <c r="K156" s="421"/>
      <c r="L156" s="421"/>
      <c r="M156" s="421"/>
      <c r="N156" s="421"/>
      <c r="O156" s="421"/>
      <c r="P156" s="421"/>
      <c r="Q156" s="421"/>
      <c r="R156" s="421"/>
      <c r="S156" s="421"/>
      <c r="T156" s="421"/>
      <c r="U156" s="421"/>
      <c r="V156" s="421"/>
      <c r="W156" s="421"/>
      <c r="X156" s="421"/>
      <c r="Y156" s="421"/>
      <c r="Z156" s="421"/>
      <c r="AA156" s="421"/>
      <c r="AB156" s="421"/>
      <c r="AC156" s="421"/>
      <c r="AD156" s="421"/>
      <c r="AE156" s="422"/>
      <c r="AF156" s="637" t="s">
        <v>81</v>
      </c>
      <c r="AG156" s="638"/>
      <c r="AH156" s="639"/>
      <c r="AI156" s="106">
        <v>1</v>
      </c>
      <c r="AJ156" s="106">
        <v>330</v>
      </c>
      <c r="AK156" s="106">
        <v>0</v>
      </c>
      <c r="AL156" s="115">
        <v>811.4</v>
      </c>
      <c r="AM156" s="107">
        <v>125751</v>
      </c>
    </row>
    <row r="157" spans="1:39" s="14" customFormat="1" ht="41.25" customHeight="1" x14ac:dyDescent="0.15">
      <c r="A157" s="75"/>
      <c r="B157" s="648"/>
      <c r="C157" s="436"/>
      <c r="D157" s="436"/>
      <c r="E157" s="436"/>
      <c r="F157" s="436"/>
      <c r="G157" s="420" t="s">
        <v>499</v>
      </c>
      <c r="H157" s="421"/>
      <c r="I157" s="421"/>
      <c r="J157" s="421"/>
      <c r="K157" s="421"/>
      <c r="L157" s="421"/>
      <c r="M157" s="421"/>
      <c r="N157" s="421"/>
      <c r="O157" s="421"/>
      <c r="P157" s="421"/>
      <c r="Q157" s="421"/>
      <c r="R157" s="421"/>
      <c r="S157" s="421"/>
      <c r="T157" s="421"/>
      <c r="U157" s="421"/>
      <c r="V157" s="421"/>
      <c r="W157" s="421"/>
      <c r="X157" s="421"/>
      <c r="Y157" s="421"/>
      <c r="Z157" s="421"/>
      <c r="AA157" s="421"/>
      <c r="AB157" s="421"/>
      <c r="AC157" s="421"/>
      <c r="AD157" s="421"/>
      <c r="AE157" s="422"/>
      <c r="AF157" s="637" t="s">
        <v>81</v>
      </c>
      <c r="AG157" s="638"/>
      <c r="AH157" s="639"/>
      <c r="AI157" s="106">
        <v>1</v>
      </c>
      <c r="AJ157" s="106">
        <v>0</v>
      </c>
      <c r="AK157" s="115">
        <v>81.16</v>
      </c>
      <c r="AL157" s="115">
        <v>24.38</v>
      </c>
      <c r="AM157" s="107">
        <v>7619</v>
      </c>
    </row>
    <row r="158" spans="1:39" s="14" customFormat="1" ht="29.25" customHeight="1" x14ac:dyDescent="0.15">
      <c r="A158" s="75"/>
      <c r="B158" s="648"/>
      <c r="C158" s="436"/>
      <c r="D158" s="436"/>
      <c r="E158" s="436"/>
      <c r="F158" s="436"/>
      <c r="G158" s="420" t="s">
        <v>500</v>
      </c>
      <c r="H158" s="421"/>
      <c r="I158" s="421"/>
      <c r="J158" s="421"/>
      <c r="K158" s="421"/>
      <c r="L158" s="421"/>
      <c r="M158" s="421"/>
      <c r="N158" s="421"/>
      <c r="O158" s="421"/>
      <c r="P158" s="421"/>
      <c r="Q158" s="421"/>
      <c r="R158" s="421"/>
      <c r="S158" s="421"/>
      <c r="T158" s="421"/>
      <c r="U158" s="421"/>
      <c r="V158" s="421"/>
      <c r="W158" s="421"/>
      <c r="X158" s="421"/>
      <c r="Y158" s="421"/>
      <c r="Z158" s="421"/>
      <c r="AA158" s="421"/>
      <c r="AB158" s="421"/>
      <c r="AC158" s="421"/>
      <c r="AD158" s="421"/>
      <c r="AE158" s="422"/>
      <c r="AF158" s="637" t="s">
        <v>376</v>
      </c>
      <c r="AG158" s="638"/>
      <c r="AH158" s="639"/>
      <c r="AI158" s="106">
        <v>1</v>
      </c>
      <c r="AJ158" s="106">
        <v>148</v>
      </c>
      <c r="AK158" s="106">
        <v>0</v>
      </c>
      <c r="AL158" s="115">
        <v>80.7</v>
      </c>
      <c r="AM158" s="107">
        <v>10448</v>
      </c>
    </row>
    <row r="159" spans="1:39" s="14" customFormat="1" ht="54" customHeight="1" x14ac:dyDescent="0.15">
      <c r="A159" s="75"/>
      <c r="B159" s="648"/>
      <c r="C159" s="436"/>
      <c r="D159" s="436"/>
      <c r="E159" s="436"/>
      <c r="F159" s="436"/>
      <c r="G159" s="420" t="s">
        <v>501</v>
      </c>
      <c r="H159" s="421"/>
      <c r="I159" s="421"/>
      <c r="J159" s="421"/>
      <c r="K159" s="421"/>
      <c r="L159" s="421"/>
      <c r="M159" s="421"/>
      <c r="N159" s="421"/>
      <c r="O159" s="421"/>
      <c r="P159" s="421"/>
      <c r="Q159" s="421"/>
      <c r="R159" s="421"/>
      <c r="S159" s="421"/>
      <c r="T159" s="421"/>
      <c r="U159" s="421"/>
      <c r="V159" s="421"/>
      <c r="W159" s="421"/>
      <c r="X159" s="421"/>
      <c r="Y159" s="421"/>
      <c r="Z159" s="421"/>
      <c r="AA159" s="421"/>
      <c r="AB159" s="421"/>
      <c r="AC159" s="421"/>
      <c r="AD159" s="421"/>
      <c r="AE159" s="422"/>
      <c r="AF159" s="637" t="s">
        <v>376</v>
      </c>
      <c r="AG159" s="638"/>
      <c r="AH159" s="639"/>
      <c r="AI159" s="106">
        <v>1</v>
      </c>
      <c r="AJ159" s="106">
        <v>0</v>
      </c>
      <c r="AK159" s="115">
        <v>157.57</v>
      </c>
      <c r="AL159" s="115">
        <v>161.08000000000001</v>
      </c>
      <c r="AM159" s="107">
        <v>106108</v>
      </c>
    </row>
    <row r="160" spans="1:39" s="14" customFormat="1" ht="54" customHeight="1" x14ac:dyDescent="0.15">
      <c r="A160" s="75"/>
      <c r="B160" s="648"/>
      <c r="C160" s="436"/>
      <c r="D160" s="436"/>
      <c r="E160" s="436"/>
      <c r="F160" s="436"/>
      <c r="G160" s="420" t="s">
        <v>502</v>
      </c>
      <c r="H160" s="421"/>
      <c r="I160" s="421"/>
      <c r="J160" s="421"/>
      <c r="K160" s="421"/>
      <c r="L160" s="421"/>
      <c r="M160" s="421"/>
      <c r="N160" s="421"/>
      <c r="O160" s="421"/>
      <c r="P160" s="421"/>
      <c r="Q160" s="421"/>
      <c r="R160" s="421"/>
      <c r="S160" s="421"/>
      <c r="T160" s="421"/>
      <c r="U160" s="421"/>
      <c r="V160" s="421"/>
      <c r="W160" s="421"/>
      <c r="X160" s="421"/>
      <c r="Y160" s="421"/>
      <c r="Z160" s="421"/>
      <c r="AA160" s="421"/>
      <c r="AB160" s="421"/>
      <c r="AC160" s="421"/>
      <c r="AD160" s="421"/>
      <c r="AE160" s="422"/>
      <c r="AF160" s="637" t="s">
        <v>81</v>
      </c>
      <c r="AG160" s="638"/>
      <c r="AH160" s="639"/>
      <c r="AI160" s="106">
        <v>1</v>
      </c>
      <c r="AJ160" s="106">
        <v>84</v>
      </c>
      <c r="AK160" s="106">
        <v>0</v>
      </c>
      <c r="AL160" s="115">
        <v>51.2</v>
      </c>
      <c r="AM160" s="107">
        <v>21073</v>
      </c>
    </row>
    <row r="161" spans="1:39" s="14" customFormat="1" ht="29.25" customHeight="1" x14ac:dyDescent="0.15">
      <c r="A161" s="75"/>
      <c r="B161" s="648"/>
      <c r="C161" s="436"/>
      <c r="D161" s="436"/>
      <c r="E161" s="436"/>
      <c r="F161" s="436"/>
      <c r="G161" s="420" t="s">
        <v>503</v>
      </c>
      <c r="H161" s="421"/>
      <c r="I161" s="421"/>
      <c r="J161" s="421"/>
      <c r="K161" s="421"/>
      <c r="L161" s="421"/>
      <c r="M161" s="421"/>
      <c r="N161" s="421"/>
      <c r="O161" s="421"/>
      <c r="P161" s="421"/>
      <c r="Q161" s="421"/>
      <c r="R161" s="421"/>
      <c r="S161" s="421"/>
      <c r="T161" s="421"/>
      <c r="U161" s="421"/>
      <c r="V161" s="421"/>
      <c r="W161" s="421"/>
      <c r="X161" s="421"/>
      <c r="Y161" s="421"/>
      <c r="Z161" s="421"/>
      <c r="AA161" s="421"/>
      <c r="AB161" s="421"/>
      <c r="AC161" s="421"/>
      <c r="AD161" s="421"/>
      <c r="AE161" s="422"/>
      <c r="AF161" s="637" t="s">
        <v>81</v>
      </c>
      <c r="AG161" s="638"/>
      <c r="AH161" s="639"/>
      <c r="AI161" s="106">
        <v>1</v>
      </c>
      <c r="AJ161" s="106">
        <v>10</v>
      </c>
      <c r="AK161" s="106">
        <v>0</v>
      </c>
      <c r="AL161" s="115">
        <v>15.74</v>
      </c>
      <c r="AM161" s="107">
        <v>7204</v>
      </c>
    </row>
    <row r="162" spans="1:39" s="14" customFormat="1" ht="40.5" customHeight="1" x14ac:dyDescent="0.15">
      <c r="A162" s="75"/>
      <c r="B162" s="648"/>
      <c r="C162" s="436"/>
      <c r="D162" s="436"/>
      <c r="E162" s="436"/>
      <c r="F162" s="436"/>
      <c r="G162" s="420" t="s">
        <v>504</v>
      </c>
      <c r="H162" s="421"/>
      <c r="I162" s="421"/>
      <c r="J162" s="421"/>
      <c r="K162" s="421"/>
      <c r="L162" s="421"/>
      <c r="M162" s="421"/>
      <c r="N162" s="421"/>
      <c r="O162" s="421"/>
      <c r="P162" s="421"/>
      <c r="Q162" s="421"/>
      <c r="R162" s="421"/>
      <c r="S162" s="421"/>
      <c r="T162" s="421"/>
      <c r="U162" s="421"/>
      <c r="V162" s="421"/>
      <c r="W162" s="421"/>
      <c r="X162" s="421"/>
      <c r="Y162" s="421"/>
      <c r="Z162" s="421"/>
      <c r="AA162" s="421"/>
      <c r="AB162" s="421"/>
      <c r="AC162" s="421"/>
      <c r="AD162" s="421"/>
      <c r="AE162" s="422"/>
      <c r="AF162" s="637" t="s">
        <v>81</v>
      </c>
      <c r="AG162" s="638"/>
      <c r="AH162" s="639"/>
      <c r="AI162" s="106">
        <v>1</v>
      </c>
      <c r="AJ162" s="106">
        <v>1004</v>
      </c>
      <c r="AK162" s="106">
        <v>0</v>
      </c>
      <c r="AL162" s="115">
        <v>1154.9000000000001</v>
      </c>
      <c r="AM162" s="107">
        <v>290852</v>
      </c>
    </row>
    <row r="163" spans="1:39" s="14" customFormat="1" ht="67.5" customHeight="1" x14ac:dyDescent="0.15">
      <c r="A163" s="75"/>
      <c r="B163" s="648"/>
      <c r="C163" s="436"/>
      <c r="D163" s="436"/>
      <c r="E163" s="436"/>
      <c r="F163" s="436"/>
      <c r="G163" s="420" t="s">
        <v>505</v>
      </c>
      <c r="H163" s="421"/>
      <c r="I163" s="421"/>
      <c r="J163" s="421"/>
      <c r="K163" s="421"/>
      <c r="L163" s="421"/>
      <c r="M163" s="421"/>
      <c r="N163" s="421"/>
      <c r="O163" s="421"/>
      <c r="P163" s="421"/>
      <c r="Q163" s="421"/>
      <c r="R163" s="421"/>
      <c r="S163" s="421"/>
      <c r="T163" s="421"/>
      <c r="U163" s="421"/>
      <c r="V163" s="421"/>
      <c r="W163" s="421"/>
      <c r="X163" s="421"/>
      <c r="Y163" s="421"/>
      <c r="Z163" s="421"/>
      <c r="AA163" s="421"/>
      <c r="AB163" s="421"/>
      <c r="AC163" s="421"/>
      <c r="AD163" s="421"/>
      <c r="AE163" s="422"/>
      <c r="AF163" s="637" t="s">
        <v>81</v>
      </c>
      <c r="AG163" s="638"/>
      <c r="AH163" s="639"/>
      <c r="AI163" s="106">
        <v>2</v>
      </c>
      <c r="AJ163" s="106">
        <v>302</v>
      </c>
      <c r="AK163" s="106">
        <v>0</v>
      </c>
      <c r="AL163" s="115">
        <v>442.7</v>
      </c>
      <c r="AM163" s="107">
        <v>494318</v>
      </c>
    </row>
    <row r="164" spans="1:39" s="14" customFormat="1" ht="29.25" customHeight="1" x14ac:dyDescent="0.15">
      <c r="A164" s="75"/>
      <c r="B164" s="648"/>
      <c r="C164" s="436"/>
      <c r="D164" s="436"/>
      <c r="E164" s="436"/>
      <c r="F164" s="436"/>
      <c r="G164" s="420" t="s">
        <v>506</v>
      </c>
      <c r="H164" s="421"/>
      <c r="I164" s="421"/>
      <c r="J164" s="421"/>
      <c r="K164" s="421"/>
      <c r="L164" s="421"/>
      <c r="M164" s="421"/>
      <c r="N164" s="421"/>
      <c r="O164" s="421"/>
      <c r="P164" s="421"/>
      <c r="Q164" s="421"/>
      <c r="R164" s="421"/>
      <c r="S164" s="421"/>
      <c r="T164" s="421"/>
      <c r="U164" s="421"/>
      <c r="V164" s="421"/>
      <c r="W164" s="421"/>
      <c r="X164" s="421"/>
      <c r="Y164" s="421"/>
      <c r="Z164" s="421"/>
      <c r="AA164" s="421"/>
      <c r="AB164" s="421"/>
      <c r="AC164" s="421"/>
      <c r="AD164" s="421"/>
      <c r="AE164" s="422"/>
      <c r="AF164" s="637" t="s">
        <v>376</v>
      </c>
      <c r="AG164" s="638"/>
      <c r="AH164" s="639"/>
      <c r="AI164" s="106">
        <v>3</v>
      </c>
      <c r="AJ164" s="106">
        <v>241</v>
      </c>
      <c r="AK164" s="106">
        <v>0</v>
      </c>
      <c r="AL164" s="115">
        <v>191.26999999999998</v>
      </c>
      <c r="AM164" s="107">
        <v>124077</v>
      </c>
    </row>
    <row r="165" spans="1:39" s="14" customFormat="1" ht="29.25" customHeight="1" x14ac:dyDescent="0.15">
      <c r="A165" s="75"/>
      <c r="B165" s="648"/>
      <c r="C165" s="436"/>
      <c r="D165" s="436"/>
      <c r="E165" s="436"/>
      <c r="F165" s="436"/>
      <c r="G165" s="420" t="s">
        <v>507</v>
      </c>
      <c r="H165" s="421"/>
      <c r="I165" s="421"/>
      <c r="J165" s="421"/>
      <c r="K165" s="421"/>
      <c r="L165" s="421"/>
      <c r="M165" s="421"/>
      <c r="N165" s="421"/>
      <c r="O165" s="421"/>
      <c r="P165" s="421"/>
      <c r="Q165" s="421"/>
      <c r="R165" s="421"/>
      <c r="S165" s="421"/>
      <c r="T165" s="421"/>
      <c r="U165" s="421"/>
      <c r="V165" s="421"/>
      <c r="W165" s="421"/>
      <c r="X165" s="421"/>
      <c r="Y165" s="421"/>
      <c r="Z165" s="421"/>
      <c r="AA165" s="421"/>
      <c r="AB165" s="421"/>
      <c r="AC165" s="421"/>
      <c r="AD165" s="421"/>
      <c r="AE165" s="422"/>
      <c r="AF165" s="637" t="s">
        <v>376</v>
      </c>
      <c r="AG165" s="638"/>
      <c r="AH165" s="639"/>
      <c r="AI165" s="106">
        <v>3</v>
      </c>
      <c r="AJ165" s="106">
        <v>103</v>
      </c>
      <c r="AK165" s="106">
        <v>0</v>
      </c>
      <c r="AL165" s="115">
        <v>100.5</v>
      </c>
      <c r="AM165" s="107">
        <v>20887</v>
      </c>
    </row>
    <row r="166" spans="1:39" s="14" customFormat="1" ht="40.5" customHeight="1" x14ac:dyDescent="0.15">
      <c r="A166" s="75"/>
      <c r="B166" s="648"/>
      <c r="C166" s="436"/>
      <c r="D166" s="436"/>
      <c r="E166" s="436"/>
      <c r="F166" s="436"/>
      <c r="G166" s="420" t="s">
        <v>508</v>
      </c>
      <c r="H166" s="421"/>
      <c r="I166" s="421"/>
      <c r="J166" s="421"/>
      <c r="K166" s="421"/>
      <c r="L166" s="421"/>
      <c r="M166" s="421"/>
      <c r="N166" s="421"/>
      <c r="O166" s="421"/>
      <c r="P166" s="421"/>
      <c r="Q166" s="421"/>
      <c r="R166" s="421"/>
      <c r="S166" s="421"/>
      <c r="T166" s="421"/>
      <c r="U166" s="421"/>
      <c r="V166" s="421"/>
      <c r="W166" s="421"/>
      <c r="X166" s="421"/>
      <c r="Y166" s="421"/>
      <c r="Z166" s="421"/>
      <c r="AA166" s="421"/>
      <c r="AB166" s="421"/>
      <c r="AC166" s="421"/>
      <c r="AD166" s="421"/>
      <c r="AE166" s="422"/>
      <c r="AF166" s="637" t="s">
        <v>376</v>
      </c>
      <c r="AG166" s="638"/>
      <c r="AH166" s="639"/>
      <c r="AI166" s="106">
        <v>1</v>
      </c>
      <c r="AJ166" s="106">
        <v>103</v>
      </c>
      <c r="AK166" s="106">
        <v>0</v>
      </c>
      <c r="AL166" s="115">
        <v>95.6</v>
      </c>
      <c r="AM166" s="107">
        <v>31089</v>
      </c>
    </row>
    <row r="167" spans="1:39" s="111" customFormat="1" ht="29.25" customHeight="1" thickBot="1" x14ac:dyDescent="0.2">
      <c r="A167" s="75"/>
      <c r="B167" s="649"/>
      <c r="C167" s="650"/>
      <c r="D167" s="650"/>
      <c r="E167" s="650"/>
      <c r="F167" s="650"/>
      <c r="G167" s="611" t="s">
        <v>115</v>
      </c>
      <c r="H167" s="611"/>
      <c r="I167" s="611"/>
      <c r="J167" s="611"/>
      <c r="K167" s="611"/>
      <c r="L167" s="611"/>
      <c r="M167" s="611"/>
      <c r="N167" s="611"/>
      <c r="O167" s="611"/>
      <c r="P167" s="611"/>
      <c r="Q167" s="611"/>
      <c r="R167" s="611"/>
      <c r="S167" s="611"/>
      <c r="T167" s="611"/>
      <c r="U167" s="611"/>
      <c r="V167" s="611"/>
      <c r="W167" s="611"/>
      <c r="X167" s="611"/>
      <c r="Y167" s="611"/>
      <c r="Z167" s="611"/>
      <c r="AA167" s="611"/>
      <c r="AB167" s="611"/>
      <c r="AC167" s="611"/>
      <c r="AD167" s="611"/>
      <c r="AE167" s="612"/>
      <c r="AF167" s="640"/>
      <c r="AG167" s="641"/>
      <c r="AH167" s="642"/>
      <c r="AI167" s="109">
        <f>SUM(AI148:AI166)</f>
        <v>27</v>
      </c>
      <c r="AJ167" s="109"/>
      <c r="AK167" s="109"/>
      <c r="AL167" s="109"/>
      <c r="AM167" s="110">
        <f>SUM(AM148:AM166)</f>
        <v>2047860</v>
      </c>
    </row>
    <row r="168" spans="1:39" s="14" customFormat="1" ht="41.25" customHeight="1" x14ac:dyDescent="0.15">
      <c r="A168" s="75"/>
      <c r="B168" s="647" t="s">
        <v>509</v>
      </c>
      <c r="C168" s="547"/>
      <c r="D168" s="547"/>
      <c r="E168" s="547"/>
      <c r="F168" s="547"/>
      <c r="G168" s="482" t="s">
        <v>510</v>
      </c>
      <c r="H168" s="483"/>
      <c r="I168" s="483"/>
      <c r="J168" s="483"/>
      <c r="K168" s="483"/>
      <c r="L168" s="483"/>
      <c r="M168" s="483"/>
      <c r="N168" s="483"/>
      <c r="O168" s="483"/>
      <c r="P168" s="483"/>
      <c r="Q168" s="483"/>
      <c r="R168" s="483"/>
      <c r="S168" s="483"/>
      <c r="T168" s="483"/>
      <c r="U168" s="483"/>
      <c r="V168" s="483"/>
      <c r="W168" s="483"/>
      <c r="X168" s="483"/>
      <c r="Y168" s="483"/>
      <c r="Z168" s="483"/>
      <c r="AA168" s="483"/>
      <c r="AB168" s="483"/>
      <c r="AC168" s="483"/>
      <c r="AD168" s="483"/>
      <c r="AE168" s="484"/>
      <c r="AF168" s="651" t="s">
        <v>81</v>
      </c>
      <c r="AG168" s="652"/>
      <c r="AH168" s="653"/>
      <c r="AI168" s="101">
        <v>1</v>
      </c>
      <c r="AJ168" s="101">
        <v>0</v>
      </c>
      <c r="AK168" s="106">
        <v>0</v>
      </c>
      <c r="AL168" s="112">
        <v>0.17</v>
      </c>
      <c r="AM168" s="102">
        <v>174</v>
      </c>
    </row>
    <row r="169" spans="1:39" s="14" customFormat="1" ht="29.25" customHeight="1" x14ac:dyDescent="0.15">
      <c r="A169" s="75"/>
      <c r="B169" s="648"/>
      <c r="C169" s="436"/>
      <c r="D169" s="436"/>
      <c r="E169" s="436"/>
      <c r="F169" s="436"/>
      <c r="G169" s="527" t="s">
        <v>511</v>
      </c>
      <c r="H169" s="528"/>
      <c r="I169" s="528"/>
      <c r="J169" s="528"/>
      <c r="K169" s="528"/>
      <c r="L169" s="528"/>
      <c r="M169" s="528"/>
      <c r="N169" s="528"/>
      <c r="O169" s="528"/>
      <c r="P169" s="528"/>
      <c r="Q169" s="528"/>
      <c r="R169" s="528"/>
      <c r="S169" s="528"/>
      <c r="T169" s="528"/>
      <c r="U169" s="528"/>
      <c r="V169" s="528"/>
      <c r="W169" s="528"/>
      <c r="X169" s="528"/>
      <c r="Y169" s="528"/>
      <c r="Z169" s="528"/>
      <c r="AA169" s="528"/>
      <c r="AB169" s="528"/>
      <c r="AC169" s="528"/>
      <c r="AD169" s="528"/>
      <c r="AE169" s="529"/>
      <c r="AF169" s="637" t="s">
        <v>376</v>
      </c>
      <c r="AG169" s="638"/>
      <c r="AH169" s="639"/>
      <c r="AI169" s="103">
        <v>1</v>
      </c>
      <c r="AJ169" s="103">
        <v>49</v>
      </c>
      <c r="AK169" s="106">
        <v>0</v>
      </c>
      <c r="AL169" s="113">
        <v>39.795000000000002</v>
      </c>
      <c r="AM169" s="114">
        <v>333479</v>
      </c>
    </row>
    <row r="170" spans="1:39" s="14" customFormat="1" ht="41.25" customHeight="1" x14ac:dyDescent="0.15">
      <c r="A170" s="75"/>
      <c r="B170" s="648"/>
      <c r="C170" s="436"/>
      <c r="D170" s="436"/>
      <c r="E170" s="436"/>
      <c r="F170" s="436"/>
      <c r="G170" s="420" t="s">
        <v>512</v>
      </c>
      <c r="H170" s="421"/>
      <c r="I170" s="421"/>
      <c r="J170" s="421"/>
      <c r="K170" s="421"/>
      <c r="L170" s="421"/>
      <c r="M170" s="421"/>
      <c r="N170" s="421"/>
      <c r="O170" s="421"/>
      <c r="P170" s="421"/>
      <c r="Q170" s="421"/>
      <c r="R170" s="421"/>
      <c r="S170" s="421"/>
      <c r="T170" s="421"/>
      <c r="U170" s="421"/>
      <c r="V170" s="421"/>
      <c r="W170" s="421"/>
      <c r="X170" s="421"/>
      <c r="Y170" s="421"/>
      <c r="Z170" s="421"/>
      <c r="AA170" s="421"/>
      <c r="AB170" s="421"/>
      <c r="AC170" s="421"/>
      <c r="AD170" s="421"/>
      <c r="AE170" s="422"/>
      <c r="AF170" s="637" t="s">
        <v>81</v>
      </c>
      <c r="AG170" s="638"/>
      <c r="AH170" s="639"/>
      <c r="AI170" s="106">
        <v>1</v>
      </c>
      <c r="AJ170" s="106">
        <v>29</v>
      </c>
      <c r="AK170" s="106">
        <v>0</v>
      </c>
      <c r="AL170" s="115">
        <v>23.47</v>
      </c>
      <c r="AM170" s="107">
        <v>15021</v>
      </c>
    </row>
    <row r="171" spans="1:39" s="14" customFormat="1" ht="41.25" customHeight="1" x14ac:dyDescent="0.15">
      <c r="A171" s="75"/>
      <c r="B171" s="648"/>
      <c r="C171" s="436"/>
      <c r="D171" s="436"/>
      <c r="E171" s="436"/>
      <c r="F171" s="436"/>
      <c r="G171" s="420" t="s">
        <v>513</v>
      </c>
      <c r="H171" s="421"/>
      <c r="I171" s="421"/>
      <c r="J171" s="421"/>
      <c r="K171" s="421"/>
      <c r="L171" s="421"/>
      <c r="M171" s="421"/>
      <c r="N171" s="421"/>
      <c r="O171" s="421"/>
      <c r="P171" s="421"/>
      <c r="Q171" s="421"/>
      <c r="R171" s="421"/>
      <c r="S171" s="421"/>
      <c r="T171" s="421"/>
      <c r="U171" s="421"/>
      <c r="V171" s="421"/>
      <c r="W171" s="421"/>
      <c r="X171" s="421"/>
      <c r="Y171" s="421"/>
      <c r="Z171" s="421"/>
      <c r="AA171" s="421"/>
      <c r="AB171" s="421"/>
      <c r="AC171" s="421"/>
      <c r="AD171" s="421"/>
      <c r="AE171" s="422"/>
      <c r="AF171" s="637" t="s">
        <v>81</v>
      </c>
      <c r="AG171" s="638"/>
      <c r="AH171" s="639"/>
      <c r="AI171" s="106">
        <v>1</v>
      </c>
      <c r="AJ171" s="106">
        <v>53</v>
      </c>
      <c r="AK171" s="106">
        <v>0</v>
      </c>
      <c r="AL171" s="115">
        <v>53.52</v>
      </c>
      <c r="AM171" s="107">
        <v>53968</v>
      </c>
    </row>
    <row r="172" spans="1:39" s="111" customFormat="1" ht="29.25" customHeight="1" thickBot="1" x14ac:dyDescent="0.2">
      <c r="A172" s="75"/>
      <c r="B172" s="649"/>
      <c r="C172" s="650"/>
      <c r="D172" s="650"/>
      <c r="E172" s="650"/>
      <c r="F172" s="650"/>
      <c r="G172" s="611" t="s">
        <v>115</v>
      </c>
      <c r="H172" s="611"/>
      <c r="I172" s="611"/>
      <c r="J172" s="611"/>
      <c r="K172" s="611"/>
      <c r="L172" s="611"/>
      <c r="M172" s="611"/>
      <c r="N172" s="611"/>
      <c r="O172" s="611"/>
      <c r="P172" s="611"/>
      <c r="Q172" s="611"/>
      <c r="R172" s="611"/>
      <c r="S172" s="611"/>
      <c r="T172" s="611"/>
      <c r="U172" s="611"/>
      <c r="V172" s="611"/>
      <c r="W172" s="611"/>
      <c r="X172" s="611"/>
      <c r="Y172" s="611"/>
      <c r="Z172" s="611"/>
      <c r="AA172" s="611"/>
      <c r="AB172" s="611"/>
      <c r="AC172" s="611"/>
      <c r="AD172" s="611"/>
      <c r="AE172" s="612"/>
      <c r="AF172" s="640"/>
      <c r="AG172" s="641"/>
      <c r="AH172" s="642"/>
      <c r="AI172" s="109">
        <f>SUM(AI168:AI171)</f>
        <v>4</v>
      </c>
      <c r="AJ172" s="109"/>
      <c r="AK172" s="108"/>
      <c r="AL172" s="108"/>
      <c r="AM172" s="110">
        <f>SUM(AM168:AM171)</f>
        <v>402642</v>
      </c>
    </row>
    <row r="173" spans="1:39" s="14" customFormat="1" ht="29.25" customHeight="1" x14ac:dyDescent="0.15">
      <c r="A173" s="75"/>
      <c r="B173" s="647" t="s">
        <v>514</v>
      </c>
      <c r="C173" s="547"/>
      <c r="D173" s="547"/>
      <c r="E173" s="547"/>
      <c r="F173" s="547"/>
      <c r="G173" s="546" t="s">
        <v>832</v>
      </c>
      <c r="H173" s="547"/>
      <c r="I173" s="547"/>
      <c r="J173" s="547"/>
      <c r="K173" s="547"/>
      <c r="L173" s="547"/>
      <c r="M173" s="547"/>
      <c r="N173" s="547"/>
      <c r="O173" s="547"/>
      <c r="P173" s="547"/>
      <c r="Q173" s="547"/>
      <c r="R173" s="547"/>
      <c r="S173" s="547"/>
      <c r="T173" s="547"/>
      <c r="U173" s="547"/>
      <c r="V173" s="547"/>
      <c r="W173" s="547"/>
      <c r="X173" s="547"/>
      <c r="Y173" s="547"/>
      <c r="Z173" s="547"/>
      <c r="AA173" s="547"/>
      <c r="AB173" s="547"/>
      <c r="AC173" s="547"/>
      <c r="AD173" s="547"/>
      <c r="AE173" s="548"/>
      <c r="AF173" s="652" t="s">
        <v>81</v>
      </c>
      <c r="AG173" s="652"/>
      <c r="AH173" s="653"/>
      <c r="AI173" s="123">
        <v>1</v>
      </c>
      <c r="AJ173" s="123">
        <v>0</v>
      </c>
      <c r="AK173" s="106">
        <v>0</v>
      </c>
      <c r="AL173" s="125">
        <v>0</v>
      </c>
      <c r="AM173" s="118">
        <v>0</v>
      </c>
    </row>
    <row r="174" spans="1:39" s="14" customFormat="1" ht="29.25" customHeight="1" x14ac:dyDescent="0.15">
      <c r="A174" s="75"/>
      <c r="B174" s="648"/>
      <c r="C174" s="436"/>
      <c r="D174" s="436"/>
      <c r="E174" s="436"/>
      <c r="F174" s="436"/>
      <c r="G174" s="438"/>
      <c r="H174" s="439"/>
      <c r="I174" s="439"/>
      <c r="J174" s="439"/>
      <c r="K174" s="439"/>
      <c r="L174" s="439"/>
      <c r="M174" s="439"/>
      <c r="N174" s="439"/>
      <c r="O174" s="439"/>
      <c r="P174" s="439"/>
      <c r="Q174" s="439"/>
      <c r="R174" s="439"/>
      <c r="S174" s="439"/>
      <c r="T174" s="439"/>
      <c r="U174" s="439"/>
      <c r="V174" s="439"/>
      <c r="W174" s="439"/>
      <c r="X174" s="439"/>
      <c r="Y174" s="439"/>
      <c r="Z174" s="439"/>
      <c r="AA174" s="439"/>
      <c r="AB174" s="439"/>
      <c r="AC174" s="439"/>
      <c r="AD174" s="439"/>
      <c r="AE174" s="440"/>
      <c r="AF174" s="637" t="s">
        <v>376</v>
      </c>
      <c r="AG174" s="638"/>
      <c r="AH174" s="639"/>
      <c r="AI174" s="106">
        <v>5</v>
      </c>
      <c r="AJ174" s="106">
        <v>9908</v>
      </c>
      <c r="AK174" s="106">
        <v>0</v>
      </c>
      <c r="AL174" s="115">
        <v>8722.33</v>
      </c>
      <c r="AM174" s="107">
        <v>558243</v>
      </c>
    </row>
    <row r="175" spans="1:39" s="14" customFormat="1" ht="29.25" customHeight="1" x14ac:dyDescent="0.15">
      <c r="A175" s="75"/>
      <c r="B175" s="648"/>
      <c r="C175" s="436"/>
      <c r="D175" s="436"/>
      <c r="E175" s="436"/>
      <c r="F175" s="436"/>
      <c r="G175" s="420" t="s">
        <v>515</v>
      </c>
      <c r="H175" s="421"/>
      <c r="I175" s="421"/>
      <c r="J175" s="421"/>
      <c r="K175" s="421"/>
      <c r="L175" s="421"/>
      <c r="M175" s="421"/>
      <c r="N175" s="421"/>
      <c r="O175" s="421"/>
      <c r="P175" s="421"/>
      <c r="Q175" s="421"/>
      <c r="R175" s="421"/>
      <c r="S175" s="421"/>
      <c r="T175" s="421"/>
      <c r="U175" s="421"/>
      <c r="V175" s="421"/>
      <c r="W175" s="421"/>
      <c r="X175" s="421"/>
      <c r="Y175" s="421"/>
      <c r="Z175" s="421"/>
      <c r="AA175" s="421"/>
      <c r="AB175" s="421"/>
      <c r="AC175" s="421"/>
      <c r="AD175" s="421"/>
      <c r="AE175" s="422"/>
      <c r="AF175" s="637" t="s">
        <v>376</v>
      </c>
      <c r="AG175" s="638"/>
      <c r="AH175" s="639"/>
      <c r="AI175" s="106">
        <v>2</v>
      </c>
      <c r="AJ175" s="106">
        <v>529</v>
      </c>
      <c r="AK175" s="106">
        <v>0</v>
      </c>
      <c r="AL175" s="115">
        <v>292.35000000000002</v>
      </c>
      <c r="AM175" s="107">
        <v>17976</v>
      </c>
    </row>
    <row r="176" spans="1:39" s="14" customFormat="1" ht="41.25" customHeight="1" x14ac:dyDescent="0.15">
      <c r="A176" s="75"/>
      <c r="B176" s="648"/>
      <c r="C176" s="436"/>
      <c r="D176" s="436"/>
      <c r="E176" s="436"/>
      <c r="F176" s="436"/>
      <c r="G176" s="420" t="s">
        <v>516</v>
      </c>
      <c r="H176" s="421"/>
      <c r="I176" s="421"/>
      <c r="J176" s="421"/>
      <c r="K176" s="421"/>
      <c r="L176" s="421"/>
      <c r="M176" s="421"/>
      <c r="N176" s="421"/>
      <c r="O176" s="421"/>
      <c r="P176" s="421"/>
      <c r="Q176" s="421"/>
      <c r="R176" s="421"/>
      <c r="S176" s="421"/>
      <c r="T176" s="421"/>
      <c r="U176" s="421"/>
      <c r="V176" s="421"/>
      <c r="W176" s="421"/>
      <c r="X176" s="421"/>
      <c r="Y176" s="421"/>
      <c r="Z176" s="421"/>
      <c r="AA176" s="421"/>
      <c r="AB176" s="421"/>
      <c r="AC176" s="421"/>
      <c r="AD176" s="421"/>
      <c r="AE176" s="422"/>
      <c r="AF176" s="637" t="s">
        <v>81</v>
      </c>
      <c r="AG176" s="638"/>
      <c r="AH176" s="639"/>
      <c r="AI176" s="106">
        <v>2</v>
      </c>
      <c r="AJ176" s="106">
        <v>461</v>
      </c>
      <c r="AK176" s="106">
        <v>0</v>
      </c>
      <c r="AL176" s="115">
        <v>488.15999999999997</v>
      </c>
      <c r="AM176" s="107">
        <v>32941</v>
      </c>
    </row>
    <row r="177" spans="1:39" s="14" customFormat="1" ht="41.25" customHeight="1" x14ac:dyDescent="0.15">
      <c r="A177" s="75"/>
      <c r="B177" s="648"/>
      <c r="C177" s="436"/>
      <c r="D177" s="436"/>
      <c r="E177" s="436"/>
      <c r="F177" s="436"/>
      <c r="G177" s="527" t="s">
        <v>517</v>
      </c>
      <c r="H177" s="528"/>
      <c r="I177" s="528"/>
      <c r="J177" s="528"/>
      <c r="K177" s="528"/>
      <c r="L177" s="528"/>
      <c r="M177" s="528"/>
      <c r="N177" s="528"/>
      <c r="O177" s="528"/>
      <c r="P177" s="528"/>
      <c r="Q177" s="528"/>
      <c r="R177" s="528"/>
      <c r="S177" s="528"/>
      <c r="T177" s="528"/>
      <c r="U177" s="528"/>
      <c r="V177" s="528"/>
      <c r="W177" s="528"/>
      <c r="X177" s="528"/>
      <c r="Y177" s="528"/>
      <c r="Z177" s="528"/>
      <c r="AA177" s="528"/>
      <c r="AB177" s="528"/>
      <c r="AC177" s="528"/>
      <c r="AD177" s="528"/>
      <c r="AE177" s="529"/>
      <c r="AF177" s="637" t="s">
        <v>85</v>
      </c>
      <c r="AG177" s="638"/>
      <c r="AH177" s="639"/>
      <c r="AI177" s="106">
        <v>1</v>
      </c>
      <c r="AJ177" s="106">
        <v>0</v>
      </c>
      <c r="AK177" s="115">
        <v>2027.4</v>
      </c>
      <c r="AL177" s="115">
        <v>796.2</v>
      </c>
      <c r="AM177" s="107">
        <v>159240</v>
      </c>
    </row>
    <row r="178" spans="1:39" s="14" customFormat="1" ht="41.25" customHeight="1" x14ac:dyDescent="0.15">
      <c r="A178" s="75"/>
      <c r="B178" s="648"/>
      <c r="C178" s="436"/>
      <c r="D178" s="436"/>
      <c r="E178" s="436"/>
      <c r="F178" s="436"/>
      <c r="G178" s="527" t="s">
        <v>831</v>
      </c>
      <c r="H178" s="528"/>
      <c r="I178" s="528"/>
      <c r="J178" s="528"/>
      <c r="K178" s="528"/>
      <c r="L178" s="528"/>
      <c r="M178" s="528"/>
      <c r="N178" s="528"/>
      <c r="O178" s="528"/>
      <c r="P178" s="528"/>
      <c r="Q178" s="528"/>
      <c r="R178" s="528"/>
      <c r="S178" s="528"/>
      <c r="T178" s="528"/>
      <c r="U178" s="528"/>
      <c r="V178" s="528"/>
      <c r="W178" s="528"/>
      <c r="X178" s="528"/>
      <c r="Y178" s="528"/>
      <c r="Z178" s="528"/>
      <c r="AA178" s="528"/>
      <c r="AB178" s="528"/>
      <c r="AC178" s="528"/>
      <c r="AD178" s="528"/>
      <c r="AE178" s="529"/>
      <c r="AF178" s="637" t="s">
        <v>85</v>
      </c>
      <c r="AG178" s="638"/>
      <c r="AH178" s="639"/>
      <c r="AI178" s="106">
        <v>1</v>
      </c>
      <c r="AJ178" s="106">
        <v>0</v>
      </c>
      <c r="AK178" s="115">
        <v>1897.2</v>
      </c>
      <c r="AL178" s="115">
        <v>739</v>
      </c>
      <c r="AM178" s="107">
        <v>147800</v>
      </c>
    </row>
    <row r="179" spans="1:39" s="14" customFormat="1" ht="41.25" customHeight="1" x14ac:dyDescent="0.15">
      <c r="A179" s="75"/>
      <c r="B179" s="648"/>
      <c r="C179" s="436"/>
      <c r="D179" s="436"/>
      <c r="E179" s="436"/>
      <c r="F179" s="436"/>
      <c r="G179" s="527" t="s">
        <v>518</v>
      </c>
      <c r="H179" s="528"/>
      <c r="I179" s="528"/>
      <c r="J179" s="528"/>
      <c r="K179" s="528"/>
      <c r="L179" s="528"/>
      <c r="M179" s="528"/>
      <c r="N179" s="528"/>
      <c r="O179" s="528"/>
      <c r="P179" s="528"/>
      <c r="Q179" s="528"/>
      <c r="R179" s="528"/>
      <c r="S179" s="528"/>
      <c r="T179" s="528"/>
      <c r="U179" s="528"/>
      <c r="V179" s="528"/>
      <c r="W179" s="528"/>
      <c r="X179" s="528"/>
      <c r="Y179" s="528"/>
      <c r="Z179" s="528"/>
      <c r="AA179" s="528"/>
      <c r="AB179" s="528"/>
      <c r="AC179" s="528"/>
      <c r="AD179" s="528"/>
      <c r="AE179" s="529"/>
      <c r="AF179" s="637" t="s">
        <v>85</v>
      </c>
      <c r="AG179" s="638"/>
      <c r="AH179" s="639"/>
      <c r="AI179" s="106">
        <v>1</v>
      </c>
      <c r="AJ179" s="106">
        <v>0</v>
      </c>
      <c r="AK179" s="106">
        <v>0</v>
      </c>
      <c r="AL179" s="115">
        <v>0</v>
      </c>
      <c r="AM179" s="107">
        <v>0</v>
      </c>
    </row>
    <row r="180" spans="1:39" s="14" customFormat="1" ht="41.25" customHeight="1" x14ac:dyDescent="0.15">
      <c r="A180" s="75"/>
      <c r="B180" s="648"/>
      <c r="C180" s="436"/>
      <c r="D180" s="436"/>
      <c r="E180" s="436"/>
      <c r="F180" s="436"/>
      <c r="G180" s="420" t="s">
        <v>519</v>
      </c>
      <c r="H180" s="421"/>
      <c r="I180" s="421"/>
      <c r="J180" s="421"/>
      <c r="K180" s="421"/>
      <c r="L180" s="421"/>
      <c r="M180" s="421"/>
      <c r="N180" s="421"/>
      <c r="O180" s="421"/>
      <c r="P180" s="421"/>
      <c r="Q180" s="421"/>
      <c r="R180" s="421"/>
      <c r="S180" s="421"/>
      <c r="T180" s="421"/>
      <c r="U180" s="421"/>
      <c r="V180" s="421"/>
      <c r="W180" s="421"/>
      <c r="X180" s="421"/>
      <c r="Y180" s="421"/>
      <c r="Z180" s="421"/>
      <c r="AA180" s="421"/>
      <c r="AB180" s="421"/>
      <c r="AC180" s="421"/>
      <c r="AD180" s="421"/>
      <c r="AE180" s="422"/>
      <c r="AF180" s="637" t="s">
        <v>81</v>
      </c>
      <c r="AG180" s="638"/>
      <c r="AH180" s="639"/>
      <c r="AI180" s="106">
        <v>1</v>
      </c>
      <c r="AJ180" s="106">
        <v>160</v>
      </c>
      <c r="AK180" s="106">
        <v>0</v>
      </c>
      <c r="AL180" s="115">
        <v>175.1</v>
      </c>
      <c r="AM180" s="107">
        <v>6183</v>
      </c>
    </row>
    <row r="181" spans="1:39" s="14" customFormat="1" ht="41.25" customHeight="1" x14ac:dyDescent="0.15">
      <c r="A181" s="75"/>
      <c r="B181" s="648"/>
      <c r="C181" s="436"/>
      <c r="D181" s="436"/>
      <c r="E181" s="436"/>
      <c r="F181" s="436"/>
      <c r="G181" s="420" t="s">
        <v>520</v>
      </c>
      <c r="H181" s="421"/>
      <c r="I181" s="421"/>
      <c r="J181" s="421"/>
      <c r="K181" s="421"/>
      <c r="L181" s="421"/>
      <c r="M181" s="421"/>
      <c r="N181" s="421"/>
      <c r="O181" s="421"/>
      <c r="P181" s="421"/>
      <c r="Q181" s="421"/>
      <c r="R181" s="421"/>
      <c r="S181" s="421"/>
      <c r="T181" s="421"/>
      <c r="U181" s="421"/>
      <c r="V181" s="421"/>
      <c r="W181" s="421"/>
      <c r="X181" s="421"/>
      <c r="Y181" s="421"/>
      <c r="Z181" s="421"/>
      <c r="AA181" s="421"/>
      <c r="AB181" s="421"/>
      <c r="AC181" s="421"/>
      <c r="AD181" s="421"/>
      <c r="AE181" s="422"/>
      <c r="AF181" s="637" t="s">
        <v>376</v>
      </c>
      <c r="AG181" s="638"/>
      <c r="AH181" s="639"/>
      <c r="AI181" s="106">
        <v>1</v>
      </c>
      <c r="AJ181" s="106">
        <v>104</v>
      </c>
      <c r="AK181" s="106">
        <v>0</v>
      </c>
      <c r="AL181" s="115">
        <v>124.94</v>
      </c>
      <c r="AM181" s="107">
        <v>8535</v>
      </c>
    </row>
    <row r="182" spans="1:39" s="14" customFormat="1" ht="41.25" customHeight="1" x14ac:dyDescent="0.15">
      <c r="A182" s="75"/>
      <c r="B182" s="648"/>
      <c r="C182" s="436"/>
      <c r="D182" s="436"/>
      <c r="E182" s="436"/>
      <c r="F182" s="436"/>
      <c r="G182" s="420" t="s">
        <v>521</v>
      </c>
      <c r="H182" s="421"/>
      <c r="I182" s="421"/>
      <c r="J182" s="421"/>
      <c r="K182" s="421"/>
      <c r="L182" s="421"/>
      <c r="M182" s="421"/>
      <c r="N182" s="421"/>
      <c r="O182" s="421"/>
      <c r="P182" s="421"/>
      <c r="Q182" s="421"/>
      <c r="R182" s="421"/>
      <c r="S182" s="421"/>
      <c r="T182" s="421"/>
      <c r="U182" s="421"/>
      <c r="V182" s="421"/>
      <c r="W182" s="421"/>
      <c r="X182" s="421"/>
      <c r="Y182" s="421"/>
      <c r="Z182" s="421"/>
      <c r="AA182" s="421"/>
      <c r="AB182" s="421"/>
      <c r="AC182" s="421"/>
      <c r="AD182" s="421"/>
      <c r="AE182" s="422"/>
      <c r="AF182" s="637" t="s">
        <v>376</v>
      </c>
      <c r="AG182" s="638"/>
      <c r="AH182" s="639"/>
      <c r="AI182" s="106">
        <v>1</v>
      </c>
      <c r="AJ182" s="106">
        <v>0</v>
      </c>
      <c r="AK182" s="106">
        <v>0</v>
      </c>
      <c r="AL182" s="115">
        <v>0</v>
      </c>
      <c r="AM182" s="107">
        <v>0</v>
      </c>
    </row>
    <row r="183" spans="1:39" s="14" customFormat="1" ht="41.25" customHeight="1" x14ac:dyDescent="0.15">
      <c r="A183" s="75"/>
      <c r="B183" s="648"/>
      <c r="C183" s="436"/>
      <c r="D183" s="436"/>
      <c r="E183" s="436"/>
      <c r="F183" s="436"/>
      <c r="G183" s="420" t="s">
        <v>522</v>
      </c>
      <c r="H183" s="421"/>
      <c r="I183" s="421"/>
      <c r="J183" s="421"/>
      <c r="K183" s="421"/>
      <c r="L183" s="421"/>
      <c r="M183" s="421"/>
      <c r="N183" s="421"/>
      <c r="O183" s="421"/>
      <c r="P183" s="421"/>
      <c r="Q183" s="421"/>
      <c r="R183" s="421"/>
      <c r="S183" s="421"/>
      <c r="T183" s="421"/>
      <c r="U183" s="421"/>
      <c r="V183" s="421"/>
      <c r="W183" s="421"/>
      <c r="X183" s="421"/>
      <c r="Y183" s="421"/>
      <c r="Z183" s="421"/>
      <c r="AA183" s="421"/>
      <c r="AB183" s="421"/>
      <c r="AC183" s="421"/>
      <c r="AD183" s="421"/>
      <c r="AE183" s="422"/>
      <c r="AF183" s="637" t="s">
        <v>376</v>
      </c>
      <c r="AG183" s="638"/>
      <c r="AH183" s="639"/>
      <c r="AI183" s="106">
        <v>2</v>
      </c>
      <c r="AJ183" s="106">
        <v>0</v>
      </c>
      <c r="AK183" s="115">
        <v>0</v>
      </c>
      <c r="AL183" s="115">
        <v>0</v>
      </c>
      <c r="AM183" s="107">
        <v>0</v>
      </c>
    </row>
    <row r="184" spans="1:39" s="14" customFormat="1" ht="68.25" customHeight="1" x14ac:dyDescent="0.15">
      <c r="A184" s="75"/>
      <c r="B184" s="648"/>
      <c r="C184" s="436"/>
      <c r="D184" s="436"/>
      <c r="E184" s="436"/>
      <c r="F184" s="436"/>
      <c r="G184" s="527" t="s">
        <v>830</v>
      </c>
      <c r="H184" s="528"/>
      <c r="I184" s="528"/>
      <c r="J184" s="528"/>
      <c r="K184" s="528"/>
      <c r="L184" s="528"/>
      <c r="M184" s="528"/>
      <c r="N184" s="528"/>
      <c r="O184" s="528"/>
      <c r="P184" s="528"/>
      <c r="Q184" s="528"/>
      <c r="R184" s="528"/>
      <c r="S184" s="528"/>
      <c r="T184" s="528"/>
      <c r="U184" s="528"/>
      <c r="V184" s="528"/>
      <c r="W184" s="528"/>
      <c r="X184" s="528"/>
      <c r="Y184" s="528"/>
      <c r="Z184" s="528"/>
      <c r="AA184" s="528"/>
      <c r="AB184" s="528"/>
      <c r="AC184" s="528"/>
      <c r="AD184" s="528"/>
      <c r="AE184" s="529"/>
      <c r="AF184" s="637" t="s">
        <v>85</v>
      </c>
      <c r="AG184" s="638"/>
      <c r="AH184" s="639"/>
      <c r="AI184" s="106">
        <v>1</v>
      </c>
      <c r="AJ184" s="106">
        <v>0</v>
      </c>
      <c r="AK184" s="115">
        <v>299.27999999999997</v>
      </c>
      <c r="AL184" s="115">
        <v>46.45</v>
      </c>
      <c r="AM184" s="107">
        <v>68265</v>
      </c>
    </row>
    <row r="185" spans="1:39" s="14" customFormat="1" ht="68.25" customHeight="1" x14ac:dyDescent="0.15">
      <c r="A185" s="75"/>
      <c r="B185" s="648"/>
      <c r="C185" s="436"/>
      <c r="D185" s="436"/>
      <c r="E185" s="436"/>
      <c r="F185" s="436"/>
      <c r="G185" s="527" t="s">
        <v>829</v>
      </c>
      <c r="H185" s="528"/>
      <c r="I185" s="528"/>
      <c r="J185" s="528"/>
      <c r="K185" s="528"/>
      <c r="L185" s="528"/>
      <c r="M185" s="528"/>
      <c r="N185" s="528"/>
      <c r="O185" s="528"/>
      <c r="P185" s="528"/>
      <c r="Q185" s="528"/>
      <c r="R185" s="528"/>
      <c r="S185" s="528"/>
      <c r="T185" s="528"/>
      <c r="U185" s="528"/>
      <c r="V185" s="528"/>
      <c r="W185" s="528"/>
      <c r="X185" s="528"/>
      <c r="Y185" s="528"/>
      <c r="Z185" s="528"/>
      <c r="AA185" s="528"/>
      <c r="AB185" s="528"/>
      <c r="AC185" s="528"/>
      <c r="AD185" s="528"/>
      <c r="AE185" s="529"/>
      <c r="AF185" s="637" t="s">
        <v>85</v>
      </c>
      <c r="AG185" s="638"/>
      <c r="AH185" s="639"/>
      <c r="AI185" s="106">
        <v>1</v>
      </c>
      <c r="AJ185" s="106">
        <v>0</v>
      </c>
      <c r="AK185" s="115">
        <v>9069</v>
      </c>
      <c r="AL185" s="115">
        <v>7299.4</v>
      </c>
      <c r="AM185" s="107">
        <v>1314184</v>
      </c>
    </row>
    <row r="186" spans="1:39" s="14" customFormat="1" ht="41.25" customHeight="1" x14ac:dyDescent="0.15">
      <c r="A186" s="75"/>
      <c r="B186" s="648"/>
      <c r="C186" s="436"/>
      <c r="D186" s="436"/>
      <c r="E186" s="436"/>
      <c r="F186" s="436"/>
      <c r="G186" s="420" t="s">
        <v>523</v>
      </c>
      <c r="H186" s="421"/>
      <c r="I186" s="421"/>
      <c r="J186" s="421"/>
      <c r="K186" s="421"/>
      <c r="L186" s="421"/>
      <c r="M186" s="421"/>
      <c r="N186" s="421"/>
      <c r="O186" s="421"/>
      <c r="P186" s="421"/>
      <c r="Q186" s="421"/>
      <c r="R186" s="421"/>
      <c r="S186" s="421"/>
      <c r="T186" s="421"/>
      <c r="U186" s="421"/>
      <c r="V186" s="421"/>
      <c r="W186" s="421"/>
      <c r="X186" s="421"/>
      <c r="Y186" s="421"/>
      <c r="Z186" s="421"/>
      <c r="AA186" s="421"/>
      <c r="AB186" s="421"/>
      <c r="AC186" s="421"/>
      <c r="AD186" s="421"/>
      <c r="AE186" s="422"/>
      <c r="AF186" s="637" t="s">
        <v>376</v>
      </c>
      <c r="AG186" s="638"/>
      <c r="AH186" s="639"/>
      <c r="AI186" s="106">
        <v>1</v>
      </c>
      <c r="AJ186" s="106">
        <v>0</v>
      </c>
      <c r="AK186" s="106">
        <v>0</v>
      </c>
      <c r="AL186" s="115">
        <v>0</v>
      </c>
      <c r="AM186" s="107">
        <v>0</v>
      </c>
    </row>
    <row r="187" spans="1:39" s="14" customFormat="1" ht="41.25" customHeight="1" x14ac:dyDescent="0.15">
      <c r="A187" s="75"/>
      <c r="B187" s="648"/>
      <c r="C187" s="436"/>
      <c r="D187" s="436"/>
      <c r="E187" s="436"/>
      <c r="F187" s="436"/>
      <c r="G187" s="420" t="s">
        <v>524</v>
      </c>
      <c r="H187" s="421"/>
      <c r="I187" s="421"/>
      <c r="J187" s="421"/>
      <c r="K187" s="421"/>
      <c r="L187" s="421"/>
      <c r="M187" s="421"/>
      <c r="N187" s="421"/>
      <c r="O187" s="421"/>
      <c r="P187" s="421"/>
      <c r="Q187" s="421"/>
      <c r="R187" s="421"/>
      <c r="S187" s="421"/>
      <c r="T187" s="421"/>
      <c r="U187" s="421"/>
      <c r="V187" s="421"/>
      <c r="W187" s="421"/>
      <c r="X187" s="421"/>
      <c r="Y187" s="421"/>
      <c r="Z187" s="421"/>
      <c r="AA187" s="421"/>
      <c r="AB187" s="421"/>
      <c r="AC187" s="421"/>
      <c r="AD187" s="421"/>
      <c r="AE187" s="422"/>
      <c r="AF187" s="637" t="s">
        <v>81</v>
      </c>
      <c r="AG187" s="638"/>
      <c r="AH187" s="639"/>
      <c r="AI187" s="106">
        <v>1</v>
      </c>
      <c r="AJ187" s="106">
        <v>0</v>
      </c>
      <c r="AK187" s="106">
        <v>0</v>
      </c>
      <c r="AL187" s="115">
        <v>0</v>
      </c>
      <c r="AM187" s="107">
        <v>0</v>
      </c>
    </row>
    <row r="188" spans="1:39" s="14" customFormat="1" ht="41.25" customHeight="1" x14ac:dyDescent="0.15">
      <c r="A188" s="75"/>
      <c r="B188" s="648"/>
      <c r="C188" s="436"/>
      <c r="D188" s="436"/>
      <c r="E188" s="436"/>
      <c r="F188" s="436"/>
      <c r="G188" s="420" t="s">
        <v>525</v>
      </c>
      <c r="H188" s="421"/>
      <c r="I188" s="421"/>
      <c r="J188" s="421"/>
      <c r="K188" s="421"/>
      <c r="L188" s="421"/>
      <c r="M188" s="421"/>
      <c r="N188" s="421"/>
      <c r="O188" s="421"/>
      <c r="P188" s="421"/>
      <c r="Q188" s="421"/>
      <c r="R188" s="421"/>
      <c r="S188" s="421"/>
      <c r="T188" s="421"/>
      <c r="U188" s="421"/>
      <c r="V188" s="421"/>
      <c r="W188" s="421"/>
      <c r="X188" s="421"/>
      <c r="Y188" s="421"/>
      <c r="Z188" s="421"/>
      <c r="AA188" s="421"/>
      <c r="AB188" s="421"/>
      <c r="AC188" s="421"/>
      <c r="AD188" s="421"/>
      <c r="AE188" s="422"/>
      <c r="AF188" s="637" t="s">
        <v>81</v>
      </c>
      <c r="AG188" s="638"/>
      <c r="AH188" s="639"/>
      <c r="AI188" s="106">
        <v>1</v>
      </c>
      <c r="AJ188" s="106">
        <v>0</v>
      </c>
      <c r="AK188" s="106">
        <v>361.6</v>
      </c>
      <c r="AL188" s="115">
        <v>505.8</v>
      </c>
      <c r="AM188" s="107">
        <v>53109</v>
      </c>
    </row>
    <row r="189" spans="1:39" s="14" customFormat="1" ht="41.25" customHeight="1" x14ac:dyDescent="0.15">
      <c r="A189" s="75"/>
      <c r="B189" s="648"/>
      <c r="C189" s="436"/>
      <c r="D189" s="436"/>
      <c r="E189" s="436"/>
      <c r="F189" s="436"/>
      <c r="G189" s="420" t="s">
        <v>526</v>
      </c>
      <c r="H189" s="421"/>
      <c r="I189" s="421"/>
      <c r="J189" s="421"/>
      <c r="K189" s="421"/>
      <c r="L189" s="421"/>
      <c r="M189" s="421"/>
      <c r="N189" s="421"/>
      <c r="O189" s="421"/>
      <c r="P189" s="421"/>
      <c r="Q189" s="421"/>
      <c r="R189" s="421"/>
      <c r="S189" s="421"/>
      <c r="T189" s="421"/>
      <c r="U189" s="421"/>
      <c r="V189" s="421"/>
      <c r="W189" s="421"/>
      <c r="X189" s="421"/>
      <c r="Y189" s="421"/>
      <c r="Z189" s="421"/>
      <c r="AA189" s="421"/>
      <c r="AB189" s="421"/>
      <c r="AC189" s="421"/>
      <c r="AD189" s="421"/>
      <c r="AE189" s="422"/>
      <c r="AF189" s="637" t="s">
        <v>376</v>
      </c>
      <c r="AG189" s="638"/>
      <c r="AH189" s="639"/>
      <c r="AI189" s="106">
        <v>1</v>
      </c>
      <c r="AJ189" s="106">
        <v>0</v>
      </c>
      <c r="AK189" s="115">
        <v>1167.7</v>
      </c>
      <c r="AL189" s="115">
        <v>919</v>
      </c>
      <c r="AM189" s="107">
        <v>169096</v>
      </c>
    </row>
    <row r="190" spans="1:39" s="14" customFormat="1" ht="29.25" customHeight="1" x14ac:dyDescent="0.15">
      <c r="A190" s="75"/>
      <c r="B190" s="648"/>
      <c r="C190" s="436"/>
      <c r="D190" s="436"/>
      <c r="E190" s="436"/>
      <c r="F190" s="436"/>
      <c r="G190" s="420" t="s">
        <v>527</v>
      </c>
      <c r="H190" s="421"/>
      <c r="I190" s="421"/>
      <c r="J190" s="421"/>
      <c r="K190" s="421"/>
      <c r="L190" s="421"/>
      <c r="M190" s="421"/>
      <c r="N190" s="421"/>
      <c r="O190" s="421"/>
      <c r="P190" s="421"/>
      <c r="Q190" s="421"/>
      <c r="R190" s="421"/>
      <c r="S190" s="421"/>
      <c r="T190" s="421"/>
      <c r="U190" s="421"/>
      <c r="V190" s="421"/>
      <c r="W190" s="421"/>
      <c r="X190" s="421"/>
      <c r="Y190" s="421"/>
      <c r="Z190" s="421"/>
      <c r="AA190" s="421"/>
      <c r="AB190" s="421"/>
      <c r="AC190" s="421"/>
      <c r="AD190" s="421"/>
      <c r="AE190" s="422"/>
      <c r="AF190" s="637" t="s">
        <v>376</v>
      </c>
      <c r="AG190" s="638"/>
      <c r="AH190" s="639"/>
      <c r="AI190" s="106">
        <v>1</v>
      </c>
      <c r="AJ190" s="106">
        <v>176</v>
      </c>
      <c r="AK190" s="106">
        <v>0</v>
      </c>
      <c r="AL190" s="115">
        <v>98.61</v>
      </c>
      <c r="AM190" s="107">
        <v>17861</v>
      </c>
    </row>
    <row r="191" spans="1:39" s="14" customFormat="1" ht="41.25" customHeight="1" x14ac:dyDescent="0.15">
      <c r="A191" s="75"/>
      <c r="B191" s="648"/>
      <c r="C191" s="436"/>
      <c r="D191" s="436"/>
      <c r="E191" s="436"/>
      <c r="F191" s="436"/>
      <c r="G191" s="420" t="s">
        <v>528</v>
      </c>
      <c r="H191" s="421"/>
      <c r="I191" s="421"/>
      <c r="J191" s="421"/>
      <c r="K191" s="421"/>
      <c r="L191" s="421"/>
      <c r="M191" s="421"/>
      <c r="N191" s="421"/>
      <c r="O191" s="421"/>
      <c r="P191" s="421"/>
      <c r="Q191" s="421"/>
      <c r="R191" s="421"/>
      <c r="S191" s="421"/>
      <c r="T191" s="421"/>
      <c r="U191" s="421"/>
      <c r="V191" s="421"/>
      <c r="W191" s="421"/>
      <c r="X191" s="421"/>
      <c r="Y191" s="421"/>
      <c r="Z191" s="421"/>
      <c r="AA191" s="421"/>
      <c r="AB191" s="421"/>
      <c r="AC191" s="421"/>
      <c r="AD191" s="421"/>
      <c r="AE191" s="422"/>
      <c r="AF191" s="637" t="s">
        <v>376</v>
      </c>
      <c r="AG191" s="638"/>
      <c r="AH191" s="639"/>
      <c r="AI191" s="106">
        <v>1</v>
      </c>
      <c r="AJ191" s="106">
        <v>677</v>
      </c>
      <c r="AK191" s="106">
        <v>0</v>
      </c>
      <c r="AL191" s="115">
        <v>706.67</v>
      </c>
      <c r="AM191" s="107">
        <v>251668</v>
      </c>
    </row>
    <row r="192" spans="1:39" s="14" customFormat="1" ht="54" customHeight="1" x14ac:dyDescent="0.15">
      <c r="A192" s="75"/>
      <c r="B192" s="648"/>
      <c r="C192" s="436"/>
      <c r="D192" s="436"/>
      <c r="E192" s="436"/>
      <c r="F192" s="436"/>
      <c r="G192" s="420" t="s">
        <v>529</v>
      </c>
      <c r="H192" s="421"/>
      <c r="I192" s="421"/>
      <c r="J192" s="421"/>
      <c r="K192" s="421"/>
      <c r="L192" s="421"/>
      <c r="M192" s="421"/>
      <c r="N192" s="421"/>
      <c r="O192" s="421"/>
      <c r="P192" s="421"/>
      <c r="Q192" s="421"/>
      <c r="R192" s="421"/>
      <c r="S192" s="421"/>
      <c r="T192" s="421"/>
      <c r="U192" s="421"/>
      <c r="V192" s="421"/>
      <c r="W192" s="421"/>
      <c r="X192" s="421"/>
      <c r="Y192" s="421"/>
      <c r="Z192" s="421"/>
      <c r="AA192" s="421"/>
      <c r="AB192" s="421"/>
      <c r="AC192" s="421"/>
      <c r="AD192" s="421"/>
      <c r="AE192" s="422"/>
      <c r="AF192" s="637" t="s">
        <v>376</v>
      </c>
      <c r="AG192" s="638"/>
      <c r="AH192" s="639"/>
      <c r="AI192" s="106">
        <v>1</v>
      </c>
      <c r="AJ192" s="106">
        <v>860</v>
      </c>
      <c r="AK192" s="106">
        <v>0</v>
      </c>
      <c r="AL192" s="115">
        <v>466</v>
      </c>
      <c r="AM192" s="107">
        <v>130148</v>
      </c>
    </row>
    <row r="193" spans="1:39" s="14" customFormat="1" ht="29.25" customHeight="1" x14ac:dyDescent="0.15">
      <c r="A193" s="75"/>
      <c r="B193" s="648"/>
      <c r="C193" s="436"/>
      <c r="D193" s="436"/>
      <c r="E193" s="436"/>
      <c r="F193" s="436"/>
      <c r="G193" s="556" t="s">
        <v>530</v>
      </c>
      <c r="H193" s="557"/>
      <c r="I193" s="557"/>
      <c r="J193" s="557"/>
      <c r="K193" s="557"/>
      <c r="L193" s="557"/>
      <c r="M193" s="557"/>
      <c r="N193" s="557"/>
      <c r="O193" s="557"/>
      <c r="P193" s="557"/>
      <c r="Q193" s="557"/>
      <c r="R193" s="557"/>
      <c r="S193" s="557"/>
      <c r="T193" s="557"/>
      <c r="U193" s="557"/>
      <c r="V193" s="557"/>
      <c r="W193" s="557"/>
      <c r="X193" s="557"/>
      <c r="Y193" s="557"/>
      <c r="Z193" s="557"/>
      <c r="AA193" s="557"/>
      <c r="AB193" s="557"/>
      <c r="AC193" s="557"/>
      <c r="AD193" s="557"/>
      <c r="AE193" s="558"/>
      <c r="AF193" s="638" t="s">
        <v>81</v>
      </c>
      <c r="AG193" s="638"/>
      <c r="AH193" s="639"/>
      <c r="AI193" s="106">
        <v>1</v>
      </c>
      <c r="AJ193" s="106">
        <v>578</v>
      </c>
      <c r="AK193" s="106">
        <v>0</v>
      </c>
      <c r="AL193" s="115">
        <v>529</v>
      </c>
      <c r="AM193" s="107">
        <v>15193</v>
      </c>
    </row>
    <row r="194" spans="1:39" s="14" customFormat="1" ht="29.25" customHeight="1" x14ac:dyDescent="0.15">
      <c r="A194" s="75"/>
      <c r="B194" s="648"/>
      <c r="C194" s="436"/>
      <c r="D194" s="436"/>
      <c r="E194" s="436"/>
      <c r="F194" s="436"/>
      <c r="G194" s="615"/>
      <c r="H194" s="616"/>
      <c r="I194" s="616"/>
      <c r="J194" s="616"/>
      <c r="K194" s="616"/>
      <c r="L194" s="616"/>
      <c r="M194" s="616"/>
      <c r="N194" s="616"/>
      <c r="O194" s="616"/>
      <c r="P194" s="616"/>
      <c r="Q194" s="616"/>
      <c r="R194" s="616"/>
      <c r="S194" s="616"/>
      <c r="T194" s="616"/>
      <c r="U194" s="616"/>
      <c r="V194" s="616"/>
      <c r="W194" s="616"/>
      <c r="X194" s="616"/>
      <c r="Y194" s="616"/>
      <c r="Z194" s="616"/>
      <c r="AA194" s="616"/>
      <c r="AB194" s="616"/>
      <c r="AC194" s="616"/>
      <c r="AD194" s="616"/>
      <c r="AE194" s="617"/>
      <c r="AF194" s="637" t="s">
        <v>376</v>
      </c>
      <c r="AG194" s="638"/>
      <c r="AH194" s="639"/>
      <c r="AI194" s="106">
        <v>7</v>
      </c>
      <c r="AJ194" s="106">
        <v>3361</v>
      </c>
      <c r="AK194" s="106">
        <v>0</v>
      </c>
      <c r="AL194" s="115">
        <v>3221.92</v>
      </c>
      <c r="AM194" s="107">
        <v>57850</v>
      </c>
    </row>
    <row r="195" spans="1:39" s="14" customFormat="1" ht="42" customHeight="1" x14ac:dyDescent="0.15">
      <c r="A195" s="75"/>
      <c r="B195" s="648"/>
      <c r="C195" s="436"/>
      <c r="D195" s="436"/>
      <c r="E195" s="436"/>
      <c r="F195" s="436"/>
      <c r="G195" s="420" t="s">
        <v>531</v>
      </c>
      <c r="H195" s="421"/>
      <c r="I195" s="421"/>
      <c r="J195" s="421"/>
      <c r="K195" s="421"/>
      <c r="L195" s="421"/>
      <c r="M195" s="421"/>
      <c r="N195" s="421"/>
      <c r="O195" s="421"/>
      <c r="P195" s="421"/>
      <c r="Q195" s="421"/>
      <c r="R195" s="421"/>
      <c r="S195" s="421"/>
      <c r="T195" s="421"/>
      <c r="U195" s="421"/>
      <c r="V195" s="421"/>
      <c r="W195" s="421"/>
      <c r="X195" s="421"/>
      <c r="Y195" s="421"/>
      <c r="Z195" s="421"/>
      <c r="AA195" s="421"/>
      <c r="AB195" s="421"/>
      <c r="AC195" s="421"/>
      <c r="AD195" s="421"/>
      <c r="AE195" s="422"/>
      <c r="AF195" s="637" t="s">
        <v>81</v>
      </c>
      <c r="AG195" s="638"/>
      <c r="AH195" s="639"/>
      <c r="AI195" s="106">
        <v>1</v>
      </c>
      <c r="AJ195" s="106">
        <v>5666</v>
      </c>
      <c r="AK195" s="106">
        <v>0</v>
      </c>
      <c r="AL195" s="115">
        <v>4632.96</v>
      </c>
      <c r="AM195" s="107">
        <v>107030</v>
      </c>
    </row>
    <row r="196" spans="1:39" s="14" customFormat="1" ht="42" customHeight="1" x14ac:dyDescent="0.15">
      <c r="A196" s="75"/>
      <c r="B196" s="648"/>
      <c r="C196" s="436"/>
      <c r="D196" s="436"/>
      <c r="E196" s="436"/>
      <c r="F196" s="436"/>
      <c r="G196" s="527" t="s">
        <v>532</v>
      </c>
      <c r="H196" s="528"/>
      <c r="I196" s="528"/>
      <c r="J196" s="528"/>
      <c r="K196" s="528"/>
      <c r="L196" s="528"/>
      <c r="M196" s="528"/>
      <c r="N196" s="528"/>
      <c r="O196" s="528"/>
      <c r="P196" s="528"/>
      <c r="Q196" s="528"/>
      <c r="R196" s="528"/>
      <c r="S196" s="528"/>
      <c r="T196" s="528"/>
      <c r="U196" s="528"/>
      <c r="V196" s="528"/>
      <c r="W196" s="528"/>
      <c r="X196" s="528"/>
      <c r="Y196" s="528"/>
      <c r="Z196" s="528"/>
      <c r="AA196" s="528"/>
      <c r="AB196" s="528"/>
      <c r="AC196" s="528"/>
      <c r="AD196" s="528"/>
      <c r="AE196" s="529"/>
      <c r="AF196" s="637" t="s">
        <v>81</v>
      </c>
      <c r="AG196" s="638"/>
      <c r="AH196" s="639"/>
      <c r="AI196" s="106">
        <v>1</v>
      </c>
      <c r="AJ196" s="106">
        <v>0</v>
      </c>
      <c r="AK196" s="106">
        <v>0</v>
      </c>
      <c r="AL196" s="115">
        <v>527.47500000000002</v>
      </c>
      <c r="AM196" s="107">
        <v>21777</v>
      </c>
    </row>
    <row r="197" spans="1:39" s="14" customFormat="1" ht="67.5" customHeight="1" x14ac:dyDescent="0.15">
      <c r="A197" s="75"/>
      <c r="B197" s="648"/>
      <c r="C197" s="436"/>
      <c r="D197" s="436"/>
      <c r="E197" s="436"/>
      <c r="F197" s="436"/>
      <c r="G197" s="527" t="s">
        <v>533</v>
      </c>
      <c r="H197" s="528"/>
      <c r="I197" s="528"/>
      <c r="J197" s="528"/>
      <c r="K197" s="528"/>
      <c r="L197" s="528"/>
      <c r="M197" s="528"/>
      <c r="N197" s="528"/>
      <c r="O197" s="528"/>
      <c r="P197" s="528"/>
      <c r="Q197" s="528"/>
      <c r="R197" s="528"/>
      <c r="S197" s="528"/>
      <c r="T197" s="528"/>
      <c r="U197" s="528"/>
      <c r="V197" s="528"/>
      <c r="W197" s="528"/>
      <c r="X197" s="528"/>
      <c r="Y197" s="528"/>
      <c r="Z197" s="528"/>
      <c r="AA197" s="528"/>
      <c r="AB197" s="528"/>
      <c r="AC197" s="528"/>
      <c r="AD197" s="528"/>
      <c r="AE197" s="529"/>
      <c r="AF197" s="637" t="s">
        <v>81</v>
      </c>
      <c r="AG197" s="638"/>
      <c r="AH197" s="639"/>
      <c r="AI197" s="106">
        <v>1</v>
      </c>
      <c r="AJ197" s="106">
        <v>5293</v>
      </c>
      <c r="AK197" s="106">
        <v>0</v>
      </c>
      <c r="AL197" s="106">
        <v>1564.9</v>
      </c>
      <c r="AM197" s="107">
        <v>196653</v>
      </c>
    </row>
    <row r="198" spans="1:39" s="14" customFormat="1" ht="54.75" customHeight="1" x14ac:dyDescent="0.15">
      <c r="A198" s="75"/>
      <c r="B198" s="648"/>
      <c r="C198" s="436"/>
      <c r="D198" s="436"/>
      <c r="E198" s="436"/>
      <c r="F198" s="436"/>
      <c r="G198" s="527" t="s">
        <v>828</v>
      </c>
      <c r="H198" s="528"/>
      <c r="I198" s="528"/>
      <c r="J198" s="528"/>
      <c r="K198" s="528"/>
      <c r="L198" s="528"/>
      <c r="M198" s="528"/>
      <c r="N198" s="528"/>
      <c r="O198" s="528"/>
      <c r="P198" s="528"/>
      <c r="Q198" s="528"/>
      <c r="R198" s="528"/>
      <c r="S198" s="528"/>
      <c r="T198" s="528"/>
      <c r="U198" s="528"/>
      <c r="V198" s="528"/>
      <c r="W198" s="528"/>
      <c r="X198" s="528"/>
      <c r="Y198" s="528"/>
      <c r="Z198" s="528"/>
      <c r="AA198" s="528"/>
      <c r="AB198" s="528"/>
      <c r="AC198" s="528"/>
      <c r="AD198" s="528"/>
      <c r="AE198" s="529"/>
      <c r="AF198" s="637" t="s">
        <v>81</v>
      </c>
      <c r="AG198" s="638"/>
      <c r="AH198" s="639"/>
      <c r="AI198" s="106">
        <v>1</v>
      </c>
      <c r="AJ198" s="106">
        <v>0</v>
      </c>
      <c r="AK198" s="115">
        <v>0</v>
      </c>
      <c r="AL198" s="115">
        <v>0</v>
      </c>
      <c r="AM198" s="107">
        <v>0</v>
      </c>
    </row>
    <row r="199" spans="1:39" s="14" customFormat="1" ht="67.5" customHeight="1" x14ac:dyDescent="0.15">
      <c r="A199" s="75"/>
      <c r="B199" s="648"/>
      <c r="C199" s="436"/>
      <c r="D199" s="436"/>
      <c r="E199" s="436"/>
      <c r="F199" s="436"/>
      <c r="G199" s="420" t="s">
        <v>534</v>
      </c>
      <c r="H199" s="421"/>
      <c r="I199" s="421"/>
      <c r="J199" s="421"/>
      <c r="K199" s="421"/>
      <c r="L199" s="421"/>
      <c r="M199" s="421"/>
      <c r="N199" s="421"/>
      <c r="O199" s="421"/>
      <c r="P199" s="421"/>
      <c r="Q199" s="421"/>
      <c r="R199" s="421"/>
      <c r="S199" s="421"/>
      <c r="T199" s="421"/>
      <c r="U199" s="421"/>
      <c r="V199" s="421"/>
      <c r="W199" s="421"/>
      <c r="X199" s="421"/>
      <c r="Y199" s="421"/>
      <c r="Z199" s="421"/>
      <c r="AA199" s="421"/>
      <c r="AB199" s="421"/>
      <c r="AC199" s="421"/>
      <c r="AD199" s="421"/>
      <c r="AE199" s="422"/>
      <c r="AF199" s="637" t="s">
        <v>81</v>
      </c>
      <c r="AG199" s="638"/>
      <c r="AH199" s="639"/>
      <c r="AI199" s="106">
        <v>1</v>
      </c>
      <c r="AJ199" s="106">
        <v>0</v>
      </c>
      <c r="AK199" s="115">
        <v>3566</v>
      </c>
      <c r="AL199" s="115">
        <v>3560</v>
      </c>
      <c r="AM199" s="107">
        <v>181560</v>
      </c>
    </row>
    <row r="200" spans="1:39" s="14" customFormat="1" ht="54.75" customHeight="1" x14ac:dyDescent="0.15">
      <c r="A200" s="75"/>
      <c r="B200" s="648"/>
      <c r="C200" s="436"/>
      <c r="D200" s="436"/>
      <c r="E200" s="436"/>
      <c r="F200" s="436"/>
      <c r="G200" s="420" t="s">
        <v>535</v>
      </c>
      <c r="H200" s="421"/>
      <c r="I200" s="421"/>
      <c r="J200" s="421"/>
      <c r="K200" s="421"/>
      <c r="L200" s="421"/>
      <c r="M200" s="421"/>
      <c r="N200" s="421"/>
      <c r="O200" s="421"/>
      <c r="P200" s="421"/>
      <c r="Q200" s="421"/>
      <c r="R200" s="421"/>
      <c r="S200" s="421"/>
      <c r="T200" s="421"/>
      <c r="U200" s="421"/>
      <c r="V200" s="421"/>
      <c r="W200" s="421"/>
      <c r="X200" s="421"/>
      <c r="Y200" s="421"/>
      <c r="Z200" s="421"/>
      <c r="AA200" s="421"/>
      <c r="AB200" s="421"/>
      <c r="AC200" s="421"/>
      <c r="AD200" s="421"/>
      <c r="AE200" s="422"/>
      <c r="AF200" s="637" t="s">
        <v>81</v>
      </c>
      <c r="AG200" s="638"/>
      <c r="AH200" s="639"/>
      <c r="AI200" s="106">
        <v>2</v>
      </c>
      <c r="AJ200" s="106">
        <v>0</v>
      </c>
      <c r="AK200" s="115">
        <v>1558.45</v>
      </c>
      <c r="AL200" s="115">
        <v>1548.45</v>
      </c>
      <c r="AM200" s="107">
        <v>96004</v>
      </c>
    </row>
    <row r="201" spans="1:39" s="14" customFormat="1" ht="54.75" customHeight="1" x14ac:dyDescent="0.15">
      <c r="A201" s="75"/>
      <c r="B201" s="648"/>
      <c r="C201" s="436"/>
      <c r="D201" s="436"/>
      <c r="E201" s="436"/>
      <c r="F201" s="436"/>
      <c r="G201" s="420" t="s">
        <v>536</v>
      </c>
      <c r="H201" s="421"/>
      <c r="I201" s="421"/>
      <c r="J201" s="421"/>
      <c r="K201" s="421"/>
      <c r="L201" s="421"/>
      <c r="M201" s="421"/>
      <c r="N201" s="421"/>
      <c r="O201" s="421"/>
      <c r="P201" s="421"/>
      <c r="Q201" s="421"/>
      <c r="R201" s="421"/>
      <c r="S201" s="421"/>
      <c r="T201" s="421"/>
      <c r="U201" s="421"/>
      <c r="V201" s="421"/>
      <c r="W201" s="421"/>
      <c r="X201" s="421"/>
      <c r="Y201" s="421"/>
      <c r="Z201" s="421"/>
      <c r="AA201" s="421"/>
      <c r="AB201" s="421"/>
      <c r="AC201" s="421"/>
      <c r="AD201" s="421"/>
      <c r="AE201" s="422"/>
      <c r="AF201" s="637" t="s">
        <v>81</v>
      </c>
      <c r="AG201" s="638"/>
      <c r="AH201" s="639"/>
      <c r="AI201" s="106">
        <v>2</v>
      </c>
      <c r="AJ201" s="106">
        <v>550</v>
      </c>
      <c r="AK201" s="106">
        <v>0</v>
      </c>
      <c r="AL201" s="115">
        <v>676.9</v>
      </c>
      <c r="AM201" s="107">
        <v>122958</v>
      </c>
    </row>
    <row r="202" spans="1:39" s="14" customFormat="1" ht="54.75" customHeight="1" x14ac:dyDescent="0.15">
      <c r="A202" s="75"/>
      <c r="B202" s="648"/>
      <c r="C202" s="436"/>
      <c r="D202" s="436"/>
      <c r="E202" s="436"/>
      <c r="F202" s="436"/>
      <c r="G202" s="420" t="s">
        <v>537</v>
      </c>
      <c r="H202" s="421"/>
      <c r="I202" s="421"/>
      <c r="J202" s="421"/>
      <c r="K202" s="421"/>
      <c r="L202" s="421"/>
      <c r="M202" s="421"/>
      <c r="N202" s="421"/>
      <c r="O202" s="421"/>
      <c r="P202" s="421"/>
      <c r="Q202" s="421"/>
      <c r="R202" s="421"/>
      <c r="S202" s="421"/>
      <c r="T202" s="421"/>
      <c r="U202" s="421"/>
      <c r="V202" s="421"/>
      <c r="W202" s="421"/>
      <c r="X202" s="421"/>
      <c r="Y202" s="421"/>
      <c r="Z202" s="421"/>
      <c r="AA202" s="421"/>
      <c r="AB202" s="421"/>
      <c r="AC202" s="421"/>
      <c r="AD202" s="421"/>
      <c r="AE202" s="422"/>
      <c r="AF202" s="637" t="s">
        <v>81</v>
      </c>
      <c r="AG202" s="638"/>
      <c r="AH202" s="639"/>
      <c r="AI202" s="106">
        <v>2</v>
      </c>
      <c r="AJ202" s="106">
        <v>35</v>
      </c>
      <c r="AK202" s="106">
        <v>0</v>
      </c>
      <c r="AL202" s="115">
        <v>407.8</v>
      </c>
      <c r="AM202" s="107">
        <v>17039</v>
      </c>
    </row>
    <row r="203" spans="1:39" s="14" customFormat="1" ht="54.75" customHeight="1" x14ac:dyDescent="0.15">
      <c r="A203" s="75"/>
      <c r="B203" s="648"/>
      <c r="C203" s="436"/>
      <c r="D203" s="436"/>
      <c r="E203" s="436"/>
      <c r="F203" s="436"/>
      <c r="G203" s="420" t="s">
        <v>538</v>
      </c>
      <c r="H203" s="421"/>
      <c r="I203" s="421"/>
      <c r="J203" s="421"/>
      <c r="K203" s="421"/>
      <c r="L203" s="421"/>
      <c r="M203" s="421"/>
      <c r="N203" s="421"/>
      <c r="O203" s="421"/>
      <c r="P203" s="421"/>
      <c r="Q203" s="421"/>
      <c r="R203" s="421"/>
      <c r="S203" s="421"/>
      <c r="T203" s="421"/>
      <c r="U203" s="421"/>
      <c r="V203" s="421"/>
      <c r="W203" s="421"/>
      <c r="X203" s="421"/>
      <c r="Y203" s="421"/>
      <c r="Z203" s="421"/>
      <c r="AA203" s="421"/>
      <c r="AB203" s="421"/>
      <c r="AC203" s="421"/>
      <c r="AD203" s="421"/>
      <c r="AE203" s="422"/>
      <c r="AF203" s="637" t="s">
        <v>376</v>
      </c>
      <c r="AG203" s="638"/>
      <c r="AH203" s="639"/>
      <c r="AI203" s="106">
        <v>1</v>
      </c>
      <c r="AJ203" s="106">
        <v>0</v>
      </c>
      <c r="AK203" s="115">
        <v>0</v>
      </c>
      <c r="AL203" s="115">
        <v>0</v>
      </c>
      <c r="AM203" s="107">
        <v>0</v>
      </c>
    </row>
    <row r="204" spans="1:39" s="14" customFormat="1" ht="54.75" customHeight="1" x14ac:dyDescent="0.15">
      <c r="A204" s="75"/>
      <c r="B204" s="648"/>
      <c r="C204" s="436"/>
      <c r="D204" s="436"/>
      <c r="E204" s="436"/>
      <c r="F204" s="436"/>
      <c r="G204" s="420" t="s">
        <v>539</v>
      </c>
      <c r="H204" s="421"/>
      <c r="I204" s="421"/>
      <c r="J204" s="421"/>
      <c r="K204" s="421"/>
      <c r="L204" s="421"/>
      <c r="M204" s="421"/>
      <c r="N204" s="421"/>
      <c r="O204" s="421"/>
      <c r="P204" s="421"/>
      <c r="Q204" s="421"/>
      <c r="R204" s="421"/>
      <c r="S204" s="421"/>
      <c r="T204" s="421"/>
      <c r="U204" s="421"/>
      <c r="V204" s="421"/>
      <c r="W204" s="421"/>
      <c r="X204" s="421"/>
      <c r="Y204" s="421"/>
      <c r="Z204" s="421"/>
      <c r="AA204" s="421"/>
      <c r="AB204" s="421"/>
      <c r="AC204" s="421"/>
      <c r="AD204" s="421"/>
      <c r="AE204" s="422"/>
      <c r="AF204" s="637" t="s">
        <v>376</v>
      </c>
      <c r="AG204" s="638"/>
      <c r="AH204" s="639"/>
      <c r="AI204" s="106">
        <v>2</v>
      </c>
      <c r="AJ204" s="106">
        <v>0</v>
      </c>
      <c r="AK204" s="115">
        <v>6223</v>
      </c>
      <c r="AL204" s="115">
        <v>5604.75</v>
      </c>
      <c r="AM204" s="107">
        <v>964197</v>
      </c>
    </row>
    <row r="205" spans="1:39" s="14" customFormat="1" ht="67.5" customHeight="1" x14ac:dyDescent="0.15">
      <c r="A205" s="75"/>
      <c r="B205" s="648"/>
      <c r="C205" s="436"/>
      <c r="D205" s="436"/>
      <c r="E205" s="436"/>
      <c r="F205" s="436"/>
      <c r="G205" s="420" t="s">
        <v>827</v>
      </c>
      <c r="H205" s="421"/>
      <c r="I205" s="421"/>
      <c r="J205" s="421"/>
      <c r="K205" s="421"/>
      <c r="L205" s="421"/>
      <c r="M205" s="421"/>
      <c r="N205" s="421"/>
      <c r="O205" s="421"/>
      <c r="P205" s="421"/>
      <c r="Q205" s="421"/>
      <c r="R205" s="421"/>
      <c r="S205" s="421"/>
      <c r="T205" s="421"/>
      <c r="U205" s="421"/>
      <c r="V205" s="421"/>
      <c r="W205" s="421"/>
      <c r="X205" s="421"/>
      <c r="Y205" s="421"/>
      <c r="Z205" s="421"/>
      <c r="AA205" s="421"/>
      <c r="AB205" s="421"/>
      <c r="AC205" s="421"/>
      <c r="AD205" s="421"/>
      <c r="AE205" s="422"/>
      <c r="AF205" s="637" t="s">
        <v>85</v>
      </c>
      <c r="AG205" s="638"/>
      <c r="AH205" s="639"/>
      <c r="AI205" s="106">
        <v>1</v>
      </c>
      <c r="AJ205" s="106">
        <v>2539</v>
      </c>
      <c r="AK205" s="106">
        <v>0</v>
      </c>
      <c r="AL205" s="115">
        <v>5077.3999999999996</v>
      </c>
      <c r="AM205" s="107">
        <v>574752</v>
      </c>
    </row>
    <row r="206" spans="1:39" s="14" customFormat="1" ht="80.25" customHeight="1" x14ac:dyDescent="0.15">
      <c r="A206" s="75"/>
      <c r="B206" s="648"/>
      <c r="C206" s="436"/>
      <c r="D206" s="436"/>
      <c r="E206" s="436"/>
      <c r="F206" s="436"/>
      <c r="G206" s="527" t="s">
        <v>826</v>
      </c>
      <c r="H206" s="528"/>
      <c r="I206" s="528"/>
      <c r="J206" s="528"/>
      <c r="K206" s="528"/>
      <c r="L206" s="528"/>
      <c r="M206" s="528"/>
      <c r="N206" s="528"/>
      <c r="O206" s="528"/>
      <c r="P206" s="528"/>
      <c r="Q206" s="528"/>
      <c r="R206" s="528"/>
      <c r="S206" s="528"/>
      <c r="T206" s="528"/>
      <c r="U206" s="528"/>
      <c r="V206" s="528"/>
      <c r="W206" s="528"/>
      <c r="X206" s="528"/>
      <c r="Y206" s="528"/>
      <c r="Z206" s="528"/>
      <c r="AA206" s="528"/>
      <c r="AB206" s="528"/>
      <c r="AC206" s="528"/>
      <c r="AD206" s="528"/>
      <c r="AE206" s="529"/>
      <c r="AF206" s="637" t="s">
        <v>85</v>
      </c>
      <c r="AG206" s="638"/>
      <c r="AH206" s="639"/>
      <c r="AI206" s="106">
        <v>1</v>
      </c>
      <c r="AJ206" s="106">
        <v>7791</v>
      </c>
      <c r="AK206" s="106">
        <v>0</v>
      </c>
      <c r="AL206" s="115">
        <v>2437.3000000000002</v>
      </c>
      <c r="AM206" s="107">
        <v>183846</v>
      </c>
    </row>
    <row r="207" spans="1:39" s="14" customFormat="1" ht="67.5" customHeight="1" x14ac:dyDescent="0.15">
      <c r="A207" s="75"/>
      <c r="B207" s="648"/>
      <c r="C207" s="436"/>
      <c r="D207" s="436"/>
      <c r="E207" s="436"/>
      <c r="F207" s="436"/>
      <c r="G207" s="420" t="s">
        <v>540</v>
      </c>
      <c r="H207" s="421"/>
      <c r="I207" s="421"/>
      <c r="J207" s="421"/>
      <c r="K207" s="421"/>
      <c r="L207" s="421"/>
      <c r="M207" s="421"/>
      <c r="N207" s="421"/>
      <c r="O207" s="421"/>
      <c r="P207" s="421"/>
      <c r="Q207" s="421"/>
      <c r="R207" s="421"/>
      <c r="S207" s="421"/>
      <c r="T207" s="421"/>
      <c r="U207" s="421"/>
      <c r="V207" s="421"/>
      <c r="W207" s="421"/>
      <c r="X207" s="421"/>
      <c r="Y207" s="421"/>
      <c r="Z207" s="421"/>
      <c r="AA207" s="421"/>
      <c r="AB207" s="421"/>
      <c r="AC207" s="421"/>
      <c r="AD207" s="421"/>
      <c r="AE207" s="422"/>
      <c r="AF207" s="637" t="s">
        <v>376</v>
      </c>
      <c r="AG207" s="638"/>
      <c r="AH207" s="639"/>
      <c r="AI207" s="106">
        <v>1</v>
      </c>
      <c r="AJ207" s="106">
        <v>0</v>
      </c>
      <c r="AK207" s="106">
        <v>0</v>
      </c>
      <c r="AL207" s="115">
        <v>0</v>
      </c>
      <c r="AM207" s="107">
        <v>0</v>
      </c>
    </row>
    <row r="208" spans="1:39" s="14" customFormat="1" ht="54.75" customHeight="1" x14ac:dyDescent="0.15">
      <c r="A208" s="75"/>
      <c r="B208" s="648"/>
      <c r="C208" s="436"/>
      <c r="D208" s="436"/>
      <c r="E208" s="436"/>
      <c r="F208" s="436"/>
      <c r="G208" s="420" t="s">
        <v>541</v>
      </c>
      <c r="H208" s="421"/>
      <c r="I208" s="421"/>
      <c r="J208" s="421"/>
      <c r="K208" s="421"/>
      <c r="L208" s="421"/>
      <c r="M208" s="421"/>
      <c r="N208" s="421"/>
      <c r="O208" s="421"/>
      <c r="P208" s="421"/>
      <c r="Q208" s="421"/>
      <c r="R208" s="421"/>
      <c r="S208" s="421"/>
      <c r="T208" s="421"/>
      <c r="U208" s="421"/>
      <c r="V208" s="421"/>
      <c r="W208" s="421"/>
      <c r="X208" s="421"/>
      <c r="Y208" s="421"/>
      <c r="Z208" s="421"/>
      <c r="AA208" s="421"/>
      <c r="AB208" s="421"/>
      <c r="AC208" s="421"/>
      <c r="AD208" s="421"/>
      <c r="AE208" s="422"/>
      <c r="AF208" s="637" t="s">
        <v>81</v>
      </c>
      <c r="AG208" s="638"/>
      <c r="AH208" s="639"/>
      <c r="AI208" s="106">
        <v>1</v>
      </c>
      <c r="AJ208" s="106">
        <v>0</v>
      </c>
      <c r="AK208" s="106">
        <v>0</v>
      </c>
      <c r="AL208" s="115">
        <v>0</v>
      </c>
      <c r="AM208" s="107">
        <v>0</v>
      </c>
    </row>
    <row r="209" spans="1:39" s="14" customFormat="1" ht="54.75" customHeight="1" x14ac:dyDescent="0.15">
      <c r="A209" s="75"/>
      <c r="B209" s="648"/>
      <c r="C209" s="436"/>
      <c r="D209" s="436"/>
      <c r="E209" s="436"/>
      <c r="F209" s="436"/>
      <c r="G209" s="420" t="s">
        <v>542</v>
      </c>
      <c r="H209" s="421"/>
      <c r="I209" s="421"/>
      <c r="J209" s="421"/>
      <c r="K209" s="421"/>
      <c r="L209" s="421"/>
      <c r="M209" s="421"/>
      <c r="N209" s="421"/>
      <c r="O209" s="421"/>
      <c r="P209" s="421"/>
      <c r="Q209" s="421"/>
      <c r="R209" s="421"/>
      <c r="S209" s="421"/>
      <c r="T209" s="421"/>
      <c r="U209" s="421"/>
      <c r="V209" s="421"/>
      <c r="W209" s="421"/>
      <c r="X209" s="421"/>
      <c r="Y209" s="421"/>
      <c r="Z209" s="421"/>
      <c r="AA209" s="421"/>
      <c r="AB209" s="421"/>
      <c r="AC209" s="421"/>
      <c r="AD209" s="421"/>
      <c r="AE209" s="422"/>
      <c r="AF209" s="637" t="s">
        <v>81</v>
      </c>
      <c r="AG209" s="638"/>
      <c r="AH209" s="639"/>
      <c r="AI209" s="106">
        <v>1</v>
      </c>
      <c r="AJ209" s="106">
        <v>0</v>
      </c>
      <c r="AK209" s="106">
        <v>0</v>
      </c>
      <c r="AL209" s="115">
        <v>0</v>
      </c>
      <c r="AM209" s="107">
        <v>0</v>
      </c>
    </row>
    <row r="210" spans="1:39" s="14" customFormat="1" ht="54.75" customHeight="1" x14ac:dyDescent="0.15">
      <c r="A210" s="75"/>
      <c r="B210" s="648"/>
      <c r="C210" s="436"/>
      <c r="D210" s="436"/>
      <c r="E210" s="436"/>
      <c r="F210" s="436"/>
      <c r="G210" s="420" t="s">
        <v>543</v>
      </c>
      <c r="H210" s="421"/>
      <c r="I210" s="421"/>
      <c r="J210" s="421"/>
      <c r="K210" s="421"/>
      <c r="L210" s="421"/>
      <c r="M210" s="421"/>
      <c r="N210" s="421"/>
      <c r="O210" s="421"/>
      <c r="P210" s="421"/>
      <c r="Q210" s="421"/>
      <c r="R210" s="421"/>
      <c r="S210" s="421"/>
      <c r="T210" s="421"/>
      <c r="U210" s="421"/>
      <c r="V210" s="421"/>
      <c r="W210" s="421"/>
      <c r="X210" s="421"/>
      <c r="Y210" s="421"/>
      <c r="Z210" s="421"/>
      <c r="AA210" s="421"/>
      <c r="AB210" s="421"/>
      <c r="AC210" s="421"/>
      <c r="AD210" s="421"/>
      <c r="AE210" s="422"/>
      <c r="AF210" s="637" t="s">
        <v>376</v>
      </c>
      <c r="AG210" s="638"/>
      <c r="AH210" s="639"/>
      <c r="AI210" s="106">
        <v>1</v>
      </c>
      <c r="AJ210" s="106">
        <v>0</v>
      </c>
      <c r="AK210" s="115">
        <v>359.2</v>
      </c>
      <c r="AL210" s="115">
        <v>466.6</v>
      </c>
      <c r="AM210" s="107">
        <v>173715</v>
      </c>
    </row>
    <row r="211" spans="1:39" s="14" customFormat="1" ht="54.75" customHeight="1" x14ac:dyDescent="0.15">
      <c r="A211" s="75"/>
      <c r="B211" s="648"/>
      <c r="C211" s="436"/>
      <c r="D211" s="436"/>
      <c r="E211" s="436"/>
      <c r="F211" s="436"/>
      <c r="G211" s="420" t="s">
        <v>544</v>
      </c>
      <c r="H211" s="421"/>
      <c r="I211" s="421"/>
      <c r="J211" s="421"/>
      <c r="K211" s="421"/>
      <c r="L211" s="421"/>
      <c r="M211" s="421"/>
      <c r="N211" s="421"/>
      <c r="O211" s="421"/>
      <c r="P211" s="421"/>
      <c r="Q211" s="421"/>
      <c r="R211" s="421"/>
      <c r="S211" s="421"/>
      <c r="T211" s="421"/>
      <c r="U211" s="421"/>
      <c r="V211" s="421"/>
      <c r="W211" s="421"/>
      <c r="X211" s="421"/>
      <c r="Y211" s="421"/>
      <c r="Z211" s="421"/>
      <c r="AA211" s="421"/>
      <c r="AB211" s="421"/>
      <c r="AC211" s="421"/>
      <c r="AD211" s="421"/>
      <c r="AE211" s="422"/>
      <c r="AF211" s="637" t="s">
        <v>81</v>
      </c>
      <c r="AG211" s="638"/>
      <c r="AH211" s="639"/>
      <c r="AI211" s="106">
        <v>1</v>
      </c>
      <c r="AJ211" s="106">
        <v>0</v>
      </c>
      <c r="AK211" s="106">
        <v>0</v>
      </c>
      <c r="AL211" s="115">
        <v>24.8</v>
      </c>
      <c r="AM211" s="107">
        <v>1527</v>
      </c>
    </row>
    <row r="212" spans="1:39" s="14" customFormat="1" ht="54.75" customHeight="1" x14ac:dyDescent="0.15">
      <c r="A212" s="75"/>
      <c r="B212" s="648"/>
      <c r="C212" s="436"/>
      <c r="D212" s="436"/>
      <c r="E212" s="436"/>
      <c r="F212" s="436"/>
      <c r="G212" s="420" t="s">
        <v>545</v>
      </c>
      <c r="H212" s="421"/>
      <c r="I212" s="421"/>
      <c r="J212" s="421"/>
      <c r="K212" s="421"/>
      <c r="L212" s="421"/>
      <c r="M212" s="421"/>
      <c r="N212" s="421"/>
      <c r="O212" s="421"/>
      <c r="P212" s="421"/>
      <c r="Q212" s="421"/>
      <c r="R212" s="421"/>
      <c r="S212" s="421"/>
      <c r="T212" s="421"/>
      <c r="U212" s="421"/>
      <c r="V212" s="421"/>
      <c r="W212" s="421"/>
      <c r="X212" s="421"/>
      <c r="Y212" s="421"/>
      <c r="Z212" s="421"/>
      <c r="AA212" s="421"/>
      <c r="AB212" s="421"/>
      <c r="AC212" s="421"/>
      <c r="AD212" s="421"/>
      <c r="AE212" s="422"/>
      <c r="AF212" s="637" t="s">
        <v>81</v>
      </c>
      <c r="AG212" s="638"/>
      <c r="AH212" s="639"/>
      <c r="AI212" s="106">
        <v>1</v>
      </c>
      <c r="AJ212" s="106">
        <v>1458</v>
      </c>
      <c r="AK212" s="106">
        <v>0</v>
      </c>
      <c r="AL212" s="115">
        <v>1237.42</v>
      </c>
      <c r="AM212" s="107">
        <v>185471</v>
      </c>
    </row>
    <row r="213" spans="1:39" s="14" customFormat="1" ht="54.75" customHeight="1" x14ac:dyDescent="0.15">
      <c r="A213" s="75"/>
      <c r="B213" s="648"/>
      <c r="C213" s="436"/>
      <c r="D213" s="436"/>
      <c r="E213" s="436"/>
      <c r="F213" s="436"/>
      <c r="G213" s="420" t="s">
        <v>546</v>
      </c>
      <c r="H213" s="421"/>
      <c r="I213" s="421"/>
      <c r="J213" s="421"/>
      <c r="K213" s="421"/>
      <c r="L213" s="421"/>
      <c r="M213" s="421"/>
      <c r="N213" s="421"/>
      <c r="O213" s="421"/>
      <c r="P213" s="421"/>
      <c r="Q213" s="421"/>
      <c r="R213" s="421"/>
      <c r="S213" s="421"/>
      <c r="T213" s="421"/>
      <c r="U213" s="421"/>
      <c r="V213" s="421"/>
      <c r="W213" s="421"/>
      <c r="X213" s="421"/>
      <c r="Y213" s="421"/>
      <c r="Z213" s="421"/>
      <c r="AA213" s="421"/>
      <c r="AB213" s="421"/>
      <c r="AC213" s="421"/>
      <c r="AD213" s="421"/>
      <c r="AE213" s="422"/>
      <c r="AF213" s="637" t="s">
        <v>376</v>
      </c>
      <c r="AG213" s="638"/>
      <c r="AH213" s="639"/>
      <c r="AI213" s="106">
        <v>1</v>
      </c>
      <c r="AJ213" s="106">
        <v>0</v>
      </c>
      <c r="AK213" s="115">
        <v>10.75</v>
      </c>
      <c r="AL213" s="115">
        <v>18.600000000000001</v>
      </c>
      <c r="AM213" s="107">
        <v>7042</v>
      </c>
    </row>
    <row r="214" spans="1:39" s="14" customFormat="1" ht="67.5" customHeight="1" x14ac:dyDescent="0.15">
      <c r="A214" s="75"/>
      <c r="B214" s="648"/>
      <c r="C214" s="436"/>
      <c r="D214" s="436"/>
      <c r="E214" s="436"/>
      <c r="F214" s="436"/>
      <c r="G214" s="420" t="s">
        <v>547</v>
      </c>
      <c r="H214" s="421"/>
      <c r="I214" s="421"/>
      <c r="J214" s="421"/>
      <c r="K214" s="421"/>
      <c r="L214" s="421"/>
      <c r="M214" s="421"/>
      <c r="N214" s="421"/>
      <c r="O214" s="421"/>
      <c r="P214" s="421"/>
      <c r="Q214" s="421"/>
      <c r="R214" s="421"/>
      <c r="S214" s="421"/>
      <c r="T214" s="421"/>
      <c r="U214" s="421"/>
      <c r="V214" s="421"/>
      <c r="W214" s="421"/>
      <c r="X214" s="421"/>
      <c r="Y214" s="421"/>
      <c r="Z214" s="421"/>
      <c r="AA214" s="421"/>
      <c r="AB214" s="421"/>
      <c r="AC214" s="421"/>
      <c r="AD214" s="421"/>
      <c r="AE214" s="422"/>
      <c r="AF214" s="637" t="s">
        <v>81</v>
      </c>
      <c r="AG214" s="638"/>
      <c r="AH214" s="639"/>
      <c r="AI214" s="106">
        <v>1</v>
      </c>
      <c r="AJ214" s="106">
        <v>865</v>
      </c>
      <c r="AK214" s="106">
        <v>0</v>
      </c>
      <c r="AL214" s="115">
        <v>878.05</v>
      </c>
      <c r="AM214" s="107">
        <v>81979</v>
      </c>
    </row>
    <row r="215" spans="1:39" s="14" customFormat="1" ht="67.5" customHeight="1" x14ac:dyDescent="0.15">
      <c r="A215" s="75"/>
      <c r="B215" s="648"/>
      <c r="C215" s="436"/>
      <c r="D215" s="436"/>
      <c r="E215" s="436"/>
      <c r="F215" s="436"/>
      <c r="G215" s="420" t="s">
        <v>548</v>
      </c>
      <c r="H215" s="421"/>
      <c r="I215" s="421"/>
      <c r="J215" s="421"/>
      <c r="K215" s="421"/>
      <c r="L215" s="421"/>
      <c r="M215" s="421"/>
      <c r="N215" s="421"/>
      <c r="O215" s="421"/>
      <c r="P215" s="421"/>
      <c r="Q215" s="421"/>
      <c r="R215" s="421"/>
      <c r="S215" s="421"/>
      <c r="T215" s="421"/>
      <c r="U215" s="421"/>
      <c r="V215" s="421"/>
      <c r="W215" s="421"/>
      <c r="X215" s="421"/>
      <c r="Y215" s="421"/>
      <c r="Z215" s="421"/>
      <c r="AA215" s="421"/>
      <c r="AB215" s="421"/>
      <c r="AC215" s="421"/>
      <c r="AD215" s="421"/>
      <c r="AE215" s="422"/>
      <c r="AF215" s="637" t="s">
        <v>81</v>
      </c>
      <c r="AG215" s="638"/>
      <c r="AH215" s="639"/>
      <c r="AI215" s="106">
        <v>1</v>
      </c>
      <c r="AJ215" s="106">
        <v>752</v>
      </c>
      <c r="AK215" s="106">
        <v>0</v>
      </c>
      <c r="AL215" s="115">
        <v>905</v>
      </c>
      <c r="AM215" s="107">
        <v>66039</v>
      </c>
    </row>
    <row r="216" spans="1:39" s="14" customFormat="1" ht="80.25" customHeight="1" x14ac:dyDescent="0.15">
      <c r="A216" s="75"/>
      <c r="B216" s="648"/>
      <c r="C216" s="436"/>
      <c r="D216" s="436"/>
      <c r="E216" s="436"/>
      <c r="F216" s="436"/>
      <c r="G216" s="636" t="s">
        <v>549</v>
      </c>
      <c r="H216" s="636"/>
      <c r="I216" s="636"/>
      <c r="J216" s="636"/>
      <c r="K216" s="636"/>
      <c r="L216" s="636"/>
      <c r="M216" s="636"/>
      <c r="N216" s="636"/>
      <c r="O216" s="636"/>
      <c r="P216" s="636"/>
      <c r="Q216" s="636"/>
      <c r="R216" s="636"/>
      <c r="S216" s="636"/>
      <c r="T216" s="636"/>
      <c r="U216" s="636"/>
      <c r="V216" s="636"/>
      <c r="W216" s="636"/>
      <c r="X216" s="636"/>
      <c r="Y216" s="636"/>
      <c r="Z216" s="636"/>
      <c r="AA216" s="636"/>
      <c r="AB216" s="636"/>
      <c r="AC216" s="636"/>
      <c r="AD216" s="636"/>
      <c r="AE216" s="636"/>
      <c r="AF216" s="637" t="s">
        <v>376</v>
      </c>
      <c r="AG216" s="638"/>
      <c r="AH216" s="639"/>
      <c r="AI216" s="116">
        <v>1</v>
      </c>
      <c r="AJ216" s="116">
        <v>0</v>
      </c>
      <c r="AK216" s="126">
        <v>2711.35</v>
      </c>
      <c r="AL216" s="126">
        <v>397.8</v>
      </c>
      <c r="AM216" s="117">
        <v>140026</v>
      </c>
    </row>
    <row r="217" spans="1:39" s="14" customFormat="1" ht="54.75" customHeight="1" x14ac:dyDescent="0.15">
      <c r="A217" s="75"/>
      <c r="B217" s="648"/>
      <c r="C217" s="436"/>
      <c r="D217" s="436"/>
      <c r="E217" s="436"/>
      <c r="F217" s="436"/>
      <c r="G217" s="636" t="s">
        <v>550</v>
      </c>
      <c r="H217" s="636"/>
      <c r="I217" s="636"/>
      <c r="J217" s="636"/>
      <c r="K217" s="636"/>
      <c r="L217" s="636"/>
      <c r="M217" s="636"/>
      <c r="N217" s="636"/>
      <c r="O217" s="636"/>
      <c r="P217" s="636"/>
      <c r="Q217" s="636"/>
      <c r="R217" s="636"/>
      <c r="S217" s="636"/>
      <c r="T217" s="636"/>
      <c r="U217" s="636"/>
      <c r="V217" s="636"/>
      <c r="W217" s="636"/>
      <c r="X217" s="636"/>
      <c r="Y217" s="636"/>
      <c r="Z217" s="636"/>
      <c r="AA217" s="636"/>
      <c r="AB217" s="636"/>
      <c r="AC217" s="636"/>
      <c r="AD217" s="636"/>
      <c r="AE217" s="636"/>
      <c r="AF217" s="637" t="s">
        <v>376</v>
      </c>
      <c r="AG217" s="638"/>
      <c r="AH217" s="639"/>
      <c r="AI217" s="116">
        <v>1</v>
      </c>
      <c r="AJ217" s="116">
        <v>0</v>
      </c>
      <c r="AK217" s="126">
        <v>2691.35</v>
      </c>
      <c r="AL217" s="126">
        <v>270.5</v>
      </c>
      <c r="AM217" s="117">
        <v>56264</v>
      </c>
    </row>
    <row r="218" spans="1:39" s="111" customFormat="1" ht="29.25" customHeight="1" thickBot="1" x14ac:dyDescent="0.2">
      <c r="A218" s="75"/>
      <c r="B218" s="649"/>
      <c r="C218" s="650"/>
      <c r="D218" s="650"/>
      <c r="E218" s="650"/>
      <c r="F218" s="650"/>
      <c r="G218" s="611" t="s">
        <v>398</v>
      </c>
      <c r="H218" s="611"/>
      <c r="I218" s="611"/>
      <c r="J218" s="611"/>
      <c r="K218" s="611"/>
      <c r="L218" s="611"/>
      <c r="M218" s="611"/>
      <c r="N218" s="611"/>
      <c r="O218" s="611"/>
      <c r="P218" s="611"/>
      <c r="Q218" s="611"/>
      <c r="R218" s="611"/>
      <c r="S218" s="611"/>
      <c r="T218" s="611"/>
      <c r="U218" s="611"/>
      <c r="V218" s="611"/>
      <c r="W218" s="611"/>
      <c r="X218" s="611"/>
      <c r="Y218" s="611"/>
      <c r="Z218" s="611"/>
      <c r="AA218" s="611"/>
      <c r="AB218" s="611"/>
      <c r="AC218" s="611"/>
      <c r="AD218" s="611"/>
      <c r="AE218" s="612"/>
      <c r="AF218" s="640"/>
      <c r="AG218" s="641"/>
      <c r="AH218" s="642"/>
      <c r="AI218" s="109">
        <f>SUM(AI173:AI217)</f>
        <v>62</v>
      </c>
      <c r="AJ218" s="109"/>
      <c r="AK218" s="109"/>
      <c r="AL218" s="109"/>
      <c r="AM218" s="110">
        <f>SUM(AM173:AM217)</f>
        <v>6186171</v>
      </c>
    </row>
    <row r="219" spans="1:39" s="14" customFormat="1" ht="29.25" customHeight="1" x14ac:dyDescent="0.15">
      <c r="A219" s="75"/>
      <c r="B219" s="647" t="s">
        <v>551</v>
      </c>
      <c r="C219" s="547"/>
      <c r="D219" s="547"/>
      <c r="E219" s="547"/>
      <c r="F219" s="547"/>
      <c r="G219" s="482" t="s">
        <v>825</v>
      </c>
      <c r="H219" s="483"/>
      <c r="I219" s="483"/>
      <c r="J219" s="483"/>
      <c r="K219" s="483"/>
      <c r="L219" s="483"/>
      <c r="M219" s="483"/>
      <c r="N219" s="483"/>
      <c r="O219" s="483"/>
      <c r="P219" s="483"/>
      <c r="Q219" s="483"/>
      <c r="R219" s="483"/>
      <c r="S219" s="483"/>
      <c r="T219" s="483"/>
      <c r="U219" s="483"/>
      <c r="V219" s="483"/>
      <c r="W219" s="483"/>
      <c r="X219" s="483"/>
      <c r="Y219" s="483"/>
      <c r="Z219" s="483"/>
      <c r="AA219" s="483"/>
      <c r="AB219" s="483"/>
      <c r="AC219" s="483"/>
      <c r="AD219" s="483"/>
      <c r="AE219" s="484"/>
      <c r="AF219" s="651" t="s">
        <v>376</v>
      </c>
      <c r="AG219" s="652"/>
      <c r="AH219" s="653"/>
      <c r="AI219" s="101">
        <v>6</v>
      </c>
      <c r="AJ219" s="101">
        <v>205062</v>
      </c>
      <c r="AK219" s="106">
        <v>0</v>
      </c>
      <c r="AL219" s="112">
        <v>221819</v>
      </c>
      <c r="AM219" s="102">
        <v>144596</v>
      </c>
    </row>
    <row r="220" spans="1:39" s="14" customFormat="1" ht="41.25" customHeight="1" x14ac:dyDescent="0.15">
      <c r="A220" s="75"/>
      <c r="B220" s="648"/>
      <c r="C220" s="436"/>
      <c r="D220" s="436"/>
      <c r="E220" s="436"/>
      <c r="F220" s="436"/>
      <c r="G220" s="420" t="s">
        <v>552</v>
      </c>
      <c r="H220" s="421"/>
      <c r="I220" s="421"/>
      <c r="J220" s="421"/>
      <c r="K220" s="421"/>
      <c r="L220" s="421"/>
      <c r="M220" s="421"/>
      <c r="N220" s="421"/>
      <c r="O220" s="421"/>
      <c r="P220" s="421"/>
      <c r="Q220" s="421"/>
      <c r="R220" s="421"/>
      <c r="S220" s="421"/>
      <c r="T220" s="421"/>
      <c r="U220" s="421"/>
      <c r="V220" s="421"/>
      <c r="W220" s="421"/>
      <c r="X220" s="421"/>
      <c r="Y220" s="421"/>
      <c r="Z220" s="421"/>
      <c r="AA220" s="421"/>
      <c r="AB220" s="421"/>
      <c r="AC220" s="421"/>
      <c r="AD220" s="421"/>
      <c r="AE220" s="422"/>
      <c r="AF220" s="637" t="s">
        <v>81</v>
      </c>
      <c r="AG220" s="638"/>
      <c r="AH220" s="639"/>
      <c r="AI220" s="106">
        <v>1</v>
      </c>
      <c r="AJ220" s="106">
        <v>1854</v>
      </c>
      <c r="AK220" s="106">
        <v>0</v>
      </c>
      <c r="AL220" s="115">
        <v>2022</v>
      </c>
      <c r="AM220" s="107">
        <v>54244</v>
      </c>
    </row>
    <row r="221" spans="1:39" s="14" customFormat="1" ht="41.25" customHeight="1" x14ac:dyDescent="0.15">
      <c r="A221" s="75"/>
      <c r="B221" s="648"/>
      <c r="C221" s="436"/>
      <c r="D221" s="436"/>
      <c r="E221" s="436"/>
      <c r="F221" s="436"/>
      <c r="G221" s="432" t="s">
        <v>553</v>
      </c>
      <c r="H221" s="433"/>
      <c r="I221" s="433"/>
      <c r="J221" s="433"/>
      <c r="K221" s="433"/>
      <c r="L221" s="433"/>
      <c r="M221" s="433"/>
      <c r="N221" s="433"/>
      <c r="O221" s="433"/>
      <c r="P221" s="433"/>
      <c r="Q221" s="433"/>
      <c r="R221" s="433"/>
      <c r="S221" s="433"/>
      <c r="T221" s="433"/>
      <c r="U221" s="433"/>
      <c r="V221" s="433"/>
      <c r="W221" s="433"/>
      <c r="X221" s="433"/>
      <c r="Y221" s="433"/>
      <c r="Z221" s="433"/>
      <c r="AA221" s="433"/>
      <c r="AB221" s="433"/>
      <c r="AC221" s="433"/>
      <c r="AD221" s="433"/>
      <c r="AE221" s="434"/>
      <c r="AF221" s="638" t="s">
        <v>81</v>
      </c>
      <c r="AG221" s="638"/>
      <c r="AH221" s="639"/>
      <c r="AI221" s="106">
        <v>4</v>
      </c>
      <c r="AJ221" s="106">
        <v>1467</v>
      </c>
      <c r="AK221" s="106">
        <v>0</v>
      </c>
      <c r="AL221" s="115">
        <v>2379.25</v>
      </c>
      <c r="AM221" s="107">
        <v>54936</v>
      </c>
    </row>
    <row r="222" spans="1:39" s="14" customFormat="1" ht="41.25" customHeight="1" x14ac:dyDescent="0.15">
      <c r="A222" s="75"/>
      <c r="B222" s="648"/>
      <c r="C222" s="436"/>
      <c r="D222" s="436"/>
      <c r="E222" s="436"/>
      <c r="F222" s="436"/>
      <c r="G222" s="420" t="s">
        <v>554</v>
      </c>
      <c r="H222" s="421"/>
      <c r="I222" s="421"/>
      <c r="J222" s="421"/>
      <c r="K222" s="421"/>
      <c r="L222" s="421"/>
      <c r="M222" s="421"/>
      <c r="N222" s="421"/>
      <c r="O222" s="421"/>
      <c r="P222" s="421"/>
      <c r="Q222" s="421"/>
      <c r="R222" s="421"/>
      <c r="S222" s="421"/>
      <c r="T222" s="421"/>
      <c r="U222" s="421"/>
      <c r="V222" s="421"/>
      <c r="W222" s="421"/>
      <c r="X222" s="421"/>
      <c r="Y222" s="421"/>
      <c r="Z222" s="421"/>
      <c r="AA222" s="421"/>
      <c r="AB222" s="421"/>
      <c r="AC222" s="421"/>
      <c r="AD222" s="421"/>
      <c r="AE222" s="422"/>
      <c r="AF222" s="637" t="s">
        <v>376</v>
      </c>
      <c r="AG222" s="638"/>
      <c r="AH222" s="639"/>
      <c r="AI222" s="106">
        <v>2</v>
      </c>
      <c r="AJ222" s="106">
        <v>0</v>
      </c>
      <c r="AK222" s="115">
        <v>51220</v>
      </c>
      <c r="AL222" s="115">
        <v>50550</v>
      </c>
      <c r="AM222" s="107">
        <v>52076</v>
      </c>
    </row>
    <row r="223" spans="1:39" s="14" customFormat="1" ht="41.25" customHeight="1" x14ac:dyDescent="0.15">
      <c r="A223" s="75"/>
      <c r="B223" s="648"/>
      <c r="C223" s="436"/>
      <c r="D223" s="436"/>
      <c r="E223" s="436"/>
      <c r="F223" s="436"/>
      <c r="G223" s="420" t="s">
        <v>555</v>
      </c>
      <c r="H223" s="421"/>
      <c r="I223" s="421"/>
      <c r="J223" s="421"/>
      <c r="K223" s="421"/>
      <c r="L223" s="421"/>
      <c r="M223" s="421"/>
      <c r="N223" s="421"/>
      <c r="O223" s="421"/>
      <c r="P223" s="421"/>
      <c r="Q223" s="421"/>
      <c r="R223" s="421"/>
      <c r="S223" s="421"/>
      <c r="T223" s="421"/>
      <c r="U223" s="421"/>
      <c r="V223" s="421"/>
      <c r="W223" s="421"/>
      <c r="X223" s="421"/>
      <c r="Y223" s="421"/>
      <c r="Z223" s="421"/>
      <c r="AA223" s="421"/>
      <c r="AB223" s="421"/>
      <c r="AC223" s="421"/>
      <c r="AD223" s="421"/>
      <c r="AE223" s="422"/>
      <c r="AF223" s="637" t="s">
        <v>81</v>
      </c>
      <c r="AG223" s="638"/>
      <c r="AH223" s="639"/>
      <c r="AI223" s="106">
        <v>1</v>
      </c>
      <c r="AJ223" s="106">
        <v>488</v>
      </c>
      <c r="AK223" s="106">
        <v>0</v>
      </c>
      <c r="AL223" s="115">
        <v>346.75</v>
      </c>
      <c r="AM223" s="107">
        <v>34510</v>
      </c>
    </row>
    <row r="224" spans="1:39" s="14" customFormat="1" ht="29.25" customHeight="1" x14ac:dyDescent="0.15">
      <c r="A224" s="75"/>
      <c r="B224" s="648"/>
      <c r="C224" s="436"/>
      <c r="D224" s="436"/>
      <c r="E224" s="436"/>
      <c r="F224" s="436"/>
      <c r="G224" s="420" t="s">
        <v>556</v>
      </c>
      <c r="H224" s="421"/>
      <c r="I224" s="421"/>
      <c r="J224" s="421"/>
      <c r="K224" s="421"/>
      <c r="L224" s="421"/>
      <c r="M224" s="421"/>
      <c r="N224" s="421"/>
      <c r="O224" s="421"/>
      <c r="P224" s="421"/>
      <c r="Q224" s="421"/>
      <c r="R224" s="421"/>
      <c r="S224" s="421"/>
      <c r="T224" s="421"/>
      <c r="U224" s="421"/>
      <c r="V224" s="421"/>
      <c r="W224" s="421"/>
      <c r="X224" s="421"/>
      <c r="Y224" s="421"/>
      <c r="Z224" s="421"/>
      <c r="AA224" s="421"/>
      <c r="AB224" s="421"/>
      <c r="AC224" s="421"/>
      <c r="AD224" s="421"/>
      <c r="AE224" s="422"/>
      <c r="AF224" s="637" t="s">
        <v>376</v>
      </c>
      <c r="AG224" s="638"/>
      <c r="AH224" s="639"/>
      <c r="AI224" s="106">
        <v>8</v>
      </c>
      <c r="AJ224" s="106">
        <v>724615</v>
      </c>
      <c r="AK224" s="115">
        <v>410230</v>
      </c>
      <c r="AL224" s="115">
        <v>1168463</v>
      </c>
      <c r="AM224" s="107">
        <v>309098</v>
      </c>
    </row>
    <row r="225" spans="1:39" s="14" customFormat="1" ht="41.25" customHeight="1" x14ac:dyDescent="0.15">
      <c r="A225" s="75"/>
      <c r="B225" s="648"/>
      <c r="C225" s="436"/>
      <c r="D225" s="436"/>
      <c r="E225" s="436"/>
      <c r="F225" s="436"/>
      <c r="G225" s="420" t="s">
        <v>557</v>
      </c>
      <c r="H225" s="421"/>
      <c r="I225" s="421"/>
      <c r="J225" s="421"/>
      <c r="K225" s="421"/>
      <c r="L225" s="421"/>
      <c r="M225" s="421"/>
      <c r="N225" s="421"/>
      <c r="O225" s="421"/>
      <c r="P225" s="421"/>
      <c r="Q225" s="421"/>
      <c r="R225" s="421"/>
      <c r="S225" s="421"/>
      <c r="T225" s="421"/>
      <c r="U225" s="421"/>
      <c r="V225" s="421"/>
      <c r="W225" s="421"/>
      <c r="X225" s="421"/>
      <c r="Y225" s="421"/>
      <c r="Z225" s="421"/>
      <c r="AA225" s="421"/>
      <c r="AB225" s="421"/>
      <c r="AC225" s="421"/>
      <c r="AD225" s="421"/>
      <c r="AE225" s="422"/>
      <c r="AF225" s="637" t="s">
        <v>376</v>
      </c>
      <c r="AG225" s="638"/>
      <c r="AH225" s="639"/>
      <c r="AI225" s="106">
        <v>17</v>
      </c>
      <c r="AJ225" s="106">
        <v>860306</v>
      </c>
      <c r="AK225" s="115">
        <v>349070</v>
      </c>
      <c r="AL225" s="115">
        <v>1095786</v>
      </c>
      <c r="AM225" s="107">
        <v>815936</v>
      </c>
    </row>
    <row r="226" spans="1:39" s="14" customFormat="1" ht="41.25" customHeight="1" x14ac:dyDescent="0.15">
      <c r="A226" s="75"/>
      <c r="B226" s="648"/>
      <c r="C226" s="436"/>
      <c r="D226" s="436"/>
      <c r="E226" s="436"/>
      <c r="F226" s="436"/>
      <c r="G226" s="420" t="s">
        <v>558</v>
      </c>
      <c r="H226" s="421"/>
      <c r="I226" s="421"/>
      <c r="J226" s="421"/>
      <c r="K226" s="421"/>
      <c r="L226" s="421"/>
      <c r="M226" s="421"/>
      <c r="N226" s="421"/>
      <c r="O226" s="421"/>
      <c r="P226" s="421"/>
      <c r="Q226" s="421"/>
      <c r="R226" s="421"/>
      <c r="S226" s="421"/>
      <c r="T226" s="421"/>
      <c r="U226" s="421"/>
      <c r="V226" s="421"/>
      <c r="W226" s="421"/>
      <c r="X226" s="421"/>
      <c r="Y226" s="421"/>
      <c r="Z226" s="421"/>
      <c r="AA226" s="421"/>
      <c r="AB226" s="421"/>
      <c r="AC226" s="421"/>
      <c r="AD226" s="421"/>
      <c r="AE226" s="422"/>
      <c r="AF226" s="637" t="s">
        <v>376</v>
      </c>
      <c r="AG226" s="638"/>
      <c r="AH226" s="639"/>
      <c r="AI226" s="106">
        <v>4</v>
      </c>
      <c r="AJ226" s="106">
        <v>89980</v>
      </c>
      <c r="AK226" s="106">
        <v>0</v>
      </c>
      <c r="AL226" s="115">
        <v>98406</v>
      </c>
      <c r="AM226" s="107">
        <v>215419</v>
      </c>
    </row>
    <row r="227" spans="1:39" s="14" customFormat="1" ht="41.25" customHeight="1" x14ac:dyDescent="0.15">
      <c r="A227" s="75"/>
      <c r="B227" s="648"/>
      <c r="C227" s="436"/>
      <c r="D227" s="436"/>
      <c r="E227" s="436"/>
      <c r="F227" s="436"/>
      <c r="G227" s="420" t="s">
        <v>559</v>
      </c>
      <c r="H227" s="421"/>
      <c r="I227" s="421"/>
      <c r="J227" s="421"/>
      <c r="K227" s="421"/>
      <c r="L227" s="421"/>
      <c r="M227" s="421"/>
      <c r="N227" s="421"/>
      <c r="O227" s="421"/>
      <c r="P227" s="421"/>
      <c r="Q227" s="421"/>
      <c r="R227" s="421"/>
      <c r="S227" s="421"/>
      <c r="T227" s="421"/>
      <c r="U227" s="421"/>
      <c r="V227" s="421"/>
      <c r="W227" s="421"/>
      <c r="X227" s="421"/>
      <c r="Y227" s="421"/>
      <c r="Z227" s="421"/>
      <c r="AA227" s="421"/>
      <c r="AB227" s="421"/>
      <c r="AC227" s="421"/>
      <c r="AD227" s="421"/>
      <c r="AE227" s="422"/>
      <c r="AF227" s="637" t="s">
        <v>376</v>
      </c>
      <c r="AG227" s="638"/>
      <c r="AH227" s="639"/>
      <c r="AI227" s="106">
        <v>1</v>
      </c>
      <c r="AJ227" s="106">
        <v>0</v>
      </c>
      <c r="AK227" s="106">
        <v>0</v>
      </c>
      <c r="AL227" s="115">
        <v>0</v>
      </c>
      <c r="AM227" s="107">
        <v>0</v>
      </c>
    </row>
    <row r="228" spans="1:39" s="14" customFormat="1" ht="41.25" customHeight="1" x14ac:dyDescent="0.15">
      <c r="A228" s="75"/>
      <c r="B228" s="648"/>
      <c r="C228" s="436"/>
      <c r="D228" s="436"/>
      <c r="E228" s="436"/>
      <c r="F228" s="436"/>
      <c r="G228" s="420" t="s">
        <v>560</v>
      </c>
      <c r="H228" s="421"/>
      <c r="I228" s="421"/>
      <c r="J228" s="421"/>
      <c r="K228" s="421"/>
      <c r="L228" s="421"/>
      <c r="M228" s="421"/>
      <c r="N228" s="421"/>
      <c r="O228" s="421"/>
      <c r="P228" s="421"/>
      <c r="Q228" s="421"/>
      <c r="R228" s="421"/>
      <c r="S228" s="421"/>
      <c r="T228" s="421"/>
      <c r="U228" s="421"/>
      <c r="V228" s="421"/>
      <c r="W228" s="421"/>
      <c r="X228" s="421"/>
      <c r="Y228" s="421"/>
      <c r="Z228" s="421"/>
      <c r="AA228" s="421"/>
      <c r="AB228" s="421"/>
      <c r="AC228" s="421"/>
      <c r="AD228" s="421"/>
      <c r="AE228" s="422"/>
      <c r="AF228" s="637" t="s">
        <v>376</v>
      </c>
      <c r="AG228" s="638"/>
      <c r="AH228" s="639"/>
      <c r="AI228" s="106">
        <v>1</v>
      </c>
      <c r="AJ228" s="106">
        <v>59624</v>
      </c>
      <c r="AK228" s="106">
        <v>0</v>
      </c>
      <c r="AL228" s="115">
        <v>50572</v>
      </c>
      <c r="AM228" s="107">
        <v>181964</v>
      </c>
    </row>
    <row r="229" spans="1:39" s="14" customFormat="1" ht="41.25" customHeight="1" x14ac:dyDescent="0.15">
      <c r="A229" s="75"/>
      <c r="B229" s="648"/>
      <c r="C229" s="436"/>
      <c r="D229" s="436"/>
      <c r="E229" s="436"/>
      <c r="F229" s="436"/>
      <c r="G229" s="432" t="s">
        <v>561</v>
      </c>
      <c r="H229" s="433"/>
      <c r="I229" s="433"/>
      <c r="J229" s="433"/>
      <c r="K229" s="433"/>
      <c r="L229" s="433"/>
      <c r="M229" s="433"/>
      <c r="N229" s="433"/>
      <c r="O229" s="433"/>
      <c r="P229" s="433"/>
      <c r="Q229" s="433"/>
      <c r="R229" s="433"/>
      <c r="S229" s="433"/>
      <c r="T229" s="433"/>
      <c r="U229" s="433"/>
      <c r="V229" s="433"/>
      <c r="W229" s="433"/>
      <c r="X229" s="433"/>
      <c r="Y229" s="433"/>
      <c r="Z229" s="433"/>
      <c r="AA229" s="433"/>
      <c r="AB229" s="433"/>
      <c r="AC229" s="433"/>
      <c r="AD229" s="433"/>
      <c r="AE229" s="434"/>
      <c r="AF229" s="637" t="s">
        <v>376</v>
      </c>
      <c r="AG229" s="638"/>
      <c r="AH229" s="639"/>
      <c r="AI229" s="106">
        <v>10</v>
      </c>
      <c r="AJ229" s="106">
        <v>457986</v>
      </c>
      <c r="AK229" s="115">
        <v>263071</v>
      </c>
      <c r="AL229" s="115">
        <v>681834.5</v>
      </c>
      <c r="AM229" s="107">
        <v>635578</v>
      </c>
    </row>
    <row r="230" spans="1:39" s="14" customFormat="1" ht="41.25" customHeight="1" x14ac:dyDescent="0.15">
      <c r="A230" s="75"/>
      <c r="B230" s="648"/>
      <c r="C230" s="436"/>
      <c r="D230" s="436"/>
      <c r="E230" s="436"/>
      <c r="F230" s="436"/>
      <c r="G230" s="438"/>
      <c r="H230" s="439"/>
      <c r="I230" s="439"/>
      <c r="J230" s="439"/>
      <c r="K230" s="439"/>
      <c r="L230" s="439"/>
      <c r="M230" s="439"/>
      <c r="N230" s="439"/>
      <c r="O230" s="439"/>
      <c r="P230" s="439"/>
      <c r="Q230" s="439"/>
      <c r="R230" s="439"/>
      <c r="S230" s="439"/>
      <c r="T230" s="439"/>
      <c r="U230" s="439"/>
      <c r="V230" s="439"/>
      <c r="W230" s="439"/>
      <c r="X230" s="439"/>
      <c r="Y230" s="439"/>
      <c r="Z230" s="439"/>
      <c r="AA230" s="439"/>
      <c r="AB230" s="439"/>
      <c r="AC230" s="439"/>
      <c r="AD230" s="439"/>
      <c r="AE230" s="440"/>
      <c r="AF230" s="637" t="s">
        <v>237</v>
      </c>
      <c r="AG230" s="638"/>
      <c r="AH230" s="639"/>
      <c r="AI230" s="106">
        <v>2</v>
      </c>
      <c r="AJ230" s="106">
        <v>0</v>
      </c>
      <c r="AK230" s="115">
        <v>0</v>
      </c>
      <c r="AL230" s="115">
        <v>0</v>
      </c>
      <c r="AM230" s="107">
        <v>0</v>
      </c>
    </row>
    <row r="231" spans="1:39" s="14" customFormat="1" ht="29.25" customHeight="1" x14ac:dyDescent="0.15">
      <c r="A231" s="75"/>
      <c r="B231" s="648"/>
      <c r="C231" s="436"/>
      <c r="D231" s="436"/>
      <c r="E231" s="436"/>
      <c r="F231" s="436"/>
      <c r="G231" s="432" t="s">
        <v>562</v>
      </c>
      <c r="H231" s="433"/>
      <c r="I231" s="433"/>
      <c r="J231" s="433"/>
      <c r="K231" s="433"/>
      <c r="L231" s="433"/>
      <c r="M231" s="433"/>
      <c r="N231" s="433"/>
      <c r="O231" s="433"/>
      <c r="P231" s="433"/>
      <c r="Q231" s="433"/>
      <c r="R231" s="433"/>
      <c r="S231" s="433"/>
      <c r="T231" s="433"/>
      <c r="U231" s="433"/>
      <c r="V231" s="433"/>
      <c r="W231" s="433"/>
      <c r="X231" s="433"/>
      <c r="Y231" s="433"/>
      <c r="Z231" s="433"/>
      <c r="AA231" s="433"/>
      <c r="AB231" s="433"/>
      <c r="AC231" s="433"/>
      <c r="AD231" s="433"/>
      <c r="AE231" s="434"/>
      <c r="AF231" s="637" t="s">
        <v>376</v>
      </c>
      <c r="AG231" s="638"/>
      <c r="AH231" s="639"/>
      <c r="AI231" s="106">
        <v>2</v>
      </c>
      <c r="AJ231" s="106">
        <v>0</v>
      </c>
      <c r="AK231" s="115">
        <v>7200</v>
      </c>
      <c r="AL231" s="115">
        <v>7840</v>
      </c>
      <c r="AM231" s="107">
        <v>27440</v>
      </c>
    </row>
    <row r="232" spans="1:39" s="14" customFormat="1" ht="29.25" customHeight="1" x14ac:dyDescent="0.15">
      <c r="A232" s="75"/>
      <c r="B232" s="648"/>
      <c r="C232" s="436"/>
      <c r="D232" s="436"/>
      <c r="E232" s="436"/>
      <c r="F232" s="436"/>
      <c r="G232" s="438"/>
      <c r="H232" s="439"/>
      <c r="I232" s="439"/>
      <c r="J232" s="439"/>
      <c r="K232" s="439"/>
      <c r="L232" s="439"/>
      <c r="M232" s="439"/>
      <c r="N232" s="439"/>
      <c r="O232" s="439"/>
      <c r="P232" s="439"/>
      <c r="Q232" s="439"/>
      <c r="R232" s="439"/>
      <c r="S232" s="439"/>
      <c r="T232" s="439"/>
      <c r="U232" s="439"/>
      <c r="V232" s="439"/>
      <c r="W232" s="439"/>
      <c r="X232" s="439"/>
      <c r="Y232" s="439"/>
      <c r="Z232" s="439"/>
      <c r="AA232" s="439"/>
      <c r="AB232" s="439"/>
      <c r="AC232" s="439"/>
      <c r="AD232" s="439"/>
      <c r="AE232" s="440"/>
      <c r="AF232" s="637" t="s">
        <v>237</v>
      </c>
      <c r="AG232" s="638"/>
      <c r="AH232" s="639"/>
      <c r="AI232" s="106">
        <v>1</v>
      </c>
      <c r="AJ232" s="106">
        <v>0</v>
      </c>
      <c r="AK232" s="115">
        <v>0</v>
      </c>
      <c r="AL232" s="115">
        <v>0</v>
      </c>
      <c r="AM232" s="107">
        <v>0</v>
      </c>
    </row>
    <row r="233" spans="1:39" s="14" customFormat="1" ht="42" customHeight="1" x14ac:dyDescent="0.15">
      <c r="A233" s="75"/>
      <c r="B233" s="648"/>
      <c r="C233" s="436"/>
      <c r="D233" s="436"/>
      <c r="E233" s="436"/>
      <c r="F233" s="436"/>
      <c r="G233" s="420" t="s">
        <v>563</v>
      </c>
      <c r="H233" s="421"/>
      <c r="I233" s="421"/>
      <c r="J233" s="421"/>
      <c r="K233" s="421"/>
      <c r="L233" s="421"/>
      <c r="M233" s="421"/>
      <c r="N233" s="421"/>
      <c r="O233" s="421"/>
      <c r="P233" s="421"/>
      <c r="Q233" s="421"/>
      <c r="R233" s="421"/>
      <c r="S233" s="421"/>
      <c r="T233" s="421"/>
      <c r="U233" s="421"/>
      <c r="V233" s="421"/>
      <c r="W233" s="421"/>
      <c r="X233" s="421"/>
      <c r="Y233" s="421"/>
      <c r="Z233" s="421"/>
      <c r="AA233" s="421"/>
      <c r="AB233" s="421"/>
      <c r="AC233" s="421"/>
      <c r="AD233" s="421"/>
      <c r="AE233" s="422"/>
      <c r="AF233" s="637" t="s">
        <v>81</v>
      </c>
      <c r="AG233" s="638"/>
      <c r="AH233" s="639"/>
      <c r="AI233" s="106">
        <v>1</v>
      </c>
      <c r="AJ233" s="106">
        <v>0</v>
      </c>
      <c r="AK233" s="106">
        <v>0</v>
      </c>
      <c r="AL233" s="115">
        <v>0</v>
      </c>
      <c r="AM233" s="107">
        <v>0</v>
      </c>
    </row>
    <row r="234" spans="1:39" s="14" customFormat="1" ht="42" customHeight="1" x14ac:dyDescent="0.15">
      <c r="A234" s="75"/>
      <c r="B234" s="648"/>
      <c r="C234" s="436"/>
      <c r="D234" s="436"/>
      <c r="E234" s="436"/>
      <c r="F234" s="436"/>
      <c r="G234" s="420" t="s">
        <v>564</v>
      </c>
      <c r="H234" s="421"/>
      <c r="I234" s="421"/>
      <c r="J234" s="421"/>
      <c r="K234" s="421"/>
      <c r="L234" s="421"/>
      <c r="M234" s="421"/>
      <c r="N234" s="421"/>
      <c r="O234" s="421"/>
      <c r="P234" s="421"/>
      <c r="Q234" s="421"/>
      <c r="R234" s="421"/>
      <c r="S234" s="421"/>
      <c r="T234" s="421"/>
      <c r="U234" s="421"/>
      <c r="V234" s="421"/>
      <c r="W234" s="421"/>
      <c r="X234" s="421"/>
      <c r="Y234" s="421"/>
      <c r="Z234" s="421"/>
      <c r="AA234" s="421"/>
      <c r="AB234" s="421"/>
      <c r="AC234" s="421"/>
      <c r="AD234" s="421"/>
      <c r="AE234" s="422"/>
      <c r="AF234" s="637" t="s">
        <v>376</v>
      </c>
      <c r="AG234" s="638"/>
      <c r="AH234" s="639"/>
      <c r="AI234" s="106">
        <v>1</v>
      </c>
      <c r="AJ234" s="106">
        <v>21871</v>
      </c>
      <c r="AK234" s="106">
        <v>0</v>
      </c>
      <c r="AL234" s="115">
        <v>14250</v>
      </c>
      <c r="AM234" s="107">
        <v>23512</v>
      </c>
    </row>
    <row r="235" spans="1:39" s="14" customFormat="1" ht="29.25" customHeight="1" x14ac:dyDescent="0.15">
      <c r="A235" s="75"/>
      <c r="B235" s="648"/>
      <c r="C235" s="436"/>
      <c r="D235" s="436"/>
      <c r="E235" s="436"/>
      <c r="F235" s="436"/>
      <c r="G235" s="420" t="s">
        <v>565</v>
      </c>
      <c r="H235" s="421"/>
      <c r="I235" s="421"/>
      <c r="J235" s="421"/>
      <c r="K235" s="421"/>
      <c r="L235" s="421"/>
      <c r="M235" s="421"/>
      <c r="N235" s="421"/>
      <c r="O235" s="421"/>
      <c r="P235" s="421"/>
      <c r="Q235" s="421"/>
      <c r="R235" s="421"/>
      <c r="S235" s="421"/>
      <c r="T235" s="421"/>
      <c r="U235" s="421"/>
      <c r="V235" s="421"/>
      <c r="W235" s="421"/>
      <c r="X235" s="421"/>
      <c r="Y235" s="421"/>
      <c r="Z235" s="421"/>
      <c r="AA235" s="421"/>
      <c r="AB235" s="421"/>
      <c r="AC235" s="421"/>
      <c r="AD235" s="421"/>
      <c r="AE235" s="422"/>
      <c r="AF235" s="637" t="s">
        <v>376</v>
      </c>
      <c r="AG235" s="638"/>
      <c r="AH235" s="639"/>
      <c r="AI235" s="106">
        <v>5</v>
      </c>
      <c r="AJ235" s="106">
        <v>48278</v>
      </c>
      <c r="AK235" s="106">
        <v>0</v>
      </c>
      <c r="AL235" s="115">
        <v>45282.559999999998</v>
      </c>
      <c r="AM235" s="107">
        <v>193959</v>
      </c>
    </row>
    <row r="236" spans="1:39" s="14" customFormat="1" ht="42" customHeight="1" x14ac:dyDescent="0.15">
      <c r="A236" s="75"/>
      <c r="B236" s="648"/>
      <c r="C236" s="436"/>
      <c r="D236" s="436"/>
      <c r="E236" s="436"/>
      <c r="F236" s="436"/>
      <c r="G236" s="420" t="s">
        <v>566</v>
      </c>
      <c r="H236" s="421"/>
      <c r="I236" s="421"/>
      <c r="J236" s="421"/>
      <c r="K236" s="421"/>
      <c r="L236" s="421"/>
      <c r="M236" s="421"/>
      <c r="N236" s="421"/>
      <c r="O236" s="421"/>
      <c r="P236" s="421"/>
      <c r="Q236" s="421"/>
      <c r="R236" s="421"/>
      <c r="S236" s="421"/>
      <c r="T236" s="421"/>
      <c r="U236" s="421"/>
      <c r="V236" s="421"/>
      <c r="W236" s="421"/>
      <c r="X236" s="421"/>
      <c r="Y236" s="421"/>
      <c r="Z236" s="421"/>
      <c r="AA236" s="421"/>
      <c r="AB236" s="421"/>
      <c r="AC236" s="421"/>
      <c r="AD236" s="421"/>
      <c r="AE236" s="422"/>
      <c r="AF236" s="637" t="s">
        <v>376</v>
      </c>
      <c r="AG236" s="638"/>
      <c r="AH236" s="639"/>
      <c r="AI236" s="106">
        <v>1</v>
      </c>
      <c r="AJ236" s="106">
        <v>0</v>
      </c>
      <c r="AK236" s="115">
        <v>0</v>
      </c>
      <c r="AL236" s="115">
        <v>6990</v>
      </c>
      <c r="AM236" s="107">
        <v>87375</v>
      </c>
    </row>
    <row r="237" spans="1:39" s="14" customFormat="1" ht="40.5" customHeight="1" x14ac:dyDescent="0.15">
      <c r="A237" s="75"/>
      <c r="B237" s="648"/>
      <c r="C237" s="436"/>
      <c r="D237" s="436"/>
      <c r="E237" s="436"/>
      <c r="F237" s="436"/>
      <c r="G237" s="420" t="s">
        <v>567</v>
      </c>
      <c r="H237" s="421"/>
      <c r="I237" s="421"/>
      <c r="J237" s="421"/>
      <c r="K237" s="421"/>
      <c r="L237" s="421"/>
      <c r="M237" s="421"/>
      <c r="N237" s="421"/>
      <c r="O237" s="421"/>
      <c r="P237" s="421"/>
      <c r="Q237" s="421"/>
      <c r="R237" s="421"/>
      <c r="S237" s="421"/>
      <c r="T237" s="421"/>
      <c r="U237" s="421"/>
      <c r="V237" s="421"/>
      <c r="W237" s="421"/>
      <c r="X237" s="421"/>
      <c r="Y237" s="421"/>
      <c r="Z237" s="421"/>
      <c r="AA237" s="421"/>
      <c r="AB237" s="421"/>
      <c r="AC237" s="421"/>
      <c r="AD237" s="421"/>
      <c r="AE237" s="422"/>
      <c r="AF237" s="637" t="s">
        <v>376</v>
      </c>
      <c r="AG237" s="638"/>
      <c r="AH237" s="639"/>
      <c r="AI237" s="106">
        <v>5</v>
      </c>
      <c r="AJ237" s="106">
        <v>80514</v>
      </c>
      <c r="AK237" s="106">
        <v>0</v>
      </c>
      <c r="AL237" s="115">
        <v>119992</v>
      </c>
      <c r="AM237" s="107">
        <v>178194</v>
      </c>
    </row>
    <row r="238" spans="1:39" s="14" customFormat="1" ht="40.5" customHeight="1" x14ac:dyDescent="0.15">
      <c r="A238" s="75"/>
      <c r="B238" s="648"/>
      <c r="C238" s="436"/>
      <c r="D238" s="436"/>
      <c r="E238" s="436"/>
      <c r="F238" s="436"/>
      <c r="G238" s="420" t="s">
        <v>568</v>
      </c>
      <c r="H238" s="421"/>
      <c r="I238" s="421"/>
      <c r="J238" s="421"/>
      <c r="K238" s="421"/>
      <c r="L238" s="421"/>
      <c r="M238" s="421"/>
      <c r="N238" s="421"/>
      <c r="O238" s="421"/>
      <c r="P238" s="421"/>
      <c r="Q238" s="421"/>
      <c r="R238" s="421"/>
      <c r="S238" s="421"/>
      <c r="T238" s="421"/>
      <c r="U238" s="421"/>
      <c r="V238" s="421"/>
      <c r="W238" s="421"/>
      <c r="X238" s="421"/>
      <c r="Y238" s="421"/>
      <c r="Z238" s="421"/>
      <c r="AA238" s="421"/>
      <c r="AB238" s="421"/>
      <c r="AC238" s="421"/>
      <c r="AD238" s="421"/>
      <c r="AE238" s="422"/>
      <c r="AF238" s="637" t="s">
        <v>376</v>
      </c>
      <c r="AG238" s="638"/>
      <c r="AH238" s="639"/>
      <c r="AI238" s="106">
        <v>5</v>
      </c>
      <c r="AJ238" s="106">
        <v>248255</v>
      </c>
      <c r="AK238" s="106">
        <v>0</v>
      </c>
      <c r="AL238" s="115">
        <v>250989</v>
      </c>
      <c r="AM238" s="107">
        <v>417458</v>
      </c>
    </row>
    <row r="239" spans="1:39" s="14" customFormat="1" ht="29.25" customHeight="1" x14ac:dyDescent="0.15">
      <c r="A239" s="75"/>
      <c r="B239" s="648"/>
      <c r="C239" s="436"/>
      <c r="D239" s="436"/>
      <c r="E239" s="436"/>
      <c r="F239" s="436"/>
      <c r="G239" s="432" t="s">
        <v>569</v>
      </c>
      <c r="H239" s="433"/>
      <c r="I239" s="433"/>
      <c r="J239" s="433"/>
      <c r="K239" s="433"/>
      <c r="L239" s="433"/>
      <c r="M239" s="433"/>
      <c r="N239" s="433"/>
      <c r="O239" s="433"/>
      <c r="P239" s="433"/>
      <c r="Q239" s="433"/>
      <c r="R239" s="433"/>
      <c r="S239" s="433"/>
      <c r="T239" s="433"/>
      <c r="U239" s="433"/>
      <c r="V239" s="433"/>
      <c r="W239" s="433"/>
      <c r="X239" s="433"/>
      <c r="Y239" s="433"/>
      <c r="Z239" s="433"/>
      <c r="AA239" s="433"/>
      <c r="AB239" s="433"/>
      <c r="AC239" s="433"/>
      <c r="AD239" s="433"/>
      <c r="AE239" s="434"/>
      <c r="AF239" s="637" t="s">
        <v>376</v>
      </c>
      <c r="AG239" s="638"/>
      <c r="AH239" s="639"/>
      <c r="AI239" s="106">
        <v>1</v>
      </c>
      <c r="AJ239" s="106">
        <v>0</v>
      </c>
      <c r="AK239" s="106">
        <v>0</v>
      </c>
      <c r="AL239" s="115">
        <v>0</v>
      </c>
      <c r="AM239" s="107">
        <v>0</v>
      </c>
    </row>
    <row r="240" spans="1:39" s="14" customFormat="1" ht="29.25" customHeight="1" x14ac:dyDescent="0.15">
      <c r="A240" s="75"/>
      <c r="B240" s="648"/>
      <c r="C240" s="436"/>
      <c r="D240" s="436"/>
      <c r="E240" s="436"/>
      <c r="F240" s="436"/>
      <c r="G240" s="438"/>
      <c r="H240" s="439"/>
      <c r="I240" s="439"/>
      <c r="J240" s="439"/>
      <c r="K240" s="439"/>
      <c r="L240" s="439"/>
      <c r="M240" s="439"/>
      <c r="N240" s="439"/>
      <c r="O240" s="439"/>
      <c r="P240" s="439"/>
      <c r="Q240" s="439"/>
      <c r="R240" s="439"/>
      <c r="S240" s="439"/>
      <c r="T240" s="439"/>
      <c r="U240" s="439"/>
      <c r="V240" s="439"/>
      <c r="W240" s="439"/>
      <c r="X240" s="439"/>
      <c r="Y240" s="439"/>
      <c r="Z240" s="439"/>
      <c r="AA240" s="439"/>
      <c r="AB240" s="439"/>
      <c r="AC240" s="439"/>
      <c r="AD240" s="439"/>
      <c r="AE240" s="440"/>
      <c r="AF240" s="637" t="s">
        <v>237</v>
      </c>
      <c r="AG240" s="638"/>
      <c r="AH240" s="639"/>
      <c r="AI240" s="106">
        <v>1</v>
      </c>
      <c r="AJ240" s="106">
        <v>0</v>
      </c>
      <c r="AK240" s="115">
        <v>0</v>
      </c>
      <c r="AL240" s="115">
        <v>0</v>
      </c>
      <c r="AM240" s="107">
        <v>0</v>
      </c>
    </row>
    <row r="241" spans="1:39" s="14" customFormat="1" ht="54.75" customHeight="1" x14ac:dyDescent="0.15">
      <c r="A241" s="75"/>
      <c r="B241" s="648"/>
      <c r="C241" s="436"/>
      <c r="D241" s="436"/>
      <c r="E241" s="436"/>
      <c r="F241" s="436"/>
      <c r="G241" s="420" t="s">
        <v>570</v>
      </c>
      <c r="H241" s="421"/>
      <c r="I241" s="421"/>
      <c r="J241" s="421"/>
      <c r="K241" s="421"/>
      <c r="L241" s="421"/>
      <c r="M241" s="421"/>
      <c r="N241" s="421"/>
      <c r="O241" s="421"/>
      <c r="P241" s="421"/>
      <c r="Q241" s="421"/>
      <c r="R241" s="421"/>
      <c r="S241" s="421"/>
      <c r="T241" s="421"/>
      <c r="U241" s="421"/>
      <c r="V241" s="421"/>
      <c r="W241" s="421"/>
      <c r="X241" s="421"/>
      <c r="Y241" s="421"/>
      <c r="Z241" s="421"/>
      <c r="AA241" s="421"/>
      <c r="AB241" s="421"/>
      <c r="AC241" s="421"/>
      <c r="AD241" s="421"/>
      <c r="AE241" s="422"/>
      <c r="AF241" s="637" t="s">
        <v>376</v>
      </c>
      <c r="AG241" s="638"/>
      <c r="AH241" s="639"/>
      <c r="AI241" s="106">
        <v>4</v>
      </c>
      <c r="AJ241" s="106">
        <v>149763</v>
      </c>
      <c r="AK241" s="106">
        <v>0</v>
      </c>
      <c r="AL241" s="115">
        <v>231160</v>
      </c>
      <c r="AM241" s="107">
        <v>419030</v>
      </c>
    </row>
    <row r="242" spans="1:39" s="14" customFormat="1" ht="40.5" customHeight="1" x14ac:dyDescent="0.15">
      <c r="A242" s="75"/>
      <c r="B242" s="648"/>
      <c r="C242" s="436"/>
      <c r="D242" s="436"/>
      <c r="E242" s="436"/>
      <c r="F242" s="436"/>
      <c r="G242" s="420" t="s">
        <v>571</v>
      </c>
      <c r="H242" s="421"/>
      <c r="I242" s="421"/>
      <c r="J242" s="421"/>
      <c r="K242" s="421"/>
      <c r="L242" s="421"/>
      <c r="M242" s="421"/>
      <c r="N242" s="421"/>
      <c r="O242" s="421"/>
      <c r="P242" s="421"/>
      <c r="Q242" s="421"/>
      <c r="R242" s="421"/>
      <c r="S242" s="421"/>
      <c r="T242" s="421"/>
      <c r="U242" s="421"/>
      <c r="V242" s="421"/>
      <c r="W242" s="421"/>
      <c r="X242" s="421"/>
      <c r="Y242" s="421"/>
      <c r="Z242" s="421"/>
      <c r="AA242" s="421"/>
      <c r="AB242" s="421"/>
      <c r="AC242" s="421"/>
      <c r="AD242" s="421"/>
      <c r="AE242" s="422"/>
      <c r="AF242" s="637" t="s">
        <v>376</v>
      </c>
      <c r="AG242" s="638"/>
      <c r="AH242" s="639"/>
      <c r="AI242" s="106">
        <v>10</v>
      </c>
      <c r="AJ242" s="106">
        <v>599157</v>
      </c>
      <c r="AK242" s="115">
        <v>21760</v>
      </c>
      <c r="AL242" s="115">
        <v>599157</v>
      </c>
      <c r="AM242" s="107">
        <v>389800</v>
      </c>
    </row>
    <row r="243" spans="1:39" s="14" customFormat="1" ht="54.75" customHeight="1" x14ac:dyDescent="0.15">
      <c r="A243" s="75"/>
      <c r="B243" s="648"/>
      <c r="C243" s="436"/>
      <c r="D243" s="436"/>
      <c r="E243" s="436"/>
      <c r="F243" s="436"/>
      <c r="G243" s="420" t="s">
        <v>572</v>
      </c>
      <c r="H243" s="421"/>
      <c r="I243" s="421"/>
      <c r="J243" s="421"/>
      <c r="K243" s="421"/>
      <c r="L243" s="421"/>
      <c r="M243" s="421"/>
      <c r="N243" s="421"/>
      <c r="O243" s="421"/>
      <c r="P243" s="421"/>
      <c r="Q243" s="421"/>
      <c r="R243" s="421"/>
      <c r="S243" s="421"/>
      <c r="T243" s="421"/>
      <c r="U243" s="421"/>
      <c r="V243" s="421"/>
      <c r="W243" s="421"/>
      <c r="X243" s="421"/>
      <c r="Y243" s="421"/>
      <c r="Z243" s="421"/>
      <c r="AA243" s="421"/>
      <c r="AB243" s="421"/>
      <c r="AC243" s="421"/>
      <c r="AD243" s="421"/>
      <c r="AE243" s="422"/>
      <c r="AF243" s="637" t="s">
        <v>81</v>
      </c>
      <c r="AG243" s="638"/>
      <c r="AH243" s="639"/>
      <c r="AI243" s="106">
        <v>2</v>
      </c>
      <c r="AJ243" s="106">
        <v>1574</v>
      </c>
      <c r="AK243" s="106">
        <v>0</v>
      </c>
      <c r="AL243" s="115">
        <v>1693</v>
      </c>
      <c r="AM243" s="107">
        <v>19122</v>
      </c>
    </row>
    <row r="244" spans="1:39" s="14" customFormat="1" ht="54.75" customHeight="1" x14ac:dyDescent="0.15">
      <c r="A244" s="75"/>
      <c r="B244" s="648"/>
      <c r="C244" s="436"/>
      <c r="D244" s="436"/>
      <c r="E244" s="436"/>
      <c r="F244" s="436"/>
      <c r="G244" s="420" t="s">
        <v>573</v>
      </c>
      <c r="H244" s="421"/>
      <c r="I244" s="421"/>
      <c r="J244" s="421"/>
      <c r="K244" s="421"/>
      <c r="L244" s="421"/>
      <c r="M244" s="421"/>
      <c r="N244" s="421"/>
      <c r="O244" s="421"/>
      <c r="P244" s="421"/>
      <c r="Q244" s="421"/>
      <c r="R244" s="421"/>
      <c r="S244" s="421"/>
      <c r="T244" s="421"/>
      <c r="U244" s="421"/>
      <c r="V244" s="421"/>
      <c r="W244" s="421"/>
      <c r="X244" s="421"/>
      <c r="Y244" s="421"/>
      <c r="Z244" s="421"/>
      <c r="AA244" s="421"/>
      <c r="AB244" s="421"/>
      <c r="AC244" s="421"/>
      <c r="AD244" s="421"/>
      <c r="AE244" s="422"/>
      <c r="AF244" s="637" t="s">
        <v>81</v>
      </c>
      <c r="AG244" s="638"/>
      <c r="AH244" s="639"/>
      <c r="AI244" s="106">
        <v>2</v>
      </c>
      <c r="AJ244" s="106">
        <v>2740</v>
      </c>
      <c r="AK244" s="115">
        <v>0</v>
      </c>
      <c r="AL244" s="115">
        <v>2051</v>
      </c>
      <c r="AM244" s="107">
        <v>92956</v>
      </c>
    </row>
    <row r="245" spans="1:39" s="14" customFormat="1" ht="54.75" customHeight="1" x14ac:dyDescent="0.15">
      <c r="A245" s="75"/>
      <c r="B245" s="648"/>
      <c r="C245" s="436"/>
      <c r="D245" s="436"/>
      <c r="E245" s="436"/>
      <c r="F245" s="436"/>
      <c r="G245" s="420" t="s">
        <v>824</v>
      </c>
      <c r="H245" s="421"/>
      <c r="I245" s="421"/>
      <c r="J245" s="421"/>
      <c r="K245" s="421"/>
      <c r="L245" s="421"/>
      <c r="M245" s="421"/>
      <c r="N245" s="421"/>
      <c r="O245" s="421"/>
      <c r="P245" s="421"/>
      <c r="Q245" s="421"/>
      <c r="R245" s="421"/>
      <c r="S245" s="421"/>
      <c r="T245" s="421"/>
      <c r="U245" s="421"/>
      <c r="V245" s="421"/>
      <c r="W245" s="421"/>
      <c r="X245" s="421"/>
      <c r="Y245" s="421"/>
      <c r="Z245" s="421"/>
      <c r="AA245" s="421"/>
      <c r="AB245" s="421"/>
      <c r="AC245" s="421"/>
      <c r="AD245" s="421"/>
      <c r="AE245" s="422"/>
      <c r="AF245" s="637" t="s">
        <v>376</v>
      </c>
      <c r="AG245" s="638"/>
      <c r="AH245" s="639"/>
      <c r="AI245" s="106">
        <v>1</v>
      </c>
      <c r="AJ245" s="106">
        <v>9240</v>
      </c>
      <c r="AK245" s="106">
        <v>0</v>
      </c>
      <c r="AL245" s="115">
        <v>46840</v>
      </c>
      <c r="AM245" s="107">
        <v>107732</v>
      </c>
    </row>
    <row r="246" spans="1:39" s="14" customFormat="1" ht="67.5" customHeight="1" x14ac:dyDescent="0.15">
      <c r="A246" s="75"/>
      <c r="B246" s="648"/>
      <c r="C246" s="436"/>
      <c r="D246" s="436"/>
      <c r="E246" s="436"/>
      <c r="F246" s="436"/>
      <c r="G246" s="420" t="s">
        <v>574</v>
      </c>
      <c r="H246" s="421"/>
      <c r="I246" s="421"/>
      <c r="J246" s="421"/>
      <c r="K246" s="421"/>
      <c r="L246" s="421"/>
      <c r="M246" s="421"/>
      <c r="N246" s="421"/>
      <c r="O246" s="421"/>
      <c r="P246" s="421"/>
      <c r="Q246" s="421"/>
      <c r="R246" s="421"/>
      <c r="S246" s="421"/>
      <c r="T246" s="421"/>
      <c r="U246" s="421"/>
      <c r="V246" s="421"/>
      <c r="W246" s="421"/>
      <c r="X246" s="421"/>
      <c r="Y246" s="421"/>
      <c r="Z246" s="421"/>
      <c r="AA246" s="421"/>
      <c r="AB246" s="421"/>
      <c r="AC246" s="421"/>
      <c r="AD246" s="421"/>
      <c r="AE246" s="422"/>
      <c r="AF246" s="637" t="s">
        <v>81</v>
      </c>
      <c r="AG246" s="638"/>
      <c r="AH246" s="639"/>
      <c r="AI246" s="106">
        <v>1</v>
      </c>
      <c r="AJ246" s="106">
        <v>0</v>
      </c>
      <c r="AK246" s="115">
        <v>0</v>
      </c>
      <c r="AL246" s="115">
        <v>0</v>
      </c>
      <c r="AM246" s="107">
        <v>0</v>
      </c>
    </row>
    <row r="247" spans="1:39" s="14" customFormat="1" ht="67.5" customHeight="1" x14ac:dyDescent="0.15">
      <c r="A247" s="75"/>
      <c r="B247" s="648"/>
      <c r="C247" s="436"/>
      <c r="D247" s="436"/>
      <c r="E247" s="436"/>
      <c r="F247" s="436"/>
      <c r="G247" s="420" t="s">
        <v>575</v>
      </c>
      <c r="H247" s="421"/>
      <c r="I247" s="421"/>
      <c r="J247" s="421"/>
      <c r="K247" s="421"/>
      <c r="L247" s="421"/>
      <c r="M247" s="421"/>
      <c r="N247" s="421"/>
      <c r="O247" s="421"/>
      <c r="P247" s="421"/>
      <c r="Q247" s="421"/>
      <c r="R247" s="421"/>
      <c r="S247" s="421"/>
      <c r="T247" s="421"/>
      <c r="U247" s="421"/>
      <c r="V247" s="421"/>
      <c r="W247" s="421"/>
      <c r="X247" s="421"/>
      <c r="Y247" s="421"/>
      <c r="Z247" s="421"/>
      <c r="AA247" s="421"/>
      <c r="AB247" s="421"/>
      <c r="AC247" s="421"/>
      <c r="AD247" s="421"/>
      <c r="AE247" s="422"/>
      <c r="AF247" s="637" t="s">
        <v>81</v>
      </c>
      <c r="AG247" s="638"/>
      <c r="AH247" s="639"/>
      <c r="AI247" s="106">
        <v>1</v>
      </c>
      <c r="AJ247" s="106">
        <v>1922</v>
      </c>
      <c r="AK247" s="106">
        <v>0</v>
      </c>
      <c r="AL247" s="115">
        <v>601</v>
      </c>
      <c r="AM247" s="107">
        <v>35436</v>
      </c>
    </row>
    <row r="248" spans="1:39" s="14" customFormat="1" ht="67.5" customHeight="1" x14ac:dyDescent="0.15">
      <c r="A248" s="75"/>
      <c r="B248" s="648"/>
      <c r="C248" s="436"/>
      <c r="D248" s="436"/>
      <c r="E248" s="436"/>
      <c r="F248" s="436"/>
      <c r="G248" s="420" t="s">
        <v>576</v>
      </c>
      <c r="H248" s="421"/>
      <c r="I248" s="421"/>
      <c r="J248" s="421"/>
      <c r="K248" s="421"/>
      <c r="L248" s="421"/>
      <c r="M248" s="421"/>
      <c r="N248" s="421"/>
      <c r="O248" s="421"/>
      <c r="P248" s="421"/>
      <c r="Q248" s="421"/>
      <c r="R248" s="421"/>
      <c r="S248" s="421"/>
      <c r="T248" s="421"/>
      <c r="U248" s="421"/>
      <c r="V248" s="421"/>
      <c r="W248" s="421"/>
      <c r="X248" s="421"/>
      <c r="Y248" s="421"/>
      <c r="Z248" s="421"/>
      <c r="AA248" s="421"/>
      <c r="AB248" s="421"/>
      <c r="AC248" s="421"/>
      <c r="AD248" s="421"/>
      <c r="AE248" s="422"/>
      <c r="AF248" s="637" t="s">
        <v>81</v>
      </c>
      <c r="AG248" s="638"/>
      <c r="AH248" s="639"/>
      <c r="AI248" s="106">
        <v>1</v>
      </c>
      <c r="AJ248" s="106">
        <v>0</v>
      </c>
      <c r="AK248" s="106">
        <v>0</v>
      </c>
      <c r="AL248" s="115">
        <v>0</v>
      </c>
      <c r="AM248" s="107">
        <v>0</v>
      </c>
    </row>
    <row r="249" spans="1:39" s="14" customFormat="1" ht="67.5" customHeight="1" x14ac:dyDescent="0.15">
      <c r="A249" s="75"/>
      <c r="B249" s="648"/>
      <c r="C249" s="436"/>
      <c r="D249" s="436"/>
      <c r="E249" s="436"/>
      <c r="F249" s="436"/>
      <c r="G249" s="420" t="s">
        <v>577</v>
      </c>
      <c r="H249" s="421"/>
      <c r="I249" s="421"/>
      <c r="J249" s="421"/>
      <c r="K249" s="421"/>
      <c r="L249" s="421"/>
      <c r="M249" s="421"/>
      <c r="N249" s="421"/>
      <c r="O249" s="421"/>
      <c r="P249" s="421"/>
      <c r="Q249" s="421"/>
      <c r="R249" s="421"/>
      <c r="S249" s="421"/>
      <c r="T249" s="421"/>
      <c r="U249" s="421"/>
      <c r="V249" s="421"/>
      <c r="W249" s="421"/>
      <c r="X249" s="421"/>
      <c r="Y249" s="421"/>
      <c r="Z249" s="421"/>
      <c r="AA249" s="421"/>
      <c r="AB249" s="421"/>
      <c r="AC249" s="421"/>
      <c r="AD249" s="421"/>
      <c r="AE249" s="422"/>
      <c r="AF249" s="637" t="s">
        <v>81</v>
      </c>
      <c r="AG249" s="638"/>
      <c r="AH249" s="639"/>
      <c r="AI249" s="106">
        <v>1</v>
      </c>
      <c r="AJ249" s="106">
        <v>1806</v>
      </c>
      <c r="AK249" s="106">
        <v>0</v>
      </c>
      <c r="AL249" s="115">
        <v>1537.5</v>
      </c>
      <c r="AM249" s="107">
        <v>131604</v>
      </c>
    </row>
    <row r="250" spans="1:39" s="14" customFormat="1" ht="54.75" customHeight="1" x14ac:dyDescent="0.15">
      <c r="A250" s="75"/>
      <c r="B250" s="648"/>
      <c r="C250" s="436"/>
      <c r="D250" s="436"/>
      <c r="E250" s="436"/>
      <c r="F250" s="436"/>
      <c r="G250" s="420" t="s">
        <v>578</v>
      </c>
      <c r="H250" s="421"/>
      <c r="I250" s="421"/>
      <c r="J250" s="421"/>
      <c r="K250" s="421"/>
      <c r="L250" s="421"/>
      <c r="M250" s="421"/>
      <c r="N250" s="421"/>
      <c r="O250" s="421"/>
      <c r="P250" s="421"/>
      <c r="Q250" s="421"/>
      <c r="R250" s="421"/>
      <c r="S250" s="421"/>
      <c r="T250" s="421"/>
      <c r="U250" s="421"/>
      <c r="V250" s="421"/>
      <c r="W250" s="421"/>
      <c r="X250" s="421"/>
      <c r="Y250" s="421"/>
      <c r="Z250" s="421"/>
      <c r="AA250" s="421"/>
      <c r="AB250" s="421"/>
      <c r="AC250" s="421"/>
      <c r="AD250" s="421"/>
      <c r="AE250" s="422"/>
      <c r="AF250" s="637" t="s">
        <v>81</v>
      </c>
      <c r="AG250" s="638"/>
      <c r="AH250" s="639"/>
      <c r="AI250" s="106">
        <v>1</v>
      </c>
      <c r="AJ250" s="106">
        <v>0</v>
      </c>
      <c r="AK250" s="115">
        <v>2062.5</v>
      </c>
      <c r="AL250" s="115">
        <v>2200</v>
      </c>
      <c r="AM250" s="107">
        <v>42680</v>
      </c>
    </row>
    <row r="251" spans="1:39" s="14" customFormat="1" ht="29.25" customHeight="1" x14ac:dyDescent="0.15">
      <c r="A251" s="75"/>
      <c r="B251" s="648"/>
      <c r="C251" s="436"/>
      <c r="D251" s="436"/>
      <c r="E251" s="436"/>
      <c r="F251" s="436"/>
      <c r="G251" s="432" t="s">
        <v>579</v>
      </c>
      <c r="H251" s="433"/>
      <c r="I251" s="433"/>
      <c r="J251" s="433"/>
      <c r="K251" s="433"/>
      <c r="L251" s="433"/>
      <c r="M251" s="433"/>
      <c r="N251" s="433"/>
      <c r="O251" s="433"/>
      <c r="P251" s="433"/>
      <c r="Q251" s="433"/>
      <c r="R251" s="433"/>
      <c r="S251" s="433"/>
      <c r="T251" s="433"/>
      <c r="U251" s="433"/>
      <c r="V251" s="433"/>
      <c r="W251" s="433"/>
      <c r="X251" s="433"/>
      <c r="Y251" s="433"/>
      <c r="Z251" s="433"/>
      <c r="AA251" s="433"/>
      <c r="AB251" s="433"/>
      <c r="AC251" s="433"/>
      <c r="AD251" s="433"/>
      <c r="AE251" s="434"/>
      <c r="AF251" s="638" t="s">
        <v>81</v>
      </c>
      <c r="AG251" s="638"/>
      <c r="AH251" s="639"/>
      <c r="AI251" s="106">
        <v>3</v>
      </c>
      <c r="AJ251" s="106">
        <v>0</v>
      </c>
      <c r="AK251" s="115">
        <v>1780</v>
      </c>
      <c r="AL251" s="115">
        <v>893.5</v>
      </c>
      <c r="AM251" s="107">
        <v>33953</v>
      </c>
    </row>
    <row r="252" spans="1:39" s="14" customFormat="1" ht="29.25" customHeight="1" x14ac:dyDescent="0.15">
      <c r="A252" s="75"/>
      <c r="B252" s="648"/>
      <c r="C252" s="436"/>
      <c r="D252" s="436"/>
      <c r="E252" s="436"/>
      <c r="F252" s="436"/>
      <c r="G252" s="438"/>
      <c r="H252" s="439"/>
      <c r="I252" s="439"/>
      <c r="J252" s="439"/>
      <c r="K252" s="439"/>
      <c r="L252" s="439"/>
      <c r="M252" s="439"/>
      <c r="N252" s="439"/>
      <c r="O252" s="439"/>
      <c r="P252" s="439"/>
      <c r="Q252" s="439"/>
      <c r="R252" s="439"/>
      <c r="S252" s="439"/>
      <c r="T252" s="439"/>
      <c r="U252" s="439"/>
      <c r="V252" s="439"/>
      <c r="W252" s="439"/>
      <c r="X252" s="439"/>
      <c r="Y252" s="439"/>
      <c r="Z252" s="439"/>
      <c r="AA252" s="439"/>
      <c r="AB252" s="439"/>
      <c r="AC252" s="439"/>
      <c r="AD252" s="439"/>
      <c r="AE252" s="440"/>
      <c r="AF252" s="637" t="s">
        <v>376</v>
      </c>
      <c r="AG252" s="638"/>
      <c r="AH252" s="639"/>
      <c r="AI252" s="106">
        <v>1</v>
      </c>
      <c r="AJ252" s="106">
        <v>0</v>
      </c>
      <c r="AK252" s="115">
        <v>10228</v>
      </c>
      <c r="AL252" s="115">
        <v>12207</v>
      </c>
      <c r="AM252" s="107">
        <v>81448</v>
      </c>
    </row>
    <row r="253" spans="1:39" s="14" customFormat="1" ht="67.5" customHeight="1" x14ac:dyDescent="0.15">
      <c r="A253" s="75"/>
      <c r="B253" s="648"/>
      <c r="C253" s="436"/>
      <c r="D253" s="436"/>
      <c r="E253" s="436"/>
      <c r="F253" s="436"/>
      <c r="G253" s="527" t="s">
        <v>580</v>
      </c>
      <c r="H253" s="528"/>
      <c r="I253" s="528"/>
      <c r="J253" s="528"/>
      <c r="K253" s="528"/>
      <c r="L253" s="528"/>
      <c r="M253" s="528"/>
      <c r="N253" s="528"/>
      <c r="O253" s="528"/>
      <c r="P253" s="528"/>
      <c r="Q253" s="528"/>
      <c r="R253" s="528"/>
      <c r="S253" s="528"/>
      <c r="T253" s="528"/>
      <c r="U253" s="528"/>
      <c r="V253" s="528"/>
      <c r="W253" s="528"/>
      <c r="X253" s="528"/>
      <c r="Y253" s="528"/>
      <c r="Z253" s="528"/>
      <c r="AA253" s="528"/>
      <c r="AB253" s="528"/>
      <c r="AC253" s="528"/>
      <c r="AD253" s="528"/>
      <c r="AE253" s="529"/>
      <c r="AF253" s="637" t="s">
        <v>81</v>
      </c>
      <c r="AG253" s="638"/>
      <c r="AH253" s="639"/>
      <c r="AI253" s="106">
        <v>1</v>
      </c>
      <c r="AJ253" s="106">
        <v>2796</v>
      </c>
      <c r="AK253" s="106">
        <v>0</v>
      </c>
      <c r="AL253" s="115">
        <v>8986</v>
      </c>
      <c r="AM253" s="107">
        <v>199289</v>
      </c>
    </row>
    <row r="254" spans="1:39" s="14" customFormat="1" ht="67.5" customHeight="1" x14ac:dyDescent="0.15">
      <c r="A254" s="75"/>
      <c r="B254" s="648"/>
      <c r="C254" s="436"/>
      <c r="D254" s="436"/>
      <c r="E254" s="436"/>
      <c r="F254" s="436"/>
      <c r="G254" s="527" t="s">
        <v>581</v>
      </c>
      <c r="H254" s="528"/>
      <c r="I254" s="528"/>
      <c r="J254" s="528"/>
      <c r="K254" s="528"/>
      <c r="L254" s="528"/>
      <c r="M254" s="528"/>
      <c r="N254" s="528"/>
      <c r="O254" s="528"/>
      <c r="P254" s="528"/>
      <c r="Q254" s="528"/>
      <c r="R254" s="528"/>
      <c r="S254" s="528"/>
      <c r="T254" s="528"/>
      <c r="U254" s="528"/>
      <c r="V254" s="528"/>
      <c r="W254" s="528"/>
      <c r="X254" s="528"/>
      <c r="Y254" s="528"/>
      <c r="Z254" s="528"/>
      <c r="AA254" s="528"/>
      <c r="AB254" s="528"/>
      <c r="AC254" s="528"/>
      <c r="AD254" s="528"/>
      <c r="AE254" s="529"/>
      <c r="AF254" s="637" t="s">
        <v>81</v>
      </c>
      <c r="AG254" s="638"/>
      <c r="AH254" s="639"/>
      <c r="AI254" s="106">
        <v>1</v>
      </c>
      <c r="AJ254" s="106">
        <v>6467</v>
      </c>
      <c r="AK254" s="106">
        <v>0</v>
      </c>
      <c r="AL254" s="115">
        <v>2279.4</v>
      </c>
      <c r="AM254" s="107">
        <v>127438</v>
      </c>
    </row>
    <row r="255" spans="1:39" s="14" customFormat="1" ht="29.25" customHeight="1" x14ac:dyDescent="0.15">
      <c r="A255" s="75"/>
      <c r="B255" s="648"/>
      <c r="C255" s="436"/>
      <c r="D255" s="436"/>
      <c r="E255" s="436"/>
      <c r="F255" s="436"/>
      <c r="G255" s="527" t="s">
        <v>582</v>
      </c>
      <c r="H255" s="528"/>
      <c r="I255" s="528"/>
      <c r="J255" s="528"/>
      <c r="K255" s="528"/>
      <c r="L255" s="528"/>
      <c r="M255" s="528"/>
      <c r="N255" s="528"/>
      <c r="O255" s="528"/>
      <c r="P255" s="528"/>
      <c r="Q255" s="528"/>
      <c r="R255" s="528"/>
      <c r="S255" s="528"/>
      <c r="T255" s="528"/>
      <c r="U255" s="528"/>
      <c r="V255" s="528"/>
      <c r="W255" s="528"/>
      <c r="X255" s="528"/>
      <c r="Y255" s="528"/>
      <c r="Z255" s="528"/>
      <c r="AA255" s="528"/>
      <c r="AB255" s="528"/>
      <c r="AC255" s="528"/>
      <c r="AD255" s="528"/>
      <c r="AE255" s="529"/>
      <c r="AF255" s="637" t="s">
        <v>376</v>
      </c>
      <c r="AG255" s="638"/>
      <c r="AH255" s="639"/>
      <c r="AI255" s="106">
        <v>1</v>
      </c>
      <c r="AJ255" s="106">
        <v>42086</v>
      </c>
      <c r="AK255" s="106">
        <v>0</v>
      </c>
      <c r="AL255" s="115">
        <v>30778</v>
      </c>
      <c r="AM255" s="107">
        <v>65380</v>
      </c>
    </row>
    <row r="256" spans="1:39" s="14" customFormat="1" ht="41.25" customHeight="1" x14ac:dyDescent="0.15">
      <c r="A256" s="75"/>
      <c r="B256" s="648"/>
      <c r="C256" s="436"/>
      <c r="D256" s="436"/>
      <c r="E256" s="436"/>
      <c r="F256" s="436"/>
      <c r="G256" s="527" t="s">
        <v>823</v>
      </c>
      <c r="H256" s="528"/>
      <c r="I256" s="528"/>
      <c r="J256" s="528"/>
      <c r="K256" s="528"/>
      <c r="L256" s="528"/>
      <c r="M256" s="528"/>
      <c r="N256" s="528"/>
      <c r="O256" s="528"/>
      <c r="P256" s="528"/>
      <c r="Q256" s="528"/>
      <c r="R256" s="528"/>
      <c r="S256" s="528"/>
      <c r="T256" s="528"/>
      <c r="U256" s="528"/>
      <c r="V256" s="528"/>
      <c r="W256" s="528"/>
      <c r="X256" s="528"/>
      <c r="Y256" s="528"/>
      <c r="Z256" s="528"/>
      <c r="AA256" s="528"/>
      <c r="AB256" s="528"/>
      <c r="AC256" s="528"/>
      <c r="AD256" s="528"/>
      <c r="AE256" s="529"/>
      <c r="AF256" s="637" t="s">
        <v>376</v>
      </c>
      <c r="AG256" s="638"/>
      <c r="AH256" s="639"/>
      <c r="AI256" s="106">
        <v>1</v>
      </c>
      <c r="AJ256" s="106">
        <v>33460</v>
      </c>
      <c r="AK256" s="106">
        <v>0</v>
      </c>
      <c r="AL256" s="115">
        <v>14550</v>
      </c>
      <c r="AM256" s="107">
        <v>44378</v>
      </c>
    </row>
    <row r="257" spans="1:39" s="14" customFormat="1" ht="68.25" customHeight="1" x14ac:dyDescent="0.15">
      <c r="A257" s="75"/>
      <c r="B257" s="648"/>
      <c r="C257" s="436"/>
      <c r="D257" s="436"/>
      <c r="E257" s="436"/>
      <c r="F257" s="436"/>
      <c r="G257" s="527" t="s">
        <v>822</v>
      </c>
      <c r="H257" s="528"/>
      <c r="I257" s="528"/>
      <c r="J257" s="528"/>
      <c r="K257" s="528"/>
      <c r="L257" s="528"/>
      <c r="M257" s="528"/>
      <c r="N257" s="528"/>
      <c r="O257" s="528"/>
      <c r="P257" s="528"/>
      <c r="Q257" s="528"/>
      <c r="R257" s="528"/>
      <c r="S257" s="528"/>
      <c r="T257" s="528"/>
      <c r="U257" s="528"/>
      <c r="V257" s="528"/>
      <c r="W257" s="528"/>
      <c r="X257" s="528"/>
      <c r="Y257" s="528"/>
      <c r="Z257" s="528"/>
      <c r="AA257" s="528"/>
      <c r="AB257" s="528"/>
      <c r="AC257" s="528"/>
      <c r="AD257" s="528"/>
      <c r="AE257" s="529"/>
      <c r="AF257" s="637" t="s">
        <v>376</v>
      </c>
      <c r="AG257" s="638"/>
      <c r="AH257" s="639"/>
      <c r="AI257" s="106">
        <v>1</v>
      </c>
      <c r="AJ257" s="106">
        <v>0</v>
      </c>
      <c r="AK257" s="115">
        <v>0</v>
      </c>
      <c r="AL257" s="115">
        <v>0</v>
      </c>
      <c r="AM257" s="107">
        <v>0</v>
      </c>
    </row>
    <row r="258" spans="1:39" s="14" customFormat="1" ht="41.25" customHeight="1" x14ac:dyDescent="0.15">
      <c r="A258" s="75"/>
      <c r="B258" s="648"/>
      <c r="C258" s="436"/>
      <c r="D258" s="436"/>
      <c r="E258" s="436"/>
      <c r="F258" s="436"/>
      <c r="G258" s="527" t="s">
        <v>583</v>
      </c>
      <c r="H258" s="528"/>
      <c r="I258" s="528"/>
      <c r="J258" s="528"/>
      <c r="K258" s="528"/>
      <c r="L258" s="528"/>
      <c r="M258" s="528"/>
      <c r="N258" s="528"/>
      <c r="O258" s="528"/>
      <c r="P258" s="528"/>
      <c r="Q258" s="528"/>
      <c r="R258" s="528"/>
      <c r="S258" s="528"/>
      <c r="T258" s="528"/>
      <c r="U258" s="528"/>
      <c r="V258" s="528"/>
      <c r="W258" s="528"/>
      <c r="X258" s="528"/>
      <c r="Y258" s="528"/>
      <c r="Z258" s="528"/>
      <c r="AA258" s="528"/>
      <c r="AB258" s="528"/>
      <c r="AC258" s="528"/>
      <c r="AD258" s="528"/>
      <c r="AE258" s="529"/>
      <c r="AF258" s="637" t="s">
        <v>81</v>
      </c>
      <c r="AG258" s="638"/>
      <c r="AH258" s="639"/>
      <c r="AI258" s="106">
        <v>2</v>
      </c>
      <c r="AJ258" s="106">
        <v>1440</v>
      </c>
      <c r="AK258" s="106">
        <v>0</v>
      </c>
      <c r="AL258" s="115">
        <v>1566</v>
      </c>
      <c r="AM258" s="107">
        <v>10085</v>
      </c>
    </row>
    <row r="259" spans="1:39" s="14" customFormat="1" ht="41.25" customHeight="1" x14ac:dyDescent="0.15">
      <c r="A259" s="75"/>
      <c r="B259" s="648"/>
      <c r="C259" s="436"/>
      <c r="D259" s="436"/>
      <c r="E259" s="436"/>
      <c r="F259" s="436"/>
      <c r="G259" s="420" t="s">
        <v>584</v>
      </c>
      <c r="H259" s="421"/>
      <c r="I259" s="421"/>
      <c r="J259" s="421"/>
      <c r="K259" s="421"/>
      <c r="L259" s="421"/>
      <c r="M259" s="421"/>
      <c r="N259" s="421"/>
      <c r="O259" s="421"/>
      <c r="P259" s="421"/>
      <c r="Q259" s="421"/>
      <c r="R259" s="421"/>
      <c r="S259" s="421"/>
      <c r="T259" s="421"/>
      <c r="U259" s="421"/>
      <c r="V259" s="421"/>
      <c r="W259" s="421"/>
      <c r="X259" s="421"/>
      <c r="Y259" s="421"/>
      <c r="Z259" s="421"/>
      <c r="AA259" s="421"/>
      <c r="AB259" s="421"/>
      <c r="AC259" s="421"/>
      <c r="AD259" s="421"/>
      <c r="AE259" s="422"/>
      <c r="AF259" s="637" t="s">
        <v>376</v>
      </c>
      <c r="AG259" s="638"/>
      <c r="AH259" s="639"/>
      <c r="AI259" s="106">
        <v>3</v>
      </c>
      <c r="AJ259" s="106">
        <v>65487</v>
      </c>
      <c r="AK259" s="115">
        <v>0</v>
      </c>
      <c r="AL259" s="115">
        <v>58785</v>
      </c>
      <c r="AM259" s="107">
        <v>700221</v>
      </c>
    </row>
    <row r="260" spans="1:39" s="14" customFormat="1" ht="41.25" customHeight="1" x14ac:dyDescent="0.15">
      <c r="A260" s="75"/>
      <c r="B260" s="648"/>
      <c r="C260" s="436"/>
      <c r="D260" s="436"/>
      <c r="E260" s="436"/>
      <c r="F260" s="436"/>
      <c r="G260" s="420" t="s">
        <v>585</v>
      </c>
      <c r="H260" s="421"/>
      <c r="I260" s="421"/>
      <c r="J260" s="421"/>
      <c r="K260" s="421"/>
      <c r="L260" s="421"/>
      <c r="M260" s="421"/>
      <c r="N260" s="421"/>
      <c r="O260" s="421"/>
      <c r="P260" s="421"/>
      <c r="Q260" s="421"/>
      <c r="R260" s="421"/>
      <c r="S260" s="421"/>
      <c r="T260" s="421"/>
      <c r="U260" s="421"/>
      <c r="V260" s="421"/>
      <c r="W260" s="421"/>
      <c r="X260" s="421"/>
      <c r="Y260" s="421"/>
      <c r="Z260" s="421"/>
      <c r="AA260" s="421"/>
      <c r="AB260" s="421"/>
      <c r="AC260" s="421"/>
      <c r="AD260" s="421"/>
      <c r="AE260" s="422"/>
      <c r="AF260" s="637" t="s">
        <v>376</v>
      </c>
      <c r="AG260" s="638"/>
      <c r="AH260" s="639"/>
      <c r="AI260" s="106">
        <v>1</v>
      </c>
      <c r="AJ260" s="106">
        <v>0</v>
      </c>
      <c r="AK260" s="115">
        <v>22962</v>
      </c>
      <c r="AL260" s="115">
        <v>21698</v>
      </c>
      <c r="AM260" s="107">
        <v>278385</v>
      </c>
    </row>
    <row r="261" spans="1:39" s="14" customFormat="1" ht="41.25" customHeight="1" x14ac:dyDescent="0.15">
      <c r="A261" s="75"/>
      <c r="B261" s="648"/>
      <c r="C261" s="436"/>
      <c r="D261" s="436"/>
      <c r="E261" s="436"/>
      <c r="F261" s="436"/>
      <c r="G261" s="420" t="s">
        <v>586</v>
      </c>
      <c r="H261" s="421"/>
      <c r="I261" s="421"/>
      <c r="J261" s="421"/>
      <c r="K261" s="421"/>
      <c r="L261" s="421"/>
      <c r="M261" s="421"/>
      <c r="N261" s="421"/>
      <c r="O261" s="421"/>
      <c r="P261" s="421"/>
      <c r="Q261" s="421"/>
      <c r="R261" s="421"/>
      <c r="S261" s="421"/>
      <c r="T261" s="421"/>
      <c r="U261" s="421"/>
      <c r="V261" s="421"/>
      <c r="W261" s="421"/>
      <c r="X261" s="421"/>
      <c r="Y261" s="421"/>
      <c r="Z261" s="421"/>
      <c r="AA261" s="421"/>
      <c r="AB261" s="421"/>
      <c r="AC261" s="421"/>
      <c r="AD261" s="421"/>
      <c r="AE261" s="422"/>
      <c r="AF261" s="637" t="s">
        <v>376</v>
      </c>
      <c r="AG261" s="638"/>
      <c r="AH261" s="639"/>
      <c r="AI261" s="106">
        <v>1</v>
      </c>
      <c r="AJ261" s="106">
        <v>0</v>
      </c>
      <c r="AK261" s="115">
        <v>12528</v>
      </c>
      <c r="AL261" s="115">
        <v>10298</v>
      </c>
      <c r="AM261" s="107">
        <v>211109</v>
      </c>
    </row>
    <row r="262" spans="1:39" s="14" customFormat="1" ht="40.5" customHeight="1" x14ac:dyDescent="0.15">
      <c r="A262" s="75"/>
      <c r="B262" s="648"/>
      <c r="C262" s="436"/>
      <c r="D262" s="436"/>
      <c r="E262" s="436"/>
      <c r="F262" s="436"/>
      <c r="G262" s="420" t="s">
        <v>587</v>
      </c>
      <c r="H262" s="421"/>
      <c r="I262" s="421"/>
      <c r="J262" s="421"/>
      <c r="K262" s="421"/>
      <c r="L262" s="421"/>
      <c r="M262" s="421"/>
      <c r="N262" s="421"/>
      <c r="O262" s="421"/>
      <c r="P262" s="421"/>
      <c r="Q262" s="421"/>
      <c r="R262" s="421"/>
      <c r="S262" s="421"/>
      <c r="T262" s="421"/>
      <c r="U262" s="421"/>
      <c r="V262" s="421"/>
      <c r="W262" s="421"/>
      <c r="X262" s="421"/>
      <c r="Y262" s="421"/>
      <c r="Z262" s="421"/>
      <c r="AA262" s="421"/>
      <c r="AB262" s="421"/>
      <c r="AC262" s="421"/>
      <c r="AD262" s="421"/>
      <c r="AE262" s="422"/>
      <c r="AF262" s="637" t="s">
        <v>81</v>
      </c>
      <c r="AG262" s="638"/>
      <c r="AH262" s="639"/>
      <c r="AI262" s="106">
        <v>1</v>
      </c>
      <c r="AJ262" s="106">
        <v>0</v>
      </c>
      <c r="AK262" s="106">
        <v>0</v>
      </c>
      <c r="AL262" s="115">
        <v>20</v>
      </c>
      <c r="AM262" s="107">
        <v>17</v>
      </c>
    </row>
    <row r="263" spans="1:39" s="14" customFormat="1" ht="29.25" customHeight="1" x14ac:dyDescent="0.15">
      <c r="A263" s="75"/>
      <c r="B263" s="648"/>
      <c r="C263" s="436"/>
      <c r="D263" s="436"/>
      <c r="E263" s="436"/>
      <c r="F263" s="436"/>
      <c r="G263" s="432" t="s">
        <v>588</v>
      </c>
      <c r="H263" s="433"/>
      <c r="I263" s="433"/>
      <c r="J263" s="433"/>
      <c r="K263" s="433"/>
      <c r="L263" s="433"/>
      <c r="M263" s="433"/>
      <c r="N263" s="433"/>
      <c r="O263" s="433"/>
      <c r="P263" s="433"/>
      <c r="Q263" s="433"/>
      <c r="R263" s="433"/>
      <c r="S263" s="433"/>
      <c r="T263" s="433"/>
      <c r="U263" s="433"/>
      <c r="V263" s="433"/>
      <c r="W263" s="433"/>
      <c r="X263" s="433"/>
      <c r="Y263" s="433"/>
      <c r="Z263" s="433"/>
      <c r="AA263" s="433"/>
      <c r="AB263" s="433"/>
      <c r="AC263" s="433"/>
      <c r="AD263" s="433"/>
      <c r="AE263" s="434"/>
      <c r="AF263" s="638" t="s">
        <v>81</v>
      </c>
      <c r="AG263" s="638"/>
      <c r="AH263" s="639"/>
      <c r="AI263" s="106">
        <v>4</v>
      </c>
      <c r="AJ263" s="106">
        <v>523</v>
      </c>
      <c r="AK263" s="106">
        <v>0</v>
      </c>
      <c r="AL263" s="115">
        <v>820</v>
      </c>
      <c r="AM263" s="107">
        <v>40252</v>
      </c>
    </row>
    <row r="264" spans="1:39" s="14" customFormat="1" ht="29.25" customHeight="1" x14ac:dyDescent="0.15">
      <c r="A264" s="75"/>
      <c r="B264" s="648"/>
      <c r="C264" s="436"/>
      <c r="D264" s="436"/>
      <c r="E264" s="436"/>
      <c r="F264" s="436"/>
      <c r="G264" s="438"/>
      <c r="H264" s="439"/>
      <c r="I264" s="439"/>
      <c r="J264" s="439"/>
      <c r="K264" s="439"/>
      <c r="L264" s="439"/>
      <c r="M264" s="439"/>
      <c r="N264" s="439"/>
      <c r="O264" s="439"/>
      <c r="P264" s="439"/>
      <c r="Q264" s="439"/>
      <c r="R264" s="439"/>
      <c r="S264" s="439"/>
      <c r="T264" s="439"/>
      <c r="U264" s="439"/>
      <c r="V264" s="439"/>
      <c r="W264" s="439"/>
      <c r="X264" s="439"/>
      <c r="Y264" s="439"/>
      <c r="Z264" s="439"/>
      <c r="AA264" s="439"/>
      <c r="AB264" s="439"/>
      <c r="AC264" s="439"/>
      <c r="AD264" s="439"/>
      <c r="AE264" s="440"/>
      <c r="AF264" s="637" t="s">
        <v>376</v>
      </c>
      <c r="AG264" s="638"/>
      <c r="AH264" s="639"/>
      <c r="AI264" s="106">
        <v>1</v>
      </c>
      <c r="AJ264" s="106">
        <v>0</v>
      </c>
      <c r="AK264" s="115">
        <v>0</v>
      </c>
      <c r="AL264" s="115">
        <v>0</v>
      </c>
      <c r="AM264" s="107">
        <v>0</v>
      </c>
    </row>
    <row r="265" spans="1:39" s="14" customFormat="1" ht="40.5" customHeight="1" x14ac:dyDescent="0.15">
      <c r="A265" s="75"/>
      <c r="B265" s="648"/>
      <c r="C265" s="436"/>
      <c r="D265" s="436"/>
      <c r="E265" s="436"/>
      <c r="F265" s="436"/>
      <c r="G265" s="527" t="s">
        <v>589</v>
      </c>
      <c r="H265" s="528"/>
      <c r="I265" s="528"/>
      <c r="J265" s="528"/>
      <c r="K265" s="528"/>
      <c r="L265" s="528"/>
      <c r="M265" s="528"/>
      <c r="N265" s="528"/>
      <c r="O265" s="528"/>
      <c r="P265" s="528"/>
      <c r="Q265" s="528"/>
      <c r="R265" s="528"/>
      <c r="S265" s="528"/>
      <c r="T265" s="528"/>
      <c r="U265" s="528"/>
      <c r="V265" s="528"/>
      <c r="W265" s="528"/>
      <c r="X265" s="528"/>
      <c r="Y265" s="528"/>
      <c r="Z265" s="528"/>
      <c r="AA265" s="528"/>
      <c r="AB265" s="528"/>
      <c r="AC265" s="528"/>
      <c r="AD265" s="528"/>
      <c r="AE265" s="529"/>
      <c r="AF265" s="637" t="s">
        <v>376</v>
      </c>
      <c r="AG265" s="638"/>
      <c r="AH265" s="639"/>
      <c r="AI265" s="106">
        <v>1</v>
      </c>
      <c r="AJ265" s="106">
        <v>6378</v>
      </c>
      <c r="AK265" s="106">
        <v>0</v>
      </c>
      <c r="AL265" s="115">
        <v>7524</v>
      </c>
      <c r="AM265" s="107">
        <v>21807</v>
      </c>
    </row>
    <row r="266" spans="1:39" s="14" customFormat="1" ht="40.5" customHeight="1" x14ac:dyDescent="0.15">
      <c r="A266" s="75"/>
      <c r="B266" s="648"/>
      <c r="C266" s="436"/>
      <c r="D266" s="436"/>
      <c r="E266" s="436"/>
      <c r="F266" s="436"/>
      <c r="G266" s="527" t="s">
        <v>590</v>
      </c>
      <c r="H266" s="528"/>
      <c r="I266" s="528"/>
      <c r="J266" s="528"/>
      <c r="K266" s="528"/>
      <c r="L266" s="528"/>
      <c r="M266" s="528"/>
      <c r="N266" s="528"/>
      <c r="O266" s="528"/>
      <c r="P266" s="528"/>
      <c r="Q266" s="528"/>
      <c r="R266" s="528"/>
      <c r="S266" s="528"/>
      <c r="T266" s="528"/>
      <c r="U266" s="528"/>
      <c r="V266" s="528"/>
      <c r="W266" s="528"/>
      <c r="X266" s="528"/>
      <c r="Y266" s="528"/>
      <c r="Z266" s="528"/>
      <c r="AA266" s="528"/>
      <c r="AB266" s="528"/>
      <c r="AC266" s="528"/>
      <c r="AD266" s="528"/>
      <c r="AE266" s="529"/>
      <c r="AF266" s="637" t="s">
        <v>376</v>
      </c>
      <c r="AG266" s="638"/>
      <c r="AH266" s="639"/>
      <c r="AI266" s="106">
        <v>1</v>
      </c>
      <c r="AJ266" s="106">
        <v>45399</v>
      </c>
      <c r="AK266" s="106">
        <v>0</v>
      </c>
      <c r="AL266" s="115">
        <v>50008</v>
      </c>
      <c r="AM266" s="107">
        <v>149412</v>
      </c>
    </row>
    <row r="267" spans="1:39" s="14" customFormat="1" ht="54.75" customHeight="1" x14ac:dyDescent="0.15">
      <c r="A267" s="75"/>
      <c r="B267" s="648"/>
      <c r="C267" s="436"/>
      <c r="D267" s="436"/>
      <c r="E267" s="436"/>
      <c r="F267" s="436"/>
      <c r="G267" s="420" t="s">
        <v>591</v>
      </c>
      <c r="H267" s="421"/>
      <c r="I267" s="421"/>
      <c r="J267" s="421"/>
      <c r="K267" s="421"/>
      <c r="L267" s="421"/>
      <c r="M267" s="421"/>
      <c r="N267" s="421"/>
      <c r="O267" s="421"/>
      <c r="P267" s="421"/>
      <c r="Q267" s="421"/>
      <c r="R267" s="421"/>
      <c r="S267" s="421"/>
      <c r="T267" s="421"/>
      <c r="U267" s="421"/>
      <c r="V267" s="421"/>
      <c r="W267" s="421"/>
      <c r="X267" s="421"/>
      <c r="Y267" s="421"/>
      <c r="Z267" s="421"/>
      <c r="AA267" s="421"/>
      <c r="AB267" s="421"/>
      <c r="AC267" s="421"/>
      <c r="AD267" s="421"/>
      <c r="AE267" s="422"/>
      <c r="AF267" s="637" t="s">
        <v>81</v>
      </c>
      <c r="AG267" s="638"/>
      <c r="AH267" s="639"/>
      <c r="AI267" s="106">
        <v>1</v>
      </c>
      <c r="AJ267" s="106">
        <v>3706</v>
      </c>
      <c r="AK267" s="106">
        <v>0</v>
      </c>
      <c r="AL267" s="115">
        <v>3121.75</v>
      </c>
      <c r="AM267" s="107">
        <v>83193</v>
      </c>
    </row>
    <row r="268" spans="1:39" s="14" customFormat="1" ht="67.5" customHeight="1" x14ac:dyDescent="0.15">
      <c r="A268" s="75"/>
      <c r="B268" s="648"/>
      <c r="C268" s="436"/>
      <c r="D268" s="436"/>
      <c r="E268" s="436"/>
      <c r="F268" s="436"/>
      <c r="G268" s="420" t="s">
        <v>592</v>
      </c>
      <c r="H268" s="421"/>
      <c r="I268" s="421"/>
      <c r="J268" s="421"/>
      <c r="K268" s="421"/>
      <c r="L268" s="421"/>
      <c r="M268" s="421"/>
      <c r="N268" s="421"/>
      <c r="O268" s="421"/>
      <c r="P268" s="421"/>
      <c r="Q268" s="421"/>
      <c r="R268" s="421"/>
      <c r="S268" s="421"/>
      <c r="T268" s="421"/>
      <c r="U268" s="421"/>
      <c r="V268" s="421"/>
      <c r="W268" s="421"/>
      <c r="X268" s="421"/>
      <c r="Y268" s="421"/>
      <c r="Z268" s="421"/>
      <c r="AA268" s="421"/>
      <c r="AB268" s="421"/>
      <c r="AC268" s="421"/>
      <c r="AD268" s="421"/>
      <c r="AE268" s="422"/>
      <c r="AF268" s="637" t="s">
        <v>81</v>
      </c>
      <c r="AG268" s="638"/>
      <c r="AH268" s="639"/>
      <c r="AI268" s="106">
        <v>1</v>
      </c>
      <c r="AJ268" s="106">
        <v>700</v>
      </c>
      <c r="AK268" s="106">
        <v>0</v>
      </c>
      <c r="AL268" s="115">
        <v>0</v>
      </c>
      <c r="AM268" s="107">
        <v>0</v>
      </c>
    </row>
    <row r="269" spans="1:39" s="14" customFormat="1" ht="67.5" customHeight="1" x14ac:dyDescent="0.15">
      <c r="A269" s="75"/>
      <c r="B269" s="648"/>
      <c r="C269" s="436"/>
      <c r="D269" s="436"/>
      <c r="E269" s="436"/>
      <c r="F269" s="436"/>
      <c r="G269" s="420" t="s">
        <v>593</v>
      </c>
      <c r="H269" s="421"/>
      <c r="I269" s="421"/>
      <c r="J269" s="421"/>
      <c r="K269" s="421"/>
      <c r="L269" s="421"/>
      <c r="M269" s="421"/>
      <c r="N269" s="421"/>
      <c r="O269" s="421"/>
      <c r="P269" s="421"/>
      <c r="Q269" s="421"/>
      <c r="R269" s="421"/>
      <c r="S269" s="421"/>
      <c r="T269" s="421"/>
      <c r="U269" s="421"/>
      <c r="V269" s="421"/>
      <c r="W269" s="421"/>
      <c r="X269" s="421"/>
      <c r="Y269" s="421"/>
      <c r="Z269" s="421"/>
      <c r="AA269" s="421"/>
      <c r="AB269" s="421"/>
      <c r="AC269" s="421"/>
      <c r="AD269" s="421"/>
      <c r="AE269" s="422"/>
      <c r="AF269" s="637" t="s">
        <v>81</v>
      </c>
      <c r="AG269" s="638"/>
      <c r="AH269" s="639"/>
      <c r="AI269" s="106">
        <v>2</v>
      </c>
      <c r="AJ269" s="106">
        <v>4826</v>
      </c>
      <c r="AK269" s="106">
        <v>0</v>
      </c>
      <c r="AL269" s="115">
        <v>3246</v>
      </c>
      <c r="AM269" s="107">
        <v>89411</v>
      </c>
    </row>
    <row r="270" spans="1:39" s="14" customFormat="1" ht="67.5" customHeight="1" x14ac:dyDescent="0.15">
      <c r="A270" s="75"/>
      <c r="B270" s="648"/>
      <c r="C270" s="436"/>
      <c r="D270" s="436"/>
      <c r="E270" s="436"/>
      <c r="F270" s="436"/>
      <c r="G270" s="420" t="s">
        <v>594</v>
      </c>
      <c r="H270" s="421"/>
      <c r="I270" s="421"/>
      <c r="J270" s="421"/>
      <c r="K270" s="421"/>
      <c r="L270" s="421"/>
      <c r="M270" s="421"/>
      <c r="N270" s="421"/>
      <c r="O270" s="421"/>
      <c r="P270" s="421"/>
      <c r="Q270" s="421"/>
      <c r="R270" s="421"/>
      <c r="S270" s="421"/>
      <c r="T270" s="421"/>
      <c r="U270" s="421"/>
      <c r="V270" s="421"/>
      <c r="W270" s="421"/>
      <c r="X270" s="421"/>
      <c r="Y270" s="421"/>
      <c r="Z270" s="421"/>
      <c r="AA270" s="421"/>
      <c r="AB270" s="421"/>
      <c r="AC270" s="421"/>
      <c r="AD270" s="421"/>
      <c r="AE270" s="422"/>
      <c r="AF270" s="637" t="s">
        <v>81</v>
      </c>
      <c r="AG270" s="638"/>
      <c r="AH270" s="639"/>
      <c r="AI270" s="106">
        <v>1</v>
      </c>
      <c r="AJ270" s="106">
        <v>5152</v>
      </c>
      <c r="AK270" s="106">
        <v>0</v>
      </c>
      <c r="AL270" s="115">
        <v>5368</v>
      </c>
      <c r="AM270" s="107">
        <v>59229</v>
      </c>
    </row>
    <row r="271" spans="1:39" s="14" customFormat="1" ht="67.5" customHeight="1" x14ac:dyDescent="0.15">
      <c r="A271" s="75"/>
      <c r="B271" s="648"/>
      <c r="C271" s="436"/>
      <c r="D271" s="436"/>
      <c r="E271" s="436"/>
      <c r="F271" s="436"/>
      <c r="G271" s="420" t="s">
        <v>595</v>
      </c>
      <c r="H271" s="421"/>
      <c r="I271" s="421"/>
      <c r="J271" s="421"/>
      <c r="K271" s="421"/>
      <c r="L271" s="421"/>
      <c r="M271" s="421"/>
      <c r="N271" s="421"/>
      <c r="O271" s="421"/>
      <c r="P271" s="421"/>
      <c r="Q271" s="421"/>
      <c r="R271" s="421"/>
      <c r="S271" s="421"/>
      <c r="T271" s="421"/>
      <c r="U271" s="421"/>
      <c r="V271" s="421"/>
      <c r="W271" s="421"/>
      <c r="X271" s="421"/>
      <c r="Y271" s="421"/>
      <c r="Z271" s="421"/>
      <c r="AA271" s="421"/>
      <c r="AB271" s="421"/>
      <c r="AC271" s="421"/>
      <c r="AD271" s="421"/>
      <c r="AE271" s="422"/>
      <c r="AF271" s="637" t="s">
        <v>81</v>
      </c>
      <c r="AG271" s="638"/>
      <c r="AH271" s="639"/>
      <c r="AI271" s="106">
        <v>1</v>
      </c>
      <c r="AJ271" s="106">
        <v>6146</v>
      </c>
      <c r="AK271" s="106">
        <v>0</v>
      </c>
      <c r="AL271" s="115">
        <v>7326.5</v>
      </c>
      <c r="AM271" s="107">
        <v>279535</v>
      </c>
    </row>
    <row r="272" spans="1:39" s="14" customFormat="1" ht="80.25" customHeight="1" x14ac:dyDescent="0.15">
      <c r="A272" s="167"/>
      <c r="B272" s="648"/>
      <c r="C272" s="436"/>
      <c r="D272" s="436"/>
      <c r="E272" s="436"/>
      <c r="F272" s="436"/>
      <c r="G272" s="636" t="s">
        <v>596</v>
      </c>
      <c r="H272" s="636"/>
      <c r="I272" s="636"/>
      <c r="J272" s="636"/>
      <c r="K272" s="636"/>
      <c r="L272" s="636"/>
      <c r="M272" s="636"/>
      <c r="N272" s="636"/>
      <c r="O272" s="636"/>
      <c r="P272" s="636"/>
      <c r="Q272" s="636"/>
      <c r="R272" s="636"/>
      <c r="S272" s="636"/>
      <c r="T272" s="636"/>
      <c r="U272" s="636"/>
      <c r="V272" s="636"/>
      <c r="W272" s="636"/>
      <c r="X272" s="636"/>
      <c r="Y272" s="636"/>
      <c r="Z272" s="636"/>
      <c r="AA272" s="636"/>
      <c r="AB272" s="636"/>
      <c r="AC272" s="636"/>
      <c r="AD272" s="636"/>
      <c r="AE272" s="636"/>
      <c r="AF272" s="637" t="s">
        <v>376</v>
      </c>
      <c r="AG272" s="638"/>
      <c r="AH272" s="639"/>
      <c r="AI272" s="106">
        <v>1</v>
      </c>
      <c r="AJ272" s="106">
        <v>0</v>
      </c>
      <c r="AK272" s="106">
        <v>61700</v>
      </c>
      <c r="AL272" s="106">
        <v>0</v>
      </c>
      <c r="AM272" s="107">
        <v>4158</v>
      </c>
    </row>
    <row r="273" spans="1:39" s="111" customFormat="1" ht="29.25" customHeight="1" thickBot="1" x14ac:dyDescent="0.2">
      <c r="A273" s="75"/>
      <c r="B273" s="649"/>
      <c r="C273" s="650"/>
      <c r="D273" s="650"/>
      <c r="E273" s="650"/>
      <c r="F273" s="650"/>
      <c r="G273" s="611" t="s">
        <v>115</v>
      </c>
      <c r="H273" s="611"/>
      <c r="I273" s="611"/>
      <c r="J273" s="611"/>
      <c r="K273" s="611"/>
      <c r="L273" s="611"/>
      <c r="M273" s="611"/>
      <c r="N273" s="611"/>
      <c r="O273" s="611"/>
      <c r="P273" s="611"/>
      <c r="Q273" s="611"/>
      <c r="R273" s="611"/>
      <c r="S273" s="611"/>
      <c r="T273" s="611"/>
      <c r="U273" s="611"/>
      <c r="V273" s="611"/>
      <c r="W273" s="611"/>
      <c r="X273" s="611"/>
      <c r="Y273" s="611"/>
      <c r="Z273" s="611"/>
      <c r="AA273" s="611"/>
      <c r="AB273" s="611"/>
      <c r="AC273" s="611"/>
      <c r="AD273" s="611"/>
      <c r="AE273" s="612"/>
      <c r="AF273" s="640"/>
      <c r="AG273" s="641"/>
      <c r="AH273" s="642"/>
      <c r="AI273" s="109">
        <f>SUM(AI219:AI272)</f>
        <v>135</v>
      </c>
      <c r="AJ273" s="109"/>
      <c r="AK273" s="109"/>
      <c r="AL273" s="109"/>
      <c r="AM273" s="110">
        <f>SUM(AM219:AM272)</f>
        <v>7143355</v>
      </c>
    </row>
    <row r="274" spans="1:39" s="75" customFormat="1" ht="40.5" customHeight="1" x14ac:dyDescent="0.15">
      <c r="B274" s="590" t="s">
        <v>597</v>
      </c>
      <c r="C274" s="591"/>
      <c r="D274" s="591"/>
      <c r="E274" s="591"/>
      <c r="F274" s="591"/>
      <c r="G274" s="646" t="s">
        <v>598</v>
      </c>
      <c r="H274" s="646"/>
      <c r="I274" s="646"/>
      <c r="J274" s="646"/>
      <c r="K274" s="646"/>
      <c r="L274" s="646"/>
      <c r="M274" s="646"/>
      <c r="N274" s="646"/>
      <c r="O274" s="646"/>
      <c r="P274" s="646"/>
      <c r="Q274" s="646"/>
      <c r="R274" s="646"/>
      <c r="S274" s="646"/>
      <c r="T274" s="646"/>
      <c r="U274" s="646"/>
      <c r="V274" s="646"/>
      <c r="W274" s="646"/>
      <c r="X274" s="646"/>
      <c r="Y274" s="646"/>
      <c r="Z274" s="646"/>
      <c r="AA274" s="646"/>
      <c r="AB274" s="646"/>
      <c r="AC274" s="646"/>
      <c r="AD274" s="646"/>
      <c r="AE274" s="646"/>
      <c r="AF274" s="657" t="s">
        <v>85</v>
      </c>
      <c r="AG274" s="658"/>
      <c r="AH274" s="659"/>
      <c r="AI274" s="127">
        <v>1</v>
      </c>
      <c r="AJ274" s="183">
        <v>80</v>
      </c>
      <c r="AK274" s="183">
        <v>0</v>
      </c>
      <c r="AL274" s="181">
        <v>62.1</v>
      </c>
      <c r="AM274" s="180">
        <v>17710</v>
      </c>
    </row>
    <row r="275" spans="1:39" s="75" customFormat="1" ht="40.5" customHeight="1" x14ac:dyDescent="0.15">
      <c r="B275" s="592"/>
      <c r="C275" s="593"/>
      <c r="D275" s="593"/>
      <c r="E275" s="593"/>
      <c r="F275" s="593"/>
      <c r="G275" s="646" t="s">
        <v>821</v>
      </c>
      <c r="H275" s="646"/>
      <c r="I275" s="646"/>
      <c r="J275" s="646"/>
      <c r="K275" s="646"/>
      <c r="L275" s="646"/>
      <c r="M275" s="646"/>
      <c r="N275" s="646"/>
      <c r="O275" s="646"/>
      <c r="P275" s="646"/>
      <c r="Q275" s="646"/>
      <c r="R275" s="646"/>
      <c r="S275" s="646"/>
      <c r="T275" s="646"/>
      <c r="U275" s="646"/>
      <c r="V275" s="646"/>
      <c r="W275" s="646"/>
      <c r="X275" s="646"/>
      <c r="Y275" s="646"/>
      <c r="Z275" s="646"/>
      <c r="AA275" s="646"/>
      <c r="AB275" s="646"/>
      <c r="AC275" s="646"/>
      <c r="AD275" s="646"/>
      <c r="AE275" s="646"/>
      <c r="AF275" s="637" t="s">
        <v>85</v>
      </c>
      <c r="AG275" s="638"/>
      <c r="AH275" s="639"/>
      <c r="AI275" s="106">
        <v>1</v>
      </c>
      <c r="AJ275" s="106">
        <v>5170</v>
      </c>
      <c r="AK275" s="106">
        <v>0</v>
      </c>
      <c r="AL275" s="115">
        <v>3564</v>
      </c>
      <c r="AM275" s="107">
        <v>22552</v>
      </c>
    </row>
    <row r="276" spans="1:39" s="111" customFormat="1" ht="36" customHeight="1" thickBot="1" x14ac:dyDescent="0.2">
      <c r="A276" s="75"/>
      <c r="B276" s="594"/>
      <c r="C276" s="595"/>
      <c r="D276" s="595"/>
      <c r="E276" s="595"/>
      <c r="F276" s="595"/>
      <c r="G276" s="611" t="s">
        <v>115</v>
      </c>
      <c r="H276" s="611"/>
      <c r="I276" s="611"/>
      <c r="J276" s="611"/>
      <c r="K276" s="611"/>
      <c r="L276" s="611"/>
      <c r="M276" s="611"/>
      <c r="N276" s="611"/>
      <c r="O276" s="611"/>
      <c r="P276" s="611"/>
      <c r="Q276" s="611"/>
      <c r="R276" s="611"/>
      <c r="S276" s="611"/>
      <c r="T276" s="611"/>
      <c r="U276" s="611"/>
      <c r="V276" s="611"/>
      <c r="W276" s="611"/>
      <c r="X276" s="611"/>
      <c r="Y276" s="611"/>
      <c r="Z276" s="611"/>
      <c r="AA276" s="611"/>
      <c r="AB276" s="611"/>
      <c r="AC276" s="611"/>
      <c r="AD276" s="611"/>
      <c r="AE276" s="612"/>
      <c r="AF276" s="640"/>
      <c r="AG276" s="641"/>
      <c r="AH276" s="642"/>
      <c r="AI276" s="109">
        <f>SUM(AI274:AI275)</f>
        <v>2</v>
      </c>
      <c r="AJ276" s="109"/>
      <c r="AK276" s="109"/>
      <c r="AL276" s="109"/>
      <c r="AM276" s="110">
        <f>SUM(AM274:AM275)</f>
        <v>40262</v>
      </c>
    </row>
    <row r="277" spans="1:39" s="14" customFormat="1" ht="40.5" customHeight="1" x14ac:dyDescent="0.15">
      <c r="A277" s="75"/>
      <c r="B277" s="647" t="s">
        <v>599</v>
      </c>
      <c r="C277" s="547"/>
      <c r="D277" s="547"/>
      <c r="E277" s="547"/>
      <c r="F277" s="547"/>
      <c r="G277" s="546" t="s">
        <v>820</v>
      </c>
      <c r="H277" s="547"/>
      <c r="I277" s="547"/>
      <c r="J277" s="547"/>
      <c r="K277" s="547"/>
      <c r="L277" s="547"/>
      <c r="M277" s="547"/>
      <c r="N277" s="547"/>
      <c r="O277" s="547"/>
      <c r="P277" s="547"/>
      <c r="Q277" s="547"/>
      <c r="R277" s="547"/>
      <c r="S277" s="547"/>
      <c r="T277" s="547"/>
      <c r="U277" s="547"/>
      <c r="V277" s="547"/>
      <c r="W277" s="547"/>
      <c r="X277" s="547"/>
      <c r="Y277" s="547"/>
      <c r="Z277" s="547"/>
      <c r="AA277" s="547"/>
      <c r="AB277" s="547"/>
      <c r="AC277" s="547"/>
      <c r="AD277" s="547"/>
      <c r="AE277" s="548"/>
      <c r="AF277" s="657" t="s">
        <v>376</v>
      </c>
      <c r="AG277" s="658"/>
      <c r="AH277" s="659"/>
      <c r="AI277" s="182">
        <v>1</v>
      </c>
      <c r="AJ277" s="116">
        <v>0</v>
      </c>
      <c r="AK277" s="181">
        <v>50</v>
      </c>
      <c r="AL277" s="181">
        <v>1.05</v>
      </c>
      <c r="AM277" s="180">
        <v>370</v>
      </c>
    </row>
    <row r="278" spans="1:39" s="14" customFormat="1" ht="40.5" customHeight="1" x14ac:dyDescent="0.15">
      <c r="A278" s="75"/>
      <c r="B278" s="648"/>
      <c r="C278" s="436"/>
      <c r="D278" s="436"/>
      <c r="E278" s="436"/>
      <c r="F278" s="436"/>
      <c r="G278" s="420" t="s">
        <v>819</v>
      </c>
      <c r="H278" s="421"/>
      <c r="I278" s="421"/>
      <c r="J278" s="421"/>
      <c r="K278" s="421"/>
      <c r="L278" s="421"/>
      <c r="M278" s="421"/>
      <c r="N278" s="421"/>
      <c r="O278" s="421"/>
      <c r="P278" s="421"/>
      <c r="Q278" s="421"/>
      <c r="R278" s="421"/>
      <c r="S278" s="421"/>
      <c r="T278" s="421"/>
      <c r="U278" s="421"/>
      <c r="V278" s="421"/>
      <c r="W278" s="421"/>
      <c r="X278" s="421"/>
      <c r="Y278" s="421"/>
      <c r="Z278" s="421"/>
      <c r="AA278" s="421"/>
      <c r="AB278" s="421"/>
      <c r="AC278" s="421"/>
      <c r="AD278" s="421"/>
      <c r="AE278" s="422"/>
      <c r="AF278" s="637" t="s">
        <v>376</v>
      </c>
      <c r="AG278" s="638"/>
      <c r="AH278" s="639"/>
      <c r="AI278" s="124">
        <v>2</v>
      </c>
      <c r="AJ278" s="106">
        <v>0</v>
      </c>
      <c r="AK278" s="115">
        <v>29.59</v>
      </c>
      <c r="AL278" s="115">
        <v>15.33</v>
      </c>
      <c r="AM278" s="107">
        <v>5902</v>
      </c>
    </row>
    <row r="279" spans="1:39" s="14" customFormat="1" ht="40.5" customHeight="1" x14ac:dyDescent="0.15">
      <c r="A279" s="75"/>
      <c r="B279" s="648"/>
      <c r="C279" s="436"/>
      <c r="D279" s="436"/>
      <c r="E279" s="436"/>
      <c r="F279" s="436"/>
      <c r="G279" s="420" t="s">
        <v>600</v>
      </c>
      <c r="H279" s="421"/>
      <c r="I279" s="421"/>
      <c r="J279" s="421"/>
      <c r="K279" s="421"/>
      <c r="L279" s="421"/>
      <c r="M279" s="421"/>
      <c r="N279" s="421"/>
      <c r="O279" s="421"/>
      <c r="P279" s="421"/>
      <c r="Q279" s="421"/>
      <c r="R279" s="421"/>
      <c r="S279" s="421"/>
      <c r="T279" s="421"/>
      <c r="U279" s="421"/>
      <c r="V279" s="421"/>
      <c r="W279" s="421"/>
      <c r="X279" s="421"/>
      <c r="Y279" s="421"/>
      <c r="Z279" s="421"/>
      <c r="AA279" s="421"/>
      <c r="AB279" s="421"/>
      <c r="AC279" s="421"/>
      <c r="AD279" s="421"/>
      <c r="AE279" s="422"/>
      <c r="AF279" s="637" t="s">
        <v>81</v>
      </c>
      <c r="AG279" s="638"/>
      <c r="AH279" s="639"/>
      <c r="AI279" s="124">
        <v>4</v>
      </c>
      <c r="AJ279" s="106">
        <v>3925</v>
      </c>
      <c r="AK279" s="106">
        <v>0</v>
      </c>
      <c r="AL279" s="115">
        <v>4301.75</v>
      </c>
      <c r="AM279" s="107">
        <v>1180204</v>
      </c>
    </row>
    <row r="280" spans="1:39" s="14" customFormat="1" ht="66.75" customHeight="1" x14ac:dyDescent="0.15">
      <c r="A280" s="75"/>
      <c r="B280" s="648"/>
      <c r="C280" s="436"/>
      <c r="D280" s="436"/>
      <c r="E280" s="436"/>
      <c r="F280" s="436"/>
      <c r="G280" s="420" t="s">
        <v>601</v>
      </c>
      <c r="H280" s="421"/>
      <c r="I280" s="421"/>
      <c r="J280" s="421"/>
      <c r="K280" s="421"/>
      <c r="L280" s="421"/>
      <c r="M280" s="421"/>
      <c r="N280" s="421"/>
      <c r="O280" s="421"/>
      <c r="P280" s="421"/>
      <c r="Q280" s="421"/>
      <c r="R280" s="421"/>
      <c r="S280" s="421"/>
      <c r="T280" s="421"/>
      <c r="U280" s="421"/>
      <c r="V280" s="421"/>
      <c r="W280" s="421"/>
      <c r="X280" s="421"/>
      <c r="Y280" s="421"/>
      <c r="Z280" s="421"/>
      <c r="AA280" s="421"/>
      <c r="AB280" s="421"/>
      <c r="AC280" s="421"/>
      <c r="AD280" s="421"/>
      <c r="AE280" s="422"/>
      <c r="AF280" s="637" t="s">
        <v>376</v>
      </c>
      <c r="AG280" s="638"/>
      <c r="AH280" s="639"/>
      <c r="AI280" s="124">
        <v>4</v>
      </c>
      <c r="AJ280" s="106">
        <v>0</v>
      </c>
      <c r="AK280" s="115">
        <v>630.75</v>
      </c>
      <c r="AL280" s="115">
        <v>841.83999999999992</v>
      </c>
      <c r="AM280" s="107">
        <v>496074</v>
      </c>
    </row>
    <row r="281" spans="1:39" s="14" customFormat="1" ht="66.75" customHeight="1" x14ac:dyDescent="0.15">
      <c r="A281" s="75"/>
      <c r="B281" s="648"/>
      <c r="C281" s="436"/>
      <c r="D281" s="436"/>
      <c r="E281" s="436"/>
      <c r="F281" s="436"/>
      <c r="G281" s="420" t="s">
        <v>602</v>
      </c>
      <c r="H281" s="421"/>
      <c r="I281" s="421"/>
      <c r="J281" s="421"/>
      <c r="K281" s="421"/>
      <c r="L281" s="421"/>
      <c r="M281" s="421"/>
      <c r="N281" s="421"/>
      <c r="O281" s="421"/>
      <c r="P281" s="421"/>
      <c r="Q281" s="421"/>
      <c r="R281" s="421"/>
      <c r="S281" s="421"/>
      <c r="T281" s="421"/>
      <c r="U281" s="421"/>
      <c r="V281" s="421"/>
      <c r="W281" s="421"/>
      <c r="X281" s="421"/>
      <c r="Y281" s="421"/>
      <c r="Z281" s="421"/>
      <c r="AA281" s="421"/>
      <c r="AB281" s="421"/>
      <c r="AC281" s="421"/>
      <c r="AD281" s="421"/>
      <c r="AE281" s="422"/>
      <c r="AF281" s="637" t="s">
        <v>376</v>
      </c>
      <c r="AG281" s="638"/>
      <c r="AH281" s="639"/>
      <c r="AI281" s="106">
        <v>1</v>
      </c>
      <c r="AJ281" s="106">
        <v>0</v>
      </c>
      <c r="AK281" s="115">
        <v>1573.21</v>
      </c>
      <c r="AL281" s="115">
        <v>1415.95</v>
      </c>
      <c r="AM281" s="107">
        <v>920368</v>
      </c>
    </row>
    <row r="282" spans="1:39" s="14" customFormat="1" ht="40.5" customHeight="1" x14ac:dyDescent="0.15">
      <c r="A282" s="75"/>
      <c r="B282" s="648"/>
      <c r="C282" s="436"/>
      <c r="D282" s="436"/>
      <c r="E282" s="436"/>
      <c r="F282" s="436"/>
      <c r="G282" s="420" t="s">
        <v>603</v>
      </c>
      <c r="H282" s="421"/>
      <c r="I282" s="421"/>
      <c r="J282" s="421"/>
      <c r="K282" s="421"/>
      <c r="L282" s="421"/>
      <c r="M282" s="421"/>
      <c r="N282" s="421"/>
      <c r="O282" s="421"/>
      <c r="P282" s="421"/>
      <c r="Q282" s="421"/>
      <c r="R282" s="421"/>
      <c r="S282" s="421"/>
      <c r="T282" s="421"/>
      <c r="U282" s="421"/>
      <c r="V282" s="421"/>
      <c r="W282" s="421"/>
      <c r="X282" s="421"/>
      <c r="Y282" s="421"/>
      <c r="Z282" s="421"/>
      <c r="AA282" s="421"/>
      <c r="AB282" s="421"/>
      <c r="AC282" s="421"/>
      <c r="AD282" s="421"/>
      <c r="AE282" s="422"/>
      <c r="AF282" s="637" t="s">
        <v>376</v>
      </c>
      <c r="AG282" s="638"/>
      <c r="AH282" s="639"/>
      <c r="AI282" s="124">
        <v>1</v>
      </c>
      <c r="AJ282" s="106">
        <v>0</v>
      </c>
      <c r="AK282" s="115">
        <v>13.75</v>
      </c>
      <c r="AL282" s="115">
        <v>17.89</v>
      </c>
      <c r="AM282" s="107">
        <v>4018</v>
      </c>
    </row>
    <row r="283" spans="1:39" s="14" customFormat="1" ht="66.75" customHeight="1" x14ac:dyDescent="0.15">
      <c r="A283" s="75"/>
      <c r="B283" s="648"/>
      <c r="C283" s="436"/>
      <c r="D283" s="436"/>
      <c r="E283" s="436"/>
      <c r="F283" s="436"/>
      <c r="G283" s="420" t="s">
        <v>604</v>
      </c>
      <c r="H283" s="421"/>
      <c r="I283" s="421"/>
      <c r="J283" s="421"/>
      <c r="K283" s="421"/>
      <c r="L283" s="421"/>
      <c r="M283" s="421"/>
      <c r="N283" s="421"/>
      <c r="O283" s="421"/>
      <c r="P283" s="421"/>
      <c r="Q283" s="421"/>
      <c r="R283" s="421"/>
      <c r="S283" s="421"/>
      <c r="T283" s="421"/>
      <c r="U283" s="421"/>
      <c r="V283" s="421"/>
      <c r="W283" s="421"/>
      <c r="X283" s="421"/>
      <c r="Y283" s="421"/>
      <c r="Z283" s="421"/>
      <c r="AA283" s="421"/>
      <c r="AB283" s="421"/>
      <c r="AC283" s="421"/>
      <c r="AD283" s="421"/>
      <c r="AE283" s="422"/>
      <c r="AF283" s="637" t="s">
        <v>376</v>
      </c>
      <c r="AG283" s="638"/>
      <c r="AH283" s="639"/>
      <c r="AI283" s="124">
        <v>1</v>
      </c>
      <c r="AJ283" s="106">
        <v>0</v>
      </c>
      <c r="AK283" s="115">
        <v>20.234999999999999</v>
      </c>
      <c r="AL283" s="115">
        <v>15.23</v>
      </c>
      <c r="AM283" s="107">
        <v>6854</v>
      </c>
    </row>
    <row r="284" spans="1:39" s="14" customFormat="1" ht="66.75" customHeight="1" x14ac:dyDescent="0.15">
      <c r="A284" s="75"/>
      <c r="B284" s="648"/>
      <c r="C284" s="436"/>
      <c r="D284" s="436"/>
      <c r="E284" s="436"/>
      <c r="F284" s="436"/>
      <c r="G284" s="420" t="s">
        <v>605</v>
      </c>
      <c r="H284" s="421"/>
      <c r="I284" s="421"/>
      <c r="J284" s="421"/>
      <c r="K284" s="421"/>
      <c r="L284" s="421"/>
      <c r="M284" s="421"/>
      <c r="N284" s="421"/>
      <c r="O284" s="421"/>
      <c r="P284" s="421"/>
      <c r="Q284" s="421"/>
      <c r="R284" s="421"/>
      <c r="S284" s="421"/>
      <c r="T284" s="421"/>
      <c r="U284" s="421"/>
      <c r="V284" s="421"/>
      <c r="W284" s="421"/>
      <c r="X284" s="421"/>
      <c r="Y284" s="421"/>
      <c r="Z284" s="421"/>
      <c r="AA284" s="421"/>
      <c r="AB284" s="421"/>
      <c r="AC284" s="421"/>
      <c r="AD284" s="421"/>
      <c r="AE284" s="422"/>
      <c r="AF284" s="637" t="s">
        <v>376</v>
      </c>
      <c r="AG284" s="638"/>
      <c r="AH284" s="639"/>
      <c r="AI284" s="124">
        <v>1</v>
      </c>
      <c r="AJ284" s="106">
        <v>0</v>
      </c>
      <c r="AK284" s="106">
        <v>0</v>
      </c>
      <c r="AL284" s="115">
        <v>103.37</v>
      </c>
      <c r="AM284" s="107">
        <v>38405</v>
      </c>
    </row>
    <row r="285" spans="1:39" s="14" customFormat="1" ht="66.75" customHeight="1" x14ac:dyDescent="0.15">
      <c r="A285" s="75"/>
      <c r="B285" s="648"/>
      <c r="C285" s="436"/>
      <c r="D285" s="436"/>
      <c r="E285" s="436"/>
      <c r="F285" s="436"/>
      <c r="G285" s="420" t="s">
        <v>606</v>
      </c>
      <c r="H285" s="421"/>
      <c r="I285" s="421"/>
      <c r="J285" s="421"/>
      <c r="K285" s="421"/>
      <c r="L285" s="421"/>
      <c r="M285" s="421"/>
      <c r="N285" s="421"/>
      <c r="O285" s="421"/>
      <c r="P285" s="421"/>
      <c r="Q285" s="421"/>
      <c r="R285" s="421"/>
      <c r="S285" s="421"/>
      <c r="T285" s="421"/>
      <c r="U285" s="421"/>
      <c r="V285" s="421"/>
      <c r="W285" s="421"/>
      <c r="X285" s="421"/>
      <c r="Y285" s="421"/>
      <c r="Z285" s="421"/>
      <c r="AA285" s="421"/>
      <c r="AB285" s="421"/>
      <c r="AC285" s="421"/>
      <c r="AD285" s="421"/>
      <c r="AE285" s="422"/>
      <c r="AF285" s="637" t="s">
        <v>376</v>
      </c>
      <c r="AG285" s="638"/>
      <c r="AH285" s="639"/>
      <c r="AI285" s="124">
        <v>2</v>
      </c>
      <c r="AJ285" s="106">
        <v>0</v>
      </c>
      <c r="AK285" s="115">
        <v>343.12</v>
      </c>
      <c r="AL285" s="115">
        <v>344.14</v>
      </c>
      <c r="AM285" s="107">
        <v>251178</v>
      </c>
    </row>
    <row r="286" spans="1:39" s="14" customFormat="1" ht="81" customHeight="1" x14ac:dyDescent="0.15">
      <c r="A286" s="75"/>
      <c r="B286" s="648"/>
      <c r="C286" s="436"/>
      <c r="D286" s="436"/>
      <c r="E286" s="436"/>
      <c r="F286" s="436"/>
      <c r="G286" s="527" t="s">
        <v>818</v>
      </c>
      <c r="H286" s="528"/>
      <c r="I286" s="528"/>
      <c r="J286" s="528"/>
      <c r="K286" s="528"/>
      <c r="L286" s="528"/>
      <c r="M286" s="528"/>
      <c r="N286" s="528"/>
      <c r="O286" s="528"/>
      <c r="P286" s="528"/>
      <c r="Q286" s="528"/>
      <c r="R286" s="528"/>
      <c r="S286" s="528"/>
      <c r="T286" s="528"/>
      <c r="U286" s="528"/>
      <c r="V286" s="528"/>
      <c r="W286" s="528"/>
      <c r="X286" s="528"/>
      <c r="Y286" s="528"/>
      <c r="Z286" s="528"/>
      <c r="AA286" s="528"/>
      <c r="AB286" s="528"/>
      <c r="AC286" s="528"/>
      <c r="AD286" s="528"/>
      <c r="AE286" s="529"/>
      <c r="AF286" s="637" t="s">
        <v>376</v>
      </c>
      <c r="AG286" s="638"/>
      <c r="AH286" s="639"/>
      <c r="AI286" s="124">
        <v>1</v>
      </c>
      <c r="AJ286" s="106">
        <v>0</v>
      </c>
      <c r="AK286" s="106">
        <v>0</v>
      </c>
      <c r="AL286" s="115">
        <v>0</v>
      </c>
      <c r="AM286" s="107">
        <v>0</v>
      </c>
    </row>
    <row r="287" spans="1:39" s="14" customFormat="1" ht="81" customHeight="1" x14ac:dyDescent="0.15">
      <c r="A287" s="75"/>
      <c r="B287" s="648"/>
      <c r="C287" s="436"/>
      <c r="D287" s="436"/>
      <c r="E287" s="436"/>
      <c r="F287" s="436"/>
      <c r="G287" s="420" t="s">
        <v>817</v>
      </c>
      <c r="H287" s="421"/>
      <c r="I287" s="421"/>
      <c r="J287" s="421"/>
      <c r="K287" s="421"/>
      <c r="L287" s="421"/>
      <c r="M287" s="421"/>
      <c r="N287" s="421"/>
      <c r="O287" s="421"/>
      <c r="P287" s="421"/>
      <c r="Q287" s="421"/>
      <c r="R287" s="421"/>
      <c r="S287" s="421"/>
      <c r="T287" s="421"/>
      <c r="U287" s="421"/>
      <c r="V287" s="421"/>
      <c r="W287" s="421"/>
      <c r="X287" s="421"/>
      <c r="Y287" s="421"/>
      <c r="Z287" s="421"/>
      <c r="AA287" s="421"/>
      <c r="AB287" s="421"/>
      <c r="AC287" s="421"/>
      <c r="AD287" s="421"/>
      <c r="AE287" s="422"/>
      <c r="AF287" s="637" t="s">
        <v>376</v>
      </c>
      <c r="AG287" s="638"/>
      <c r="AH287" s="639"/>
      <c r="AI287" s="124">
        <v>1</v>
      </c>
      <c r="AJ287" s="106">
        <v>0</v>
      </c>
      <c r="AK287" s="115">
        <v>368.79</v>
      </c>
      <c r="AL287" s="115">
        <v>723.18</v>
      </c>
      <c r="AM287" s="107">
        <v>609279</v>
      </c>
    </row>
    <row r="288" spans="1:39" s="14" customFormat="1" ht="90.75" customHeight="1" x14ac:dyDescent="0.15">
      <c r="A288" s="75"/>
      <c r="B288" s="648"/>
      <c r="C288" s="436"/>
      <c r="D288" s="436"/>
      <c r="E288" s="436"/>
      <c r="F288" s="436"/>
      <c r="G288" s="420" t="s">
        <v>816</v>
      </c>
      <c r="H288" s="421"/>
      <c r="I288" s="421"/>
      <c r="J288" s="421"/>
      <c r="K288" s="421"/>
      <c r="L288" s="421"/>
      <c r="M288" s="421"/>
      <c r="N288" s="421"/>
      <c r="O288" s="421"/>
      <c r="P288" s="421"/>
      <c r="Q288" s="421"/>
      <c r="R288" s="421"/>
      <c r="S288" s="421"/>
      <c r="T288" s="421"/>
      <c r="U288" s="421"/>
      <c r="V288" s="421"/>
      <c r="W288" s="421"/>
      <c r="X288" s="421"/>
      <c r="Y288" s="421"/>
      <c r="Z288" s="421"/>
      <c r="AA288" s="421"/>
      <c r="AB288" s="421"/>
      <c r="AC288" s="421"/>
      <c r="AD288" s="421"/>
      <c r="AE288" s="422"/>
      <c r="AF288" s="637" t="s">
        <v>376</v>
      </c>
      <c r="AG288" s="638"/>
      <c r="AH288" s="639"/>
      <c r="AI288" s="124">
        <v>1</v>
      </c>
      <c r="AJ288" s="106">
        <v>0</v>
      </c>
      <c r="AK288" s="106">
        <v>0</v>
      </c>
      <c r="AL288" s="106">
        <v>0.28000000000000003</v>
      </c>
      <c r="AM288" s="107">
        <v>0</v>
      </c>
    </row>
    <row r="289" spans="1:39" s="14" customFormat="1" ht="101.25" customHeight="1" x14ac:dyDescent="0.15">
      <c r="A289" s="75"/>
      <c r="B289" s="648"/>
      <c r="C289" s="436"/>
      <c r="D289" s="436"/>
      <c r="E289" s="436"/>
      <c r="F289" s="436"/>
      <c r="G289" s="527" t="s">
        <v>815</v>
      </c>
      <c r="H289" s="528"/>
      <c r="I289" s="528"/>
      <c r="J289" s="528"/>
      <c r="K289" s="528"/>
      <c r="L289" s="528"/>
      <c r="M289" s="528"/>
      <c r="N289" s="528"/>
      <c r="O289" s="528"/>
      <c r="P289" s="528"/>
      <c r="Q289" s="528"/>
      <c r="R289" s="528"/>
      <c r="S289" s="528"/>
      <c r="T289" s="528"/>
      <c r="U289" s="528"/>
      <c r="V289" s="528"/>
      <c r="W289" s="528"/>
      <c r="X289" s="528"/>
      <c r="Y289" s="528"/>
      <c r="Z289" s="528"/>
      <c r="AA289" s="528"/>
      <c r="AB289" s="528"/>
      <c r="AC289" s="528"/>
      <c r="AD289" s="528"/>
      <c r="AE289" s="529"/>
      <c r="AF289" s="637" t="s">
        <v>406</v>
      </c>
      <c r="AG289" s="638"/>
      <c r="AH289" s="639"/>
      <c r="AI289" s="106">
        <v>1</v>
      </c>
      <c r="AJ289" s="106">
        <v>0</v>
      </c>
      <c r="AK289" s="115">
        <v>576.78</v>
      </c>
      <c r="AL289" s="115">
        <v>543.74</v>
      </c>
      <c r="AM289" s="107">
        <v>481210</v>
      </c>
    </row>
    <row r="290" spans="1:39" s="111" customFormat="1" ht="29.25" customHeight="1" thickBot="1" x14ac:dyDescent="0.2">
      <c r="A290" s="75"/>
      <c r="B290" s="649"/>
      <c r="C290" s="650"/>
      <c r="D290" s="650"/>
      <c r="E290" s="650"/>
      <c r="F290" s="650"/>
      <c r="G290" s="611" t="s">
        <v>115</v>
      </c>
      <c r="H290" s="611"/>
      <c r="I290" s="611"/>
      <c r="J290" s="611"/>
      <c r="K290" s="611"/>
      <c r="L290" s="611"/>
      <c r="M290" s="611"/>
      <c r="N290" s="611"/>
      <c r="O290" s="611"/>
      <c r="P290" s="611"/>
      <c r="Q290" s="611"/>
      <c r="R290" s="611"/>
      <c r="S290" s="611"/>
      <c r="T290" s="611"/>
      <c r="U290" s="611"/>
      <c r="V290" s="611"/>
      <c r="W290" s="611"/>
      <c r="X290" s="611"/>
      <c r="Y290" s="611"/>
      <c r="Z290" s="611"/>
      <c r="AA290" s="611"/>
      <c r="AB290" s="611"/>
      <c r="AC290" s="611"/>
      <c r="AD290" s="611"/>
      <c r="AE290" s="612"/>
      <c r="AF290" s="640"/>
      <c r="AG290" s="641"/>
      <c r="AH290" s="642"/>
      <c r="AI290" s="109">
        <f>SUM(AI277:AI289)</f>
        <v>21</v>
      </c>
      <c r="AJ290" s="109"/>
      <c r="AK290" s="109"/>
      <c r="AL290" s="109"/>
      <c r="AM290" s="110">
        <f>SUM(AM277:AM289)</f>
        <v>3993862</v>
      </c>
    </row>
    <row r="291" spans="1:39" s="14" customFormat="1" ht="54" customHeight="1" x14ac:dyDescent="0.15">
      <c r="A291" s="75"/>
      <c r="B291" s="647" t="s">
        <v>607</v>
      </c>
      <c r="C291" s="547"/>
      <c r="D291" s="547"/>
      <c r="E291" s="547"/>
      <c r="F291" s="547"/>
      <c r="G291" s="482" t="s">
        <v>608</v>
      </c>
      <c r="H291" s="483"/>
      <c r="I291" s="483"/>
      <c r="J291" s="483"/>
      <c r="K291" s="483"/>
      <c r="L291" s="483"/>
      <c r="M291" s="483"/>
      <c r="N291" s="483"/>
      <c r="O291" s="483"/>
      <c r="P291" s="483"/>
      <c r="Q291" s="483"/>
      <c r="R291" s="483"/>
      <c r="S291" s="483"/>
      <c r="T291" s="483"/>
      <c r="U291" s="483"/>
      <c r="V291" s="483"/>
      <c r="W291" s="483"/>
      <c r="X291" s="483"/>
      <c r="Y291" s="483"/>
      <c r="Z291" s="483"/>
      <c r="AA291" s="483"/>
      <c r="AB291" s="483"/>
      <c r="AC291" s="483"/>
      <c r="AD291" s="483"/>
      <c r="AE291" s="484"/>
      <c r="AF291" s="651" t="s">
        <v>376</v>
      </c>
      <c r="AG291" s="652"/>
      <c r="AH291" s="653"/>
      <c r="AI291" s="123">
        <v>3</v>
      </c>
      <c r="AJ291" s="123">
        <v>483</v>
      </c>
      <c r="AK291" s="125">
        <v>712.49</v>
      </c>
      <c r="AL291" s="125">
        <v>1230.69</v>
      </c>
      <c r="AM291" s="118">
        <v>675023</v>
      </c>
    </row>
    <row r="292" spans="1:39" s="14" customFormat="1" ht="66.75" customHeight="1" x14ac:dyDescent="0.15">
      <c r="A292" s="75"/>
      <c r="B292" s="648"/>
      <c r="C292" s="436"/>
      <c r="D292" s="436"/>
      <c r="E292" s="436"/>
      <c r="F292" s="436"/>
      <c r="G292" s="420" t="s">
        <v>814</v>
      </c>
      <c r="H292" s="421"/>
      <c r="I292" s="421"/>
      <c r="J292" s="421"/>
      <c r="K292" s="421"/>
      <c r="L292" s="421"/>
      <c r="M292" s="421"/>
      <c r="N292" s="421"/>
      <c r="O292" s="421"/>
      <c r="P292" s="421"/>
      <c r="Q292" s="421"/>
      <c r="R292" s="421"/>
      <c r="S292" s="421"/>
      <c r="T292" s="421"/>
      <c r="U292" s="421"/>
      <c r="V292" s="421"/>
      <c r="W292" s="421"/>
      <c r="X292" s="421"/>
      <c r="Y292" s="421"/>
      <c r="Z292" s="421"/>
      <c r="AA292" s="421"/>
      <c r="AB292" s="421"/>
      <c r="AC292" s="421"/>
      <c r="AD292" s="421"/>
      <c r="AE292" s="422"/>
      <c r="AF292" s="654" t="s">
        <v>376</v>
      </c>
      <c r="AG292" s="655"/>
      <c r="AH292" s="656"/>
      <c r="AI292" s="106">
        <v>1</v>
      </c>
      <c r="AJ292" s="106">
        <v>225</v>
      </c>
      <c r="AK292" s="106">
        <v>0</v>
      </c>
      <c r="AL292" s="115">
        <v>272.72000000000003</v>
      </c>
      <c r="AM292" s="107">
        <v>135678</v>
      </c>
    </row>
    <row r="293" spans="1:39" s="111" customFormat="1" ht="29.25" customHeight="1" thickBot="1" x14ac:dyDescent="0.2">
      <c r="A293" s="75"/>
      <c r="B293" s="649"/>
      <c r="C293" s="650"/>
      <c r="D293" s="650"/>
      <c r="E293" s="650"/>
      <c r="F293" s="650"/>
      <c r="G293" s="611" t="s">
        <v>115</v>
      </c>
      <c r="H293" s="611"/>
      <c r="I293" s="611"/>
      <c r="J293" s="611"/>
      <c r="K293" s="611"/>
      <c r="L293" s="611"/>
      <c r="M293" s="611"/>
      <c r="N293" s="611"/>
      <c r="O293" s="611"/>
      <c r="P293" s="611"/>
      <c r="Q293" s="611"/>
      <c r="R293" s="611"/>
      <c r="S293" s="611"/>
      <c r="T293" s="611"/>
      <c r="U293" s="611"/>
      <c r="V293" s="611"/>
      <c r="W293" s="611"/>
      <c r="X293" s="611"/>
      <c r="Y293" s="611"/>
      <c r="Z293" s="611"/>
      <c r="AA293" s="611"/>
      <c r="AB293" s="611"/>
      <c r="AC293" s="611"/>
      <c r="AD293" s="611"/>
      <c r="AE293" s="612"/>
      <c r="AF293" s="640"/>
      <c r="AG293" s="641"/>
      <c r="AH293" s="642"/>
      <c r="AI293" s="109">
        <f>SUM(AI291:AI292)</f>
        <v>4</v>
      </c>
      <c r="AJ293" s="109"/>
      <c r="AK293" s="109"/>
      <c r="AL293" s="109"/>
      <c r="AM293" s="110">
        <f>SUM(AM291:AM292)</f>
        <v>810701</v>
      </c>
    </row>
    <row r="294" spans="1:39" s="14" customFormat="1" ht="29.25" customHeight="1" x14ac:dyDescent="0.15">
      <c r="A294" s="75"/>
      <c r="B294" s="647" t="s">
        <v>609</v>
      </c>
      <c r="C294" s="547"/>
      <c r="D294" s="547"/>
      <c r="E294" s="547"/>
      <c r="F294" s="547"/>
      <c r="G294" s="482" t="s">
        <v>610</v>
      </c>
      <c r="H294" s="483"/>
      <c r="I294" s="483"/>
      <c r="J294" s="483"/>
      <c r="K294" s="483"/>
      <c r="L294" s="483"/>
      <c r="M294" s="483"/>
      <c r="N294" s="483"/>
      <c r="O294" s="483"/>
      <c r="P294" s="483"/>
      <c r="Q294" s="483"/>
      <c r="R294" s="483"/>
      <c r="S294" s="483"/>
      <c r="T294" s="483"/>
      <c r="U294" s="483"/>
      <c r="V294" s="483"/>
      <c r="W294" s="483"/>
      <c r="X294" s="483"/>
      <c r="Y294" s="483"/>
      <c r="Z294" s="483"/>
      <c r="AA294" s="483"/>
      <c r="AB294" s="483"/>
      <c r="AC294" s="483"/>
      <c r="AD294" s="483"/>
      <c r="AE294" s="484"/>
      <c r="AF294" s="651" t="s">
        <v>336</v>
      </c>
      <c r="AG294" s="652"/>
      <c r="AH294" s="653"/>
      <c r="AI294" s="101">
        <v>1</v>
      </c>
      <c r="AJ294" s="101">
        <v>0</v>
      </c>
      <c r="AK294" s="106">
        <v>0</v>
      </c>
      <c r="AL294" s="112">
        <v>0</v>
      </c>
      <c r="AM294" s="102">
        <v>0</v>
      </c>
    </row>
    <row r="295" spans="1:39" s="14" customFormat="1" ht="29.25" customHeight="1" x14ac:dyDescent="0.15">
      <c r="A295" s="75"/>
      <c r="B295" s="648"/>
      <c r="C295" s="436"/>
      <c r="D295" s="436"/>
      <c r="E295" s="436"/>
      <c r="F295" s="436"/>
      <c r="G295" s="420" t="s">
        <v>611</v>
      </c>
      <c r="H295" s="421"/>
      <c r="I295" s="421"/>
      <c r="J295" s="421"/>
      <c r="K295" s="421"/>
      <c r="L295" s="421"/>
      <c r="M295" s="421"/>
      <c r="N295" s="421"/>
      <c r="O295" s="421"/>
      <c r="P295" s="421"/>
      <c r="Q295" s="421"/>
      <c r="R295" s="421"/>
      <c r="S295" s="421"/>
      <c r="T295" s="421"/>
      <c r="U295" s="421"/>
      <c r="V295" s="421"/>
      <c r="W295" s="421"/>
      <c r="X295" s="421"/>
      <c r="Y295" s="421"/>
      <c r="Z295" s="421"/>
      <c r="AA295" s="421"/>
      <c r="AB295" s="421"/>
      <c r="AC295" s="421"/>
      <c r="AD295" s="421"/>
      <c r="AE295" s="422"/>
      <c r="AF295" s="637" t="s">
        <v>336</v>
      </c>
      <c r="AG295" s="638"/>
      <c r="AH295" s="639"/>
      <c r="AI295" s="106">
        <v>1</v>
      </c>
      <c r="AJ295" s="106">
        <v>0</v>
      </c>
      <c r="AK295" s="115">
        <v>0</v>
      </c>
      <c r="AL295" s="115">
        <v>0</v>
      </c>
      <c r="AM295" s="107">
        <v>0</v>
      </c>
    </row>
    <row r="296" spans="1:39" s="14" customFormat="1" ht="29.25" customHeight="1" x14ac:dyDescent="0.15">
      <c r="A296" s="75"/>
      <c r="B296" s="648"/>
      <c r="C296" s="436"/>
      <c r="D296" s="436"/>
      <c r="E296" s="436"/>
      <c r="F296" s="436"/>
      <c r="G296" s="420" t="s">
        <v>612</v>
      </c>
      <c r="H296" s="421"/>
      <c r="I296" s="421"/>
      <c r="J296" s="421"/>
      <c r="K296" s="421"/>
      <c r="L296" s="421"/>
      <c r="M296" s="421"/>
      <c r="N296" s="421"/>
      <c r="O296" s="421"/>
      <c r="P296" s="421"/>
      <c r="Q296" s="421"/>
      <c r="R296" s="421"/>
      <c r="S296" s="421"/>
      <c r="T296" s="421"/>
      <c r="U296" s="421"/>
      <c r="V296" s="421"/>
      <c r="W296" s="421"/>
      <c r="X296" s="421"/>
      <c r="Y296" s="421"/>
      <c r="Z296" s="421"/>
      <c r="AA296" s="421"/>
      <c r="AB296" s="421"/>
      <c r="AC296" s="421"/>
      <c r="AD296" s="421"/>
      <c r="AE296" s="422"/>
      <c r="AF296" s="637" t="s">
        <v>336</v>
      </c>
      <c r="AG296" s="638"/>
      <c r="AH296" s="639"/>
      <c r="AI296" s="106">
        <v>1</v>
      </c>
      <c r="AJ296" s="106">
        <v>0</v>
      </c>
      <c r="AK296" s="106">
        <v>0</v>
      </c>
      <c r="AL296" s="115">
        <v>0</v>
      </c>
      <c r="AM296" s="107">
        <v>0</v>
      </c>
    </row>
    <row r="297" spans="1:39" s="14" customFormat="1" ht="41.25" customHeight="1" x14ac:dyDescent="0.15">
      <c r="A297" s="75"/>
      <c r="B297" s="648"/>
      <c r="C297" s="436"/>
      <c r="D297" s="436"/>
      <c r="E297" s="436"/>
      <c r="F297" s="436"/>
      <c r="G297" s="420" t="s">
        <v>613</v>
      </c>
      <c r="H297" s="421"/>
      <c r="I297" s="421"/>
      <c r="J297" s="421"/>
      <c r="K297" s="421"/>
      <c r="L297" s="421"/>
      <c r="M297" s="421"/>
      <c r="N297" s="421"/>
      <c r="O297" s="421"/>
      <c r="P297" s="421"/>
      <c r="Q297" s="421"/>
      <c r="R297" s="421"/>
      <c r="S297" s="421"/>
      <c r="T297" s="421"/>
      <c r="U297" s="421"/>
      <c r="V297" s="421"/>
      <c r="W297" s="421"/>
      <c r="X297" s="421"/>
      <c r="Y297" s="421"/>
      <c r="Z297" s="421"/>
      <c r="AA297" s="421"/>
      <c r="AB297" s="421"/>
      <c r="AC297" s="421"/>
      <c r="AD297" s="421"/>
      <c r="AE297" s="422"/>
      <c r="AF297" s="637" t="s">
        <v>336</v>
      </c>
      <c r="AG297" s="638"/>
      <c r="AH297" s="639"/>
      <c r="AI297" s="106">
        <v>1</v>
      </c>
      <c r="AJ297" s="106">
        <v>0</v>
      </c>
      <c r="AK297" s="106">
        <v>0</v>
      </c>
      <c r="AL297" s="115">
        <v>0</v>
      </c>
      <c r="AM297" s="107">
        <v>0</v>
      </c>
    </row>
    <row r="298" spans="1:39" s="14" customFormat="1" ht="41.25" customHeight="1" x14ac:dyDescent="0.15">
      <c r="A298" s="75"/>
      <c r="B298" s="648"/>
      <c r="C298" s="436"/>
      <c r="D298" s="436"/>
      <c r="E298" s="436"/>
      <c r="F298" s="436"/>
      <c r="G298" s="420" t="s">
        <v>614</v>
      </c>
      <c r="H298" s="421"/>
      <c r="I298" s="421"/>
      <c r="J298" s="421"/>
      <c r="K298" s="421"/>
      <c r="L298" s="421"/>
      <c r="M298" s="421"/>
      <c r="N298" s="421"/>
      <c r="O298" s="421"/>
      <c r="P298" s="421"/>
      <c r="Q298" s="421"/>
      <c r="R298" s="421"/>
      <c r="S298" s="421"/>
      <c r="T298" s="421"/>
      <c r="U298" s="421"/>
      <c r="V298" s="421"/>
      <c r="W298" s="421"/>
      <c r="X298" s="421"/>
      <c r="Y298" s="421"/>
      <c r="Z298" s="421"/>
      <c r="AA298" s="421"/>
      <c r="AB298" s="421"/>
      <c r="AC298" s="421"/>
      <c r="AD298" s="421"/>
      <c r="AE298" s="422"/>
      <c r="AF298" s="637" t="s">
        <v>336</v>
      </c>
      <c r="AG298" s="638"/>
      <c r="AH298" s="639"/>
      <c r="AI298" s="106">
        <v>1</v>
      </c>
      <c r="AJ298" s="106">
        <v>0</v>
      </c>
      <c r="AK298" s="106">
        <v>0</v>
      </c>
      <c r="AL298" s="115">
        <v>0</v>
      </c>
      <c r="AM298" s="107">
        <v>0</v>
      </c>
    </row>
    <row r="299" spans="1:39" s="14" customFormat="1" ht="41.25" customHeight="1" x14ac:dyDescent="0.15">
      <c r="A299" s="75"/>
      <c r="B299" s="648"/>
      <c r="C299" s="436"/>
      <c r="D299" s="436"/>
      <c r="E299" s="436"/>
      <c r="F299" s="436"/>
      <c r="G299" s="420" t="s">
        <v>813</v>
      </c>
      <c r="H299" s="421"/>
      <c r="I299" s="421"/>
      <c r="J299" s="421"/>
      <c r="K299" s="421"/>
      <c r="L299" s="421"/>
      <c r="M299" s="421"/>
      <c r="N299" s="421"/>
      <c r="O299" s="421"/>
      <c r="P299" s="421"/>
      <c r="Q299" s="421"/>
      <c r="R299" s="421"/>
      <c r="S299" s="421"/>
      <c r="T299" s="421"/>
      <c r="U299" s="421"/>
      <c r="V299" s="421"/>
      <c r="W299" s="421"/>
      <c r="X299" s="421"/>
      <c r="Y299" s="421"/>
      <c r="Z299" s="421"/>
      <c r="AA299" s="421"/>
      <c r="AB299" s="421"/>
      <c r="AC299" s="421"/>
      <c r="AD299" s="421"/>
      <c r="AE299" s="422"/>
      <c r="AF299" s="637" t="s">
        <v>336</v>
      </c>
      <c r="AG299" s="638"/>
      <c r="AH299" s="639"/>
      <c r="AI299" s="106">
        <v>1</v>
      </c>
      <c r="AJ299" s="106">
        <v>0</v>
      </c>
      <c r="AK299" s="115">
        <v>568</v>
      </c>
      <c r="AL299" s="115">
        <v>526</v>
      </c>
      <c r="AM299" s="107">
        <v>43329</v>
      </c>
    </row>
    <row r="300" spans="1:39" s="14" customFormat="1" ht="41.25" customHeight="1" x14ac:dyDescent="0.15">
      <c r="A300" s="75"/>
      <c r="B300" s="648"/>
      <c r="C300" s="436"/>
      <c r="D300" s="436"/>
      <c r="E300" s="436"/>
      <c r="F300" s="436"/>
      <c r="G300" s="420" t="s">
        <v>615</v>
      </c>
      <c r="H300" s="421"/>
      <c r="I300" s="421"/>
      <c r="J300" s="421"/>
      <c r="K300" s="421"/>
      <c r="L300" s="421"/>
      <c r="M300" s="421"/>
      <c r="N300" s="421"/>
      <c r="O300" s="421"/>
      <c r="P300" s="421"/>
      <c r="Q300" s="421"/>
      <c r="R300" s="421"/>
      <c r="S300" s="421"/>
      <c r="T300" s="421"/>
      <c r="U300" s="421"/>
      <c r="V300" s="421"/>
      <c r="W300" s="421"/>
      <c r="X300" s="421"/>
      <c r="Y300" s="421"/>
      <c r="Z300" s="421"/>
      <c r="AA300" s="421"/>
      <c r="AB300" s="421"/>
      <c r="AC300" s="421"/>
      <c r="AD300" s="421"/>
      <c r="AE300" s="422"/>
      <c r="AF300" s="637" t="s">
        <v>336</v>
      </c>
      <c r="AG300" s="638"/>
      <c r="AH300" s="639"/>
      <c r="AI300" s="106">
        <v>1</v>
      </c>
      <c r="AJ300" s="106">
        <v>0</v>
      </c>
      <c r="AK300" s="106">
        <v>0</v>
      </c>
      <c r="AL300" s="115">
        <v>0</v>
      </c>
      <c r="AM300" s="107">
        <v>0</v>
      </c>
    </row>
    <row r="301" spans="1:39" s="14" customFormat="1" ht="41.25" customHeight="1" x14ac:dyDescent="0.15">
      <c r="A301" s="75"/>
      <c r="B301" s="648"/>
      <c r="C301" s="436"/>
      <c r="D301" s="436"/>
      <c r="E301" s="436"/>
      <c r="F301" s="436"/>
      <c r="G301" s="420" t="s">
        <v>812</v>
      </c>
      <c r="H301" s="421"/>
      <c r="I301" s="421"/>
      <c r="J301" s="421"/>
      <c r="K301" s="421"/>
      <c r="L301" s="421"/>
      <c r="M301" s="421"/>
      <c r="N301" s="421"/>
      <c r="O301" s="421"/>
      <c r="P301" s="421"/>
      <c r="Q301" s="421"/>
      <c r="R301" s="421"/>
      <c r="S301" s="421"/>
      <c r="T301" s="421"/>
      <c r="U301" s="421"/>
      <c r="V301" s="421"/>
      <c r="W301" s="421"/>
      <c r="X301" s="421"/>
      <c r="Y301" s="421"/>
      <c r="Z301" s="421"/>
      <c r="AA301" s="421"/>
      <c r="AB301" s="421"/>
      <c r="AC301" s="421"/>
      <c r="AD301" s="421"/>
      <c r="AE301" s="422"/>
      <c r="AF301" s="637" t="s">
        <v>336</v>
      </c>
      <c r="AG301" s="638"/>
      <c r="AH301" s="639"/>
      <c r="AI301" s="106">
        <v>2</v>
      </c>
      <c r="AJ301" s="106">
        <v>0</v>
      </c>
      <c r="AK301" s="106">
        <v>0</v>
      </c>
      <c r="AL301" s="115">
        <v>0</v>
      </c>
      <c r="AM301" s="107">
        <v>0</v>
      </c>
    </row>
    <row r="302" spans="1:39" s="14" customFormat="1" ht="29.25" customHeight="1" x14ac:dyDescent="0.15">
      <c r="A302" s="75"/>
      <c r="B302" s="648"/>
      <c r="C302" s="436"/>
      <c r="D302" s="436"/>
      <c r="E302" s="436"/>
      <c r="F302" s="436"/>
      <c r="G302" s="420" t="s">
        <v>811</v>
      </c>
      <c r="H302" s="421"/>
      <c r="I302" s="421"/>
      <c r="J302" s="421"/>
      <c r="K302" s="421"/>
      <c r="L302" s="421"/>
      <c r="M302" s="421"/>
      <c r="N302" s="421"/>
      <c r="O302" s="421"/>
      <c r="P302" s="421"/>
      <c r="Q302" s="421"/>
      <c r="R302" s="421"/>
      <c r="S302" s="421"/>
      <c r="T302" s="421"/>
      <c r="U302" s="421"/>
      <c r="V302" s="421"/>
      <c r="W302" s="421"/>
      <c r="X302" s="421"/>
      <c r="Y302" s="421"/>
      <c r="Z302" s="421"/>
      <c r="AA302" s="421"/>
      <c r="AB302" s="421"/>
      <c r="AC302" s="421"/>
      <c r="AD302" s="421"/>
      <c r="AE302" s="422"/>
      <c r="AF302" s="637" t="s">
        <v>336</v>
      </c>
      <c r="AG302" s="638"/>
      <c r="AH302" s="639"/>
      <c r="AI302" s="106">
        <v>1</v>
      </c>
      <c r="AJ302" s="106">
        <v>1671</v>
      </c>
      <c r="AK302" s="115">
        <v>0</v>
      </c>
      <c r="AL302" s="115">
        <v>1635</v>
      </c>
      <c r="AM302" s="107">
        <v>147150</v>
      </c>
    </row>
    <row r="303" spans="1:39" s="14" customFormat="1" ht="41.25" customHeight="1" x14ac:dyDescent="0.15">
      <c r="A303" s="75"/>
      <c r="B303" s="648"/>
      <c r="C303" s="436"/>
      <c r="D303" s="436"/>
      <c r="E303" s="436"/>
      <c r="F303" s="436"/>
      <c r="G303" s="420" t="s">
        <v>810</v>
      </c>
      <c r="H303" s="421"/>
      <c r="I303" s="421"/>
      <c r="J303" s="421"/>
      <c r="K303" s="421"/>
      <c r="L303" s="421"/>
      <c r="M303" s="421"/>
      <c r="N303" s="421"/>
      <c r="O303" s="421"/>
      <c r="P303" s="421"/>
      <c r="Q303" s="421"/>
      <c r="R303" s="421"/>
      <c r="S303" s="421"/>
      <c r="T303" s="421"/>
      <c r="U303" s="421"/>
      <c r="V303" s="421"/>
      <c r="W303" s="421"/>
      <c r="X303" s="421"/>
      <c r="Y303" s="421"/>
      <c r="Z303" s="421"/>
      <c r="AA303" s="421"/>
      <c r="AB303" s="421"/>
      <c r="AC303" s="421"/>
      <c r="AD303" s="421"/>
      <c r="AE303" s="422"/>
      <c r="AF303" s="637" t="s">
        <v>336</v>
      </c>
      <c r="AG303" s="638"/>
      <c r="AH303" s="639"/>
      <c r="AI303" s="106">
        <v>1</v>
      </c>
      <c r="AJ303" s="106">
        <v>0</v>
      </c>
      <c r="AK303" s="106">
        <v>0</v>
      </c>
      <c r="AL303" s="115">
        <v>0</v>
      </c>
      <c r="AM303" s="107">
        <v>0</v>
      </c>
    </row>
    <row r="304" spans="1:39" s="14" customFormat="1" ht="41.25" customHeight="1" x14ac:dyDescent="0.15">
      <c r="A304" s="75"/>
      <c r="B304" s="648"/>
      <c r="C304" s="436"/>
      <c r="D304" s="436"/>
      <c r="E304" s="436"/>
      <c r="F304" s="436"/>
      <c r="G304" s="420" t="s">
        <v>616</v>
      </c>
      <c r="H304" s="421"/>
      <c r="I304" s="421"/>
      <c r="J304" s="421"/>
      <c r="K304" s="421"/>
      <c r="L304" s="421"/>
      <c r="M304" s="421"/>
      <c r="N304" s="421"/>
      <c r="O304" s="421"/>
      <c r="P304" s="421"/>
      <c r="Q304" s="421"/>
      <c r="R304" s="421"/>
      <c r="S304" s="421"/>
      <c r="T304" s="421"/>
      <c r="U304" s="421"/>
      <c r="V304" s="421"/>
      <c r="W304" s="421"/>
      <c r="X304" s="421"/>
      <c r="Y304" s="421"/>
      <c r="Z304" s="421"/>
      <c r="AA304" s="421"/>
      <c r="AB304" s="421"/>
      <c r="AC304" s="421"/>
      <c r="AD304" s="421"/>
      <c r="AE304" s="422"/>
      <c r="AF304" s="637" t="s">
        <v>336</v>
      </c>
      <c r="AG304" s="638"/>
      <c r="AH304" s="639"/>
      <c r="AI304" s="106">
        <v>1</v>
      </c>
      <c r="AJ304" s="106">
        <v>0</v>
      </c>
      <c r="AK304" s="106">
        <v>0</v>
      </c>
      <c r="AL304" s="115">
        <v>0</v>
      </c>
      <c r="AM304" s="107">
        <v>0</v>
      </c>
    </row>
    <row r="305" spans="1:39" s="14" customFormat="1" ht="29.25" customHeight="1" x14ac:dyDescent="0.15">
      <c r="A305" s="75"/>
      <c r="B305" s="648"/>
      <c r="C305" s="436"/>
      <c r="D305" s="436"/>
      <c r="E305" s="436"/>
      <c r="F305" s="436"/>
      <c r="G305" s="420" t="s">
        <v>617</v>
      </c>
      <c r="H305" s="421"/>
      <c r="I305" s="421"/>
      <c r="J305" s="421"/>
      <c r="K305" s="421"/>
      <c r="L305" s="421"/>
      <c r="M305" s="421"/>
      <c r="N305" s="421"/>
      <c r="O305" s="421"/>
      <c r="P305" s="421"/>
      <c r="Q305" s="421"/>
      <c r="R305" s="421"/>
      <c r="S305" s="421"/>
      <c r="T305" s="421"/>
      <c r="U305" s="421"/>
      <c r="V305" s="421"/>
      <c r="W305" s="421"/>
      <c r="X305" s="421"/>
      <c r="Y305" s="421"/>
      <c r="Z305" s="421"/>
      <c r="AA305" s="421"/>
      <c r="AB305" s="421"/>
      <c r="AC305" s="421"/>
      <c r="AD305" s="421"/>
      <c r="AE305" s="422"/>
      <c r="AF305" s="637" t="s">
        <v>85</v>
      </c>
      <c r="AG305" s="638"/>
      <c r="AH305" s="639"/>
      <c r="AI305" s="106">
        <v>1</v>
      </c>
      <c r="AJ305" s="106">
        <v>0</v>
      </c>
      <c r="AK305" s="106">
        <v>0</v>
      </c>
      <c r="AL305" s="115">
        <v>0</v>
      </c>
      <c r="AM305" s="107">
        <v>0</v>
      </c>
    </row>
    <row r="306" spans="1:39" s="14" customFormat="1" ht="41.25" customHeight="1" x14ac:dyDescent="0.15">
      <c r="A306" s="75"/>
      <c r="B306" s="648"/>
      <c r="C306" s="436"/>
      <c r="D306" s="436"/>
      <c r="E306" s="436"/>
      <c r="F306" s="436"/>
      <c r="G306" s="420" t="s">
        <v>618</v>
      </c>
      <c r="H306" s="421"/>
      <c r="I306" s="421"/>
      <c r="J306" s="421"/>
      <c r="K306" s="421"/>
      <c r="L306" s="421"/>
      <c r="M306" s="421"/>
      <c r="N306" s="421"/>
      <c r="O306" s="421"/>
      <c r="P306" s="421"/>
      <c r="Q306" s="421"/>
      <c r="R306" s="421"/>
      <c r="S306" s="421"/>
      <c r="T306" s="421"/>
      <c r="U306" s="421"/>
      <c r="V306" s="421"/>
      <c r="W306" s="421"/>
      <c r="X306" s="421"/>
      <c r="Y306" s="421"/>
      <c r="Z306" s="421"/>
      <c r="AA306" s="421"/>
      <c r="AB306" s="421"/>
      <c r="AC306" s="421"/>
      <c r="AD306" s="421"/>
      <c r="AE306" s="422"/>
      <c r="AF306" s="637" t="s">
        <v>85</v>
      </c>
      <c r="AG306" s="638"/>
      <c r="AH306" s="639"/>
      <c r="AI306" s="106">
        <v>1</v>
      </c>
      <c r="AJ306" s="106">
        <v>0</v>
      </c>
      <c r="AK306" s="106">
        <v>0</v>
      </c>
      <c r="AL306" s="115">
        <v>9.2999999999999999E-2</v>
      </c>
      <c r="AM306" s="107">
        <v>773</v>
      </c>
    </row>
    <row r="307" spans="1:39" s="14" customFormat="1" ht="41.25" customHeight="1" x14ac:dyDescent="0.15">
      <c r="A307" s="75"/>
      <c r="B307" s="648"/>
      <c r="C307" s="436"/>
      <c r="D307" s="436"/>
      <c r="E307" s="436"/>
      <c r="F307" s="436"/>
      <c r="G307" s="420" t="s">
        <v>619</v>
      </c>
      <c r="H307" s="421"/>
      <c r="I307" s="421"/>
      <c r="J307" s="421"/>
      <c r="K307" s="421"/>
      <c r="L307" s="421"/>
      <c r="M307" s="421"/>
      <c r="N307" s="421"/>
      <c r="O307" s="421"/>
      <c r="P307" s="421"/>
      <c r="Q307" s="421"/>
      <c r="R307" s="421"/>
      <c r="S307" s="421"/>
      <c r="T307" s="421"/>
      <c r="U307" s="421"/>
      <c r="V307" s="421"/>
      <c r="W307" s="421"/>
      <c r="X307" s="421"/>
      <c r="Y307" s="421"/>
      <c r="Z307" s="421"/>
      <c r="AA307" s="421"/>
      <c r="AB307" s="421"/>
      <c r="AC307" s="421"/>
      <c r="AD307" s="421"/>
      <c r="AE307" s="422"/>
      <c r="AF307" s="637" t="s">
        <v>85</v>
      </c>
      <c r="AG307" s="638"/>
      <c r="AH307" s="639"/>
      <c r="AI307" s="106">
        <v>1</v>
      </c>
      <c r="AJ307" s="106">
        <v>0.161</v>
      </c>
      <c r="AK307" s="106">
        <v>0</v>
      </c>
      <c r="AL307" s="115">
        <v>0</v>
      </c>
      <c r="AM307" s="107">
        <v>0</v>
      </c>
    </row>
    <row r="308" spans="1:39" s="14" customFormat="1" ht="41.25" customHeight="1" x14ac:dyDescent="0.15">
      <c r="A308" s="75"/>
      <c r="B308" s="648"/>
      <c r="C308" s="436"/>
      <c r="D308" s="436"/>
      <c r="E308" s="436"/>
      <c r="F308" s="436"/>
      <c r="G308" s="420" t="s">
        <v>620</v>
      </c>
      <c r="H308" s="421"/>
      <c r="I308" s="421"/>
      <c r="J308" s="421"/>
      <c r="K308" s="421"/>
      <c r="L308" s="421"/>
      <c r="M308" s="421"/>
      <c r="N308" s="421"/>
      <c r="O308" s="421"/>
      <c r="P308" s="421"/>
      <c r="Q308" s="421"/>
      <c r="R308" s="421"/>
      <c r="S308" s="421"/>
      <c r="T308" s="421"/>
      <c r="U308" s="421"/>
      <c r="V308" s="421"/>
      <c r="W308" s="421"/>
      <c r="X308" s="421"/>
      <c r="Y308" s="421"/>
      <c r="Z308" s="421"/>
      <c r="AA308" s="421"/>
      <c r="AB308" s="421"/>
      <c r="AC308" s="421"/>
      <c r="AD308" s="421"/>
      <c r="AE308" s="422"/>
      <c r="AF308" s="637" t="s">
        <v>336</v>
      </c>
      <c r="AG308" s="638"/>
      <c r="AH308" s="639"/>
      <c r="AI308" s="106">
        <v>1</v>
      </c>
      <c r="AJ308" s="106">
        <v>190</v>
      </c>
      <c r="AK308" s="115">
        <v>0</v>
      </c>
      <c r="AL308" s="115">
        <v>138</v>
      </c>
      <c r="AM308" s="107">
        <v>9660</v>
      </c>
    </row>
    <row r="309" spans="1:39" s="14" customFormat="1" ht="29.25" customHeight="1" x14ac:dyDescent="0.15">
      <c r="A309" s="75"/>
      <c r="B309" s="648"/>
      <c r="C309" s="436"/>
      <c r="D309" s="436"/>
      <c r="E309" s="436"/>
      <c r="F309" s="436"/>
      <c r="G309" s="420" t="s">
        <v>621</v>
      </c>
      <c r="H309" s="421"/>
      <c r="I309" s="421"/>
      <c r="J309" s="421"/>
      <c r="K309" s="421"/>
      <c r="L309" s="421"/>
      <c r="M309" s="421"/>
      <c r="N309" s="421"/>
      <c r="O309" s="421"/>
      <c r="P309" s="421"/>
      <c r="Q309" s="421"/>
      <c r="R309" s="421"/>
      <c r="S309" s="421"/>
      <c r="T309" s="421"/>
      <c r="U309" s="421"/>
      <c r="V309" s="421"/>
      <c r="W309" s="421"/>
      <c r="X309" s="421"/>
      <c r="Y309" s="421"/>
      <c r="Z309" s="421"/>
      <c r="AA309" s="421"/>
      <c r="AB309" s="421"/>
      <c r="AC309" s="421"/>
      <c r="AD309" s="421"/>
      <c r="AE309" s="422"/>
      <c r="AF309" s="637" t="s">
        <v>85</v>
      </c>
      <c r="AG309" s="638"/>
      <c r="AH309" s="639"/>
      <c r="AI309" s="106">
        <v>1</v>
      </c>
      <c r="AJ309" s="106">
        <v>0</v>
      </c>
      <c r="AK309" s="106">
        <v>0</v>
      </c>
      <c r="AL309" s="115">
        <v>0.51400000000000001</v>
      </c>
      <c r="AM309" s="107">
        <v>447</v>
      </c>
    </row>
    <row r="310" spans="1:39" s="14" customFormat="1" ht="29.25" customHeight="1" x14ac:dyDescent="0.15">
      <c r="A310" s="75"/>
      <c r="B310" s="648"/>
      <c r="C310" s="436"/>
      <c r="D310" s="436"/>
      <c r="E310" s="436"/>
      <c r="F310" s="436"/>
      <c r="G310" s="432" t="s">
        <v>622</v>
      </c>
      <c r="H310" s="433"/>
      <c r="I310" s="433"/>
      <c r="J310" s="433"/>
      <c r="K310" s="433"/>
      <c r="L310" s="433"/>
      <c r="M310" s="433"/>
      <c r="N310" s="433"/>
      <c r="O310" s="433"/>
      <c r="P310" s="433"/>
      <c r="Q310" s="433"/>
      <c r="R310" s="433"/>
      <c r="S310" s="433"/>
      <c r="T310" s="433"/>
      <c r="U310" s="433"/>
      <c r="V310" s="433"/>
      <c r="W310" s="433"/>
      <c r="X310" s="433"/>
      <c r="Y310" s="433"/>
      <c r="Z310" s="433"/>
      <c r="AA310" s="433"/>
      <c r="AB310" s="433"/>
      <c r="AC310" s="433"/>
      <c r="AD310" s="433"/>
      <c r="AE310" s="434"/>
      <c r="AF310" s="637" t="s">
        <v>336</v>
      </c>
      <c r="AG310" s="638"/>
      <c r="AH310" s="639"/>
      <c r="AI310" s="106">
        <v>2</v>
      </c>
      <c r="AJ310" s="106">
        <v>0</v>
      </c>
      <c r="AK310" s="106">
        <v>150</v>
      </c>
      <c r="AL310" s="115">
        <v>60</v>
      </c>
      <c r="AM310" s="107">
        <v>30600</v>
      </c>
    </row>
    <row r="311" spans="1:39" s="14" customFormat="1" ht="29.25" customHeight="1" x14ac:dyDescent="0.15">
      <c r="A311" s="75"/>
      <c r="B311" s="648"/>
      <c r="C311" s="436"/>
      <c r="D311" s="436"/>
      <c r="E311" s="436"/>
      <c r="F311" s="436"/>
      <c r="G311" s="435"/>
      <c r="H311" s="436"/>
      <c r="I311" s="436"/>
      <c r="J311" s="436"/>
      <c r="K311" s="436"/>
      <c r="L311" s="436"/>
      <c r="M311" s="436"/>
      <c r="N311" s="436"/>
      <c r="O311" s="436"/>
      <c r="P311" s="436"/>
      <c r="Q311" s="436"/>
      <c r="R311" s="436"/>
      <c r="S311" s="436"/>
      <c r="T311" s="436"/>
      <c r="U311" s="436"/>
      <c r="V311" s="436"/>
      <c r="W311" s="436"/>
      <c r="X311" s="436"/>
      <c r="Y311" s="436"/>
      <c r="Z311" s="436"/>
      <c r="AA311" s="436"/>
      <c r="AB311" s="436"/>
      <c r="AC311" s="436"/>
      <c r="AD311" s="436"/>
      <c r="AE311" s="437"/>
      <c r="AF311" s="637" t="s">
        <v>81</v>
      </c>
      <c r="AG311" s="638"/>
      <c r="AH311" s="639"/>
      <c r="AI311" s="106">
        <v>1</v>
      </c>
      <c r="AJ311" s="106">
        <v>0</v>
      </c>
      <c r="AK311" s="106">
        <v>0</v>
      </c>
      <c r="AL311" s="115">
        <v>3.13</v>
      </c>
      <c r="AM311" s="107">
        <v>10136</v>
      </c>
    </row>
    <row r="312" spans="1:39" s="14" customFormat="1" ht="29.25" customHeight="1" x14ac:dyDescent="0.15">
      <c r="A312" s="75"/>
      <c r="B312" s="648"/>
      <c r="C312" s="436"/>
      <c r="D312" s="436"/>
      <c r="E312" s="436"/>
      <c r="F312" s="436"/>
      <c r="G312" s="438"/>
      <c r="H312" s="439"/>
      <c r="I312" s="439"/>
      <c r="J312" s="439"/>
      <c r="K312" s="439"/>
      <c r="L312" s="439"/>
      <c r="M312" s="439"/>
      <c r="N312" s="439"/>
      <c r="O312" s="439"/>
      <c r="P312" s="439"/>
      <c r="Q312" s="439"/>
      <c r="R312" s="439"/>
      <c r="S312" s="439"/>
      <c r="T312" s="439"/>
      <c r="U312" s="439"/>
      <c r="V312" s="439"/>
      <c r="W312" s="439"/>
      <c r="X312" s="439"/>
      <c r="Y312" s="439"/>
      <c r="Z312" s="439"/>
      <c r="AA312" s="439"/>
      <c r="AB312" s="439"/>
      <c r="AC312" s="439"/>
      <c r="AD312" s="439"/>
      <c r="AE312" s="440"/>
      <c r="AF312" s="637" t="s">
        <v>377</v>
      </c>
      <c r="AG312" s="638"/>
      <c r="AH312" s="639"/>
      <c r="AI312" s="106">
        <v>1</v>
      </c>
      <c r="AJ312" s="106">
        <v>0</v>
      </c>
      <c r="AK312" s="106">
        <v>0</v>
      </c>
      <c r="AL312" s="115">
        <v>0</v>
      </c>
      <c r="AM312" s="107">
        <v>0</v>
      </c>
    </row>
    <row r="313" spans="1:39" s="14" customFormat="1" ht="29.25" customHeight="1" x14ac:dyDescent="0.15">
      <c r="A313" s="75"/>
      <c r="B313" s="648"/>
      <c r="C313" s="436"/>
      <c r="D313" s="436"/>
      <c r="E313" s="436"/>
      <c r="F313" s="436"/>
      <c r="G313" s="432" t="s">
        <v>623</v>
      </c>
      <c r="H313" s="433"/>
      <c r="I313" s="433"/>
      <c r="J313" s="433"/>
      <c r="K313" s="433"/>
      <c r="L313" s="433"/>
      <c r="M313" s="433"/>
      <c r="N313" s="433"/>
      <c r="O313" s="433"/>
      <c r="P313" s="433"/>
      <c r="Q313" s="433"/>
      <c r="R313" s="433"/>
      <c r="S313" s="433"/>
      <c r="T313" s="433"/>
      <c r="U313" s="433"/>
      <c r="V313" s="433"/>
      <c r="W313" s="433"/>
      <c r="X313" s="433"/>
      <c r="Y313" s="433"/>
      <c r="Z313" s="433"/>
      <c r="AA313" s="433"/>
      <c r="AB313" s="433"/>
      <c r="AC313" s="433"/>
      <c r="AD313" s="433"/>
      <c r="AE313" s="434"/>
      <c r="AF313" s="637" t="s">
        <v>81</v>
      </c>
      <c r="AG313" s="638"/>
      <c r="AH313" s="639"/>
      <c r="AI313" s="106">
        <v>1</v>
      </c>
      <c r="AJ313" s="106">
        <v>0</v>
      </c>
      <c r="AK313" s="106">
        <v>0</v>
      </c>
      <c r="AL313" s="115">
        <v>0.83</v>
      </c>
      <c r="AM313" s="107">
        <v>2689</v>
      </c>
    </row>
    <row r="314" spans="1:39" s="14" customFormat="1" ht="29.25" customHeight="1" x14ac:dyDescent="0.15">
      <c r="A314" s="75"/>
      <c r="B314" s="648"/>
      <c r="C314" s="436"/>
      <c r="D314" s="436"/>
      <c r="E314" s="436"/>
      <c r="F314" s="436"/>
      <c r="G314" s="438"/>
      <c r="H314" s="439"/>
      <c r="I314" s="439"/>
      <c r="J314" s="439"/>
      <c r="K314" s="439"/>
      <c r="L314" s="439"/>
      <c r="M314" s="439"/>
      <c r="N314" s="439"/>
      <c r="O314" s="439"/>
      <c r="P314" s="439"/>
      <c r="Q314" s="439"/>
      <c r="R314" s="439"/>
      <c r="S314" s="439"/>
      <c r="T314" s="439"/>
      <c r="U314" s="439"/>
      <c r="V314" s="439"/>
      <c r="W314" s="439"/>
      <c r="X314" s="439"/>
      <c r="Y314" s="439"/>
      <c r="Z314" s="439"/>
      <c r="AA314" s="439"/>
      <c r="AB314" s="439"/>
      <c r="AC314" s="439"/>
      <c r="AD314" s="439"/>
      <c r="AE314" s="440"/>
      <c r="AF314" s="637" t="s">
        <v>377</v>
      </c>
      <c r="AG314" s="638"/>
      <c r="AH314" s="639"/>
      <c r="AI314" s="106">
        <v>1</v>
      </c>
      <c r="AJ314" s="106">
        <v>0</v>
      </c>
      <c r="AK314" s="106">
        <v>0</v>
      </c>
      <c r="AL314" s="115">
        <v>0</v>
      </c>
      <c r="AM314" s="107">
        <v>0</v>
      </c>
    </row>
    <row r="315" spans="1:39" s="14" customFormat="1" ht="29.25" customHeight="1" x14ac:dyDescent="0.15">
      <c r="A315" s="75"/>
      <c r="B315" s="648"/>
      <c r="C315" s="436"/>
      <c r="D315" s="436"/>
      <c r="E315" s="436"/>
      <c r="F315" s="436"/>
      <c r="G315" s="420" t="s">
        <v>624</v>
      </c>
      <c r="H315" s="421"/>
      <c r="I315" s="421"/>
      <c r="J315" s="421"/>
      <c r="K315" s="421"/>
      <c r="L315" s="421"/>
      <c r="M315" s="421"/>
      <c r="N315" s="421"/>
      <c r="O315" s="421"/>
      <c r="P315" s="421"/>
      <c r="Q315" s="421"/>
      <c r="R315" s="421"/>
      <c r="S315" s="421"/>
      <c r="T315" s="421"/>
      <c r="U315" s="421"/>
      <c r="V315" s="421"/>
      <c r="W315" s="421"/>
      <c r="X315" s="421"/>
      <c r="Y315" s="421"/>
      <c r="Z315" s="421"/>
      <c r="AA315" s="421"/>
      <c r="AB315" s="421"/>
      <c r="AC315" s="421"/>
      <c r="AD315" s="421"/>
      <c r="AE315" s="422"/>
      <c r="AF315" s="637" t="s">
        <v>85</v>
      </c>
      <c r="AG315" s="638"/>
      <c r="AH315" s="639"/>
      <c r="AI315" s="106">
        <v>1</v>
      </c>
      <c r="AJ315" s="106">
        <v>0</v>
      </c>
      <c r="AK315" s="106">
        <v>0</v>
      </c>
      <c r="AL315" s="115">
        <v>0.88</v>
      </c>
      <c r="AM315" s="107">
        <v>268</v>
      </c>
    </row>
    <row r="316" spans="1:39" s="14" customFormat="1" ht="41.25" customHeight="1" x14ac:dyDescent="0.15">
      <c r="A316" s="75"/>
      <c r="B316" s="648"/>
      <c r="C316" s="436"/>
      <c r="D316" s="436"/>
      <c r="E316" s="436"/>
      <c r="F316" s="436"/>
      <c r="G316" s="420" t="s">
        <v>625</v>
      </c>
      <c r="H316" s="421"/>
      <c r="I316" s="421"/>
      <c r="J316" s="421"/>
      <c r="K316" s="421"/>
      <c r="L316" s="421"/>
      <c r="M316" s="421"/>
      <c r="N316" s="421"/>
      <c r="O316" s="421"/>
      <c r="P316" s="421"/>
      <c r="Q316" s="421"/>
      <c r="R316" s="421"/>
      <c r="S316" s="421"/>
      <c r="T316" s="421"/>
      <c r="U316" s="421"/>
      <c r="V316" s="421"/>
      <c r="W316" s="421"/>
      <c r="X316" s="421"/>
      <c r="Y316" s="421"/>
      <c r="Z316" s="421"/>
      <c r="AA316" s="421"/>
      <c r="AB316" s="421"/>
      <c r="AC316" s="421"/>
      <c r="AD316" s="421"/>
      <c r="AE316" s="422"/>
      <c r="AF316" s="637" t="s">
        <v>336</v>
      </c>
      <c r="AG316" s="638"/>
      <c r="AH316" s="639"/>
      <c r="AI316" s="106">
        <v>1</v>
      </c>
      <c r="AJ316" s="106">
        <v>83</v>
      </c>
      <c r="AK316" s="115">
        <v>0</v>
      </c>
      <c r="AL316" s="115">
        <v>77</v>
      </c>
      <c r="AM316" s="107">
        <v>7854</v>
      </c>
    </row>
    <row r="317" spans="1:39" s="14" customFormat="1" ht="29.25" customHeight="1" x14ac:dyDescent="0.15">
      <c r="A317" s="75"/>
      <c r="B317" s="648"/>
      <c r="C317" s="436"/>
      <c r="D317" s="436"/>
      <c r="E317" s="436"/>
      <c r="F317" s="436"/>
      <c r="G317" s="420" t="s">
        <v>626</v>
      </c>
      <c r="H317" s="421"/>
      <c r="I317" s="421"/>
      <c r="J317" s="421"/>
      <c r="K317" s="421"/>
      <c r="L317" s="421"/>
      <c r="M317" s="421"/>
      <c r="N317" s="421"/>
      <c r="O317" s="421"/>
      <c r="P317" s="421"/>
      <c r="Q317" s="421"/>
      <c r="R317" s="421"/>
      <c r="S317" s="421"/>
      <c r="T317" s="421"/>
      <c r="U317" s="421"/>
      <c r="V317" s="421"/>
      <c r="W317" s="421"/>
      <c r="X317" s="421"/>
      <c r="Y317" s="421"/>
      <c r="Z317" s="421"/>
      <c r="AA317" s="421"/>
      <c r="AB317" s="421"/>
      <c r="AC317" s="421"/>
      <c r="AD317" s="421"/>
      <c r="AE317" s="422"/>
      <c r="AF317" s="637" t="s">
        <v>85</v>
      </c>
      <c r="AG317" s="638"/>
      <c r="AH317" s="639"/>
      <c r="AI317" s="106">
        <v>1</v>
      </c>
      <c r="AJ317" s="106">
        <v>0</v>
      </c>
      <c r="AK317" s="106">
        <v>0</v>
      </c>
      <c r="AL317" s="115">
        <v>0.155</v>
      </c>
      <c r="AM317" s="107">
        <v>83</v>
      </c>
    </row>
    <row r="318" spans="1:39" s="14" customFormat="1" ht="29.25" customHeight="1" x14ac:dyDescent="0.15">
      <c r="A318" s="75"/>
      <c r="B318" s="648"/>
      <c r="C318" s="436"/>
      <c r="D318" s="436"/>
      <c r="E318" s="436"/>
      <c r="F318" s="436"/>
      <c r="G318" s="420" t="s">
        <v>627</v>
      </c>
      <c r="H318" s="421"/>
      <c r="I318" s="421"/>
      <c r="J318" s="421"/>
      <c r="K318" s="421"/>
      <c r="L318" s="421"/>
      <c r="M318" s="421"/>
      <c r="N318" s="421"/>
      <c r="O318" s="421"/>
      <c r="P318" s="421"/>
      <c r="Q318" s="421"/>
      <c r="R318" s="421"/>
      <c r="S318" s="421"/>
      <c r="T318" s="421"/>
      <c r="U318" s="421"/>
      <c r="V318" s="421"/>
      <c r="W318" s="421"/>
      <c r="X318" s="421"/>
      <c r="Y318" s="421"/>
      <c r="Z318" s="421"/>
      <c r="AA318" s="421"/>
      <c r="AB318" s="421"/>
      <c r="AC318" s="421"/>
      <c r="AD318" s="421"/>
      <c r="AE318" s="422"/>
      <c r="AF318" s="637" t="s">
        <v>85</v>
      </c>
      <c r="AG318" s="638"/>
      <c r="AH318" s="639"/>
      <c r="AI318" s="106">
        <v>1</v>
      </c>
      <c r="AJ318" s="106">
        <v>0</v>
      </c>
      <c r="AK318" s="106">
        <v>0</v>
      </c>
      <c r="AL318" s="115">
        <v>0.49</v>
      </c>
      <c r="AM318" s="107">
        <v>185</v>
      </c>
    </row>
    <row r="319" spans="1:39" s="14" customFormat="1" ht="54" customHeight="1" x14ac:dyDescent="0.15">
      <c r="A319" s="75"/>
      <c r="B319" s="648"/>
      <c r="C319" s="436"/>
      <c r="D319" s="436"/>
      <c r="E319" s="436"/>
      <c r="F319" s="436"/>
      <c r="G319" s="420" t="s">
        <v>628</v>
      </c>
      <c r="H319" s="421"/>
      <c r="I319" s="421"/>
      <c r="J319" s="421"/>
      <c r="K319" s="421"/>
      <c r="L319" s="421"/>
      <c r="M319" s="421"/>
      <c r="N319" s="421"/>
      <c r="O319" s="421"/>
      <c r="P319" s="421"/>
      <c r="Q319" s="421"/>
      <c r="R319" s="421"/>
      <c r="S319" s="421"/>
      <c r="T319" s="421"/>
      <c r="U319" s="421"/>
      <c r="V319" s="421"/>
      <c r="W319" s="421"/>
      <c r="X319" s="421"/>
      <c r="Y319" s="421"/>
      <c r="Z319" s="421"/>
      <c r="AA319" s="421"/>
      <c r="AB319" s="421"/>
      <c r="AC319" s="421"/>
      <c r="AD319" s="421"/>
      <c r="AE319" s="422"/>
      <c r="AF319" s="637" t="s">
        <v>336</v>
      </c>
      <c r="AG319" s="638"/>
      <c r="AH319" s="639"/>
      <c r="AI319" s="106">
        <v>1</v>
      </c>
      <c r="AJ319" s="106">
        <v>0</v>
      </c>
      <c r="AK319" s="106">
        <v>0</v>
      </c>
      <c r="AL319" s="115">
        <v>0</v>
      </c>
      <c r="AM319" s="107">
        <v>0</v>
      </c>
    </row>
    <row r="320" spans="1:39" s="14" customFormat="1" ht="41.25" customHeight="1" x14ac:dyDescent="0.15">
      <c r="A320" s="75"/>
      <c r="B320" s="648"/>
      <c r="C320" s="436"/>
      <c r="D320" s="436"/>
      <c r="E320" s="436"/>
      <c r="F320" s="436"/>
      <c r="G320" s="420" t="s">
        <v>629</v>
      </c>
      <c r="H320" s="421"/>
      <c r="I320" s="421"/>
      <c r="J320" s="421"/>
      <c r="K320" s="421"/>
      <c r="L320" s="421"/>
      <c r="M320" s="421"/>
      <c r="N320" s="421"/>
      <c r="O320" s="421"/>
      <c r="P320" s="421"/>
      <c r="Q320" s="421"/>
      <c r="R320" s="421"/>
      <c r="S320" s="421"/>
      <c r="T320" s="421"/>
      <c r="U320" s="421"/>
      <c r="V320" s="421"/>
      <c r="W320" s="421"/>
      <c r="X320" s="421"/>
      <c r="Y320" s="421"/>
      <c r="Z320" s="421"/>
      <c r="AA320" s="421"/>
      <c r="AB320" s="421"/>
      <c r="AC320" s="421"/>
      <c r="AD320" s="421"/>
      <c r="AE320" s="422"/>
      <c r="AF320" s="637" t="s">
        <v>336</v>
      </c>
      <c r="AG320" s="638"/>
      <c r="AH320" s="639"/>
      <c r="AI320" s="106">
        <v>3</v>
      </c>
      <c r="AJ320" s="106">
        <v>3396</v>
      </c>
      <c r="AK320" s="106">
        <v>532</v>
      </c>
      <c r="AL320" s="115">
        <v>3875</v>
      </c>
      <c r="AM320" s="107">
        <v>117046</v>
      </c>
    </row>
    <row r="321" spans="1:39" s="14" customFormat="1" ht="29.25" customHeight="1" x14ac:dyDescent="0.15">
      <c r="A321" s="75"/>
      <c r="B321" s="648"/>
      <c r="C321" s="436"/>
      <c r="D321" s="436"/>
      <c r="E321" s="436"/>
      <c r="F321" s="436"/>
      <c r="G321" s="420" t="s">
        <v>630</v>
      </c>
      <c r="H321" s="421"/>
      <c r="I321" s="421"/>
      <c r="J321" s="421"/>
      <c r="K321" s="421"/>
      <c r="L321" s="421"/>
      <c r="M321" s="421"/>
      <c r="N321" s="421"/>
      <c r="O321" s="421"/>
      <c r="P321" s="421"/>
      <c r="Q321" s="421"/>
      <c r="R321" s="421"/>
      <c r="S321" s="421"/>
      <c r="T321" s="421"/>
      <c r="U321" s="421"/>
      <c r="V321" s="421"/>
      <c r="W321" s="421"/>
      <c r="X321" s="421"/>
      <c r="Y321" s="421"/>
      <c r="Z321" s="421"/>
      <c r="AA321" s="421"/>
      <c r="AB321" s="421"/>
      <c r="AC321" s="421"/>
      <c r="AD321" s="421"/>
      <c r="AE321" s="422"/>
      <c r="AF321" s="637" t="s">
        <v>377</v>
      </c>
      <c r="AG321" s="638"/>
      <c r="AH321" s="639"/>
      <c r="AI321" s="106">
        <v>1</v>
      </c>
      <c r="AJ321" s="106">
        <v>0</v>
      </c>
      <c r="AK321" s="106">
        <v>0</v>
      </c>
      <c r="AL321" s="115">
        <v>0</v>
      </c>
      <c r="AM321" s="107">
        <v>0</v>
      </c>
    </row>
    <row r="322" spans="1:39" s="14" customFormat="1" ht="29.25" customHeight="1" x14ac:dyDescent="0.15">
      <c r="A322" s="75"/>
      <c r="B322" s="648"/>
      <c r="C322" s="436"/>
      <c r="D322" s="436"/>
      <c r="E322" s="436"/>
      <c r="F322" s="436"/>
      <c r="G322" s="420" t="s">
        <v>631</v>
      </c>
      <c r="H322" s="421"/>
      <c r="I322" s="421"/>
      <c r="J322" s="421"/>
      <c r="K322" s="421"/>
      <c r="L322" s="421"/>
      <c r="M322" s="421"/>
      <c r="N322" s="421"/>
      <c r="O322" s="421"/>
      <c r="P322" s="421"/>
      <c r="Q322" s="421"/>
      <c r="R322" s="421"/>
      <c r="S322" s="421"/>
      <c r="T322" s="421"/>
      <c r="U322" s="421"/>
      <c r="V322" s="421"/>
      <c r="W322" s="421"/>
      <c r="X322" s="421"/>
      <c r="Y322" s="421"/>
      <c r="Z322" s="421"/>
      <c r="AA322" s="421"/>
      <c r="AB322" s="421"/>
      <c r="AC322" s="421"/>
      <c r="AD322" s="421"/>
      <c r="AE322" s="422"/>
      <c r="AF322" s="637" t="s">
        <v>85</v>
      </c>
      <c r="AG322" s="638"/>
      <c r="AH322" s="639"/>
      <c r="AI322" s="106">
        <v>1</v>
      </c>
      <c r="AJ322" s="106">
        <v>0</v>
      </c>
      <c r="AK322" s="106">
        <v>0</v>
      </c>
      <c r="AL322" s="115">
        <v>1.6E-2</v>
      </c>
      <c r="AM322" s="107">
        <v>364</v>
      </c>
    </row>
    <row r="323" spans="1:39" s="14" customFormat="1" ht="29.25" customHeight="1" x14ac:dyDescent="0.15">
      <c r="A323" s="75"/>
      <c r="B323" s="648"/>
      <c r="C323" s="436"/>
      <c r="D323" s="436"/>
      <c r="E323" s="436"/>
      <c r="F323" s="436"/>
      <c r="G323" s="432" t="s">
        <v>632</v>
      </c>
      <c r="H323" s="433"/>
      <c r="I323" s="433"/>
      <c r="J323" s="433"/>
      <c r="K323" s="433"/>
      <c r="L323" s="433"/>
      <c r="M323" s="433"/>
      <c r="N323" s="433"/>
      <c r="O323" s="433"/>
      <c r="P323" s="433"/>
      <c r="Q323" s="433"/>
      <c r="R323" s="433"/>
      <c r="S323" s="433"/>
      <c r="T323" s="433"/>
      <c r="U323" s="433"/>
      <c r="V323" s="433"/>
      <c r="W323" s="433"/>
      <c r="X323" s="433"/>
      <c r="Y323" s="433"/>
      <c r="Z323" s="433"/>
      <c r="AA323" s="433"/>
      <c r="AB323" s="433"/>
      <c r="AC323" s="433"/>
      <c r="AD323" s="433"/>
      <c r="AE323" s="434"/>
      <c r="AF323" s="637" t="s">
        <v>336</v>
      </c>
      <c r="AG323" s="638"/>
      <c r="AH323" s="639"/>
      <c r="AI323" s="106">
        <v>1</v>
      </c>
      <c r="AJ323" s="106">
        <v>284</v>
      </c>
      <c r="AK323" s="106">
        <v>0</v>
      </c>
      <c r="AL323" s="115">
        <v>362</v>
      </c>
      <c r="AM323" s="107">
        <v>98100</v>
      </c>
    </row>
    <row r="324" spans="1:39" s="14" customFormat="1" ht="29.25" customHeight="1" x14ac:dyDescent="0.15">
      <c r="A324" s="75"/>
      <c r="B324" s="648"/>
      <c r="C324" s="436"/>
      <c r="D324" s="436"/>
      <c r="E324" s="436"/>
      <c r="F324" s="436"/>
      <c r="G324" s="438"/>
      <c r="H324" s="439"/>
      <c r="I324" s="439"/>
      <c r="J324" s="439"/>
      <c r="K324" s="439"/>
      <c r="L324" s="439"/>
      <c r="M324" s="439"/>
      <c r="N324" s="439"/>
      <c r="O324" s="439"/>
      <c r="P324" s="439"/>
      <c r="Q324" s="439"/>
      <c r="R324" s="439"/>
      <c r="S324" s="439"/>
      <c r="T324" s="439"/>
      <c r="U324" s="439"/>
      <c r="V324" s="439"/>
      <c r="W324" s="439"/>
      <c r="X324" s="439"/>
      <c r="Y324" s="439"/>
      <c r="Z324" s="439"/>
      <c r="AA324" s="439"/>
      <c r="AB324" s="439"/>
      <c r="AC324" s="439"/>
      <c r="AD324" s="439"/>
      <c r="AE324" s="440"/>
      <c r="AF324" s="637" t="s">
        <v>377</v>
      </c>
      <c r="AG324" s="638"/>
      <c r="AH324" s="639"/>
      <c r="AI324" s="106">
        <v>1</v>
      </c>
      <c r="AJ324" s="106">
        <v>0</v>
      </c>
      <c r="AK324" s="106">
        <v>0</v>
      </c>
      <c r="AL324" s="115">
        <v>0</v>
      </c>
      <c r="AM324" s="107">
        <v>0</v>
      </c>
    </row>
    <row r="325" spans="1:39" s="14" customFormat="1" ht="29.25" customHeight="1" x14ac:dyDescent="0.15">
      <c r="A325" s="75"/>
      <c r="B325" s="648"/>
      <c r="C325" s="436"/>
      <c r="D325" s="436"/>
      <c r="E325" s="436"/>
      <c r="F325" s="436"/>
      <c r="G325" s="420" t="s">
        <v>633</v>
      </c>
      <c r="H325" s="421"/>
      <c r="I325" s="421"/>
      <c r="J325" s="421"/>
      <c r="K325" s="421"/>
      <c r="L325" s="421"/>
      <c r="M325" s="421"/>
      <c r="N325" s="421"/>
      <c r="O325" s="421"/>
      <c r="P325" s="421"/>
      <c r="Q325" s="421"/>
      <c r="R325" s="421"/>
      <c r="S325" s="421"/>
      <c r="T325" s="421"/>
      <c r="U325" s="421"/>
      <c r="V325" s="421"/>
      <c r="W325" s="421"/>
      <c r="X325" s="421"/>
      <c r="Y325" s="421"/>
      <c r="Z325" s="421"/>
      <c r="AA325" s="421"/>
      <c r="AB325" s="421"/>
      <c r="AC325" s="421"/>
      <c r="AD325" s="421"/>
      <c r="AE325" s="422"/>
      <c r="AF325" s="637" t="s">
        <v>81</v>
      </c>
      <c r="AG325" s="638"/>
      <c r="AH325" s="639"/>
      <c r="AI325" s="106">
        <v>1</v>
      </c>
      <c r="AJ325" s="106">
        <v>0</v>
      </c>
      <c r="AK325" s="106">
        <v>0</v>
      </c>
      <c r="AL325" s="115">
        <v>0</v>
      </c>
      <c r="AM325" s="107">
        <v>0</v>
      </c>
    </row>
    <row r="326" spans="1:39" s="14" customFormat="1" ht="41.25" customHeight="1" x14ac:dyDescent="0.15">
      <c r="A326" s="75"/>
      <c r="B326" s="648"/>
      <c r="C326" s="436"/>
      <c r="D326" s="436"/>
      <c r="E326" s="436"/>
      <c r="F326" s="436"/>
      <c r="G326" s="420" t="s">
        <v>634</v>
      </c>
      <c r="H326" s="421"/>
      <c r="I326" s="421"/>
      <c r="J326" s="421"/>
      <c r="K326" s="421"/>
      <c r="L326" s="421"/>
      <c r="M326" s="421"/>
      <c r="N326" s="421"/>
      <c r="O326" s="421"/>
      <c r="P326" s="421"/>
      <c r="Q326" s="421"/>
      <c r="R326" s="421"/>
      <c r="S326" s="421"/>
      <c r="T326" s="421"/>
      <c r="U326" s="421"/>
      <c r="V326" s="421"/>
      <c r="W326" s="421"/>
      <c r="X326" s="421"/>
      <c r="Y326" s="421"/>
      <c r="Z326" s="421"/>
      <c r="AA326" s="421"/>
      <c r="AB326" s="421"/>
      <c r="AC326" s="421"/>
      <c r="AD326" s="421"/>
      <c r="AE326" s="422"/>
      <c r="AF326" s="637" t="s">
        <v>336</v>
      </c>
      <c r="AG326" s="638"/>
      <c r="AH326" s="639"/>
      <c r="AI326" s="106">
        <v>1</v>
      </c>
      <c r="AJ326" s="106">
        <v>0</v>
      </c>
      <c r="AK326" s="115">
        <v>0</v>
      </c>
      <c r="AL326" s="115">
        <v>0</v>
      </c>
      <c r="AM326" s="107">
        <v>0</v>
      </c>
    </row>
    <row r="327" spans="1:39" s="14" customFormat="1" ht="41.25" customHeight="1" x14ac:dyDescent="0.15">
      <c r="A327" s="75"/>
      <c r="B327" s="648"/>
      <c r="C327" s="436"/>
      <c r="D327" s="436"/>
      <c r="E327" s="436"/>
      <c r="F327" s="436"/>
      <c r="G327" s="420" t="s">
        <v>635</v>
      </c>
      <c r="H327" s="421"/>
      <c r="I327" s="421"/>
      <c r="J327" s="421"/>
      <c r="K327" s="421"/>
      <c r="L327" s="421"/>
      <c r="M327" s="421"/>
      <c r="N327" s="421"/>
      <c r="O327" s="421"/>
      <c r="P327" s="421"/>
      <c r="Q327" s="421"/>
      <c r="R327" s="421"/>
      <c r="S327" s="421"/>
      <c r="T327" s="421"/>
      <c r="U327" s="421"/>
      <c r="V327" s="421"/>
      <c r="W327" s="421"/>
      <c r="X327" s="421"/>
      <c r="Y327" s="421"/>
      <c r="Z327" s="421"/>
      <c r="AA327" s="421"/>
      <c r="AB327" s="421"/>
      <c r="AC327" s="421"/>
      <c r="AD327" s="421"/>
      <c r="AE327" s="422"/>
      <c r="AF327" s="637" t="s">
        <v>336</v>
      </c>
      <c r="AG327" s="638"/>
      <c r="AH327" s="639"/>
      <c r="AI327" s="106">
        <v>2</v>
      </c>
      <c r="AJ327" s="106">
        <v>452</v>
      </c>
      <c r="AK327" s="115">
        <v>0</v>
      </c>
      <c r="AL327" s="115">
        <v>541</v>
      </c>
      <c r="AM327" s="107">
        <v>85878</v>
      </c>
    </row>
    <row r="328" spans="1:39" s="14" customFormat="1" ht="29.25" customHeight="1" x14ac:dyDescent="0.15">
      <c r="A328" s="75"/>
      <c r="B328" s="648"/>
      <c r="C328" s="436"/>
      <c r="D328" s="436"/>
      <c r="E328" s="436"/>
      <c r="F328" s="436"/>
      <c r="G328" s="420" t="s">
        <v>636</v>
      </c>
      <c r="H328" s="421"/>
      <c r="I328" s="421"/>
      <c r="J328" s="421"/>
      <c r="K328" s="421"/>
      <c r="L328" s="421"/>
      <c r="M328" s="421"/>
      <c r="N328" s="421"/>
      <c r="O328" s="421"/>
      <c r="P328" s="421"/>
      <c r="Q328" s="421"/>
      <c r="R328" s="421"/>
      <c r="S328" s="421"/>
      <c r="T328" s="421"/>
      <c r="U328" s="421"/>
      <c r="V328" s="421"/>
      <c r="W328" s="421"/>
      <c r="X328" s="421"/>
      <c r="Y328" s="421"/>
      <c r="Z328" s="421"/>
      <c r="AA328" s="421"/>
      <c r="AB328" s="421"/>
      <c r="AC328" s="421"/>
      <c r="AD328" s="421"/>
      <c r="AE328" s="422"/>
      <c r="AF328" s="637" t="s">
        <v>336</v>
      </c>
      <c r="AG328" s="638"/>
      <c r="AH328" s="639"/>
      <c r="AI328" s="106">
        <v>2</v>
      </c>
      <c r="AJ328" s="106">
        <v>0</v>
      </c>
      <c r="AK328" s="106">
        <v>0</v>
      </c>
      <c r="AL328" s="115">
        <v>0</v>
      </c>
      <c r="AM328" s="107">
        <v>0</v>
      </c>
    </row>
    <row r="329" spans="1:39" s="14" customFormat="1" ht="29.25" customHeight="1" x14ac:dyDescent="0.15">
      <c r="A329" s="75"/>
      <c r="B329" s="648"/>
      <c r="C329" s="436"/>
      <c r="D329" s="436"/>
      <c r="E329" s="436"/>
      <c r="F329" s="436"/>
      <c r="G329" s="432" t="s">
        <v>637</v>
      </c>
      <c r="H329" s="433"/>
      <c r="I329" s="433"/>
      <c r="J329" s="433"/>
      <c r="K329" s="433"/>
      <c r="L329" s="433"/>
      <c r="M329" s="433"/>
      <c r="N329" s="433"/>
      <c r="O329" s="433"/>
      <c r="P329" s="433"/>
      <c r="Q329" s="433"/>
      <c r="R329" s="433"/>
      <c r="S329" s="433"/>
      <c r="T329" s="433"/>
      <c r="U329" s="433"/>
      <c r="V329" s="433"/>
      <c r="W329" s="433"/>
      <c r="X329" s="433"/>
      <c r="Y329" s="433"/>
      <c r="Z329" s="433"/>
      <c r="AA329" s="433"/>
      <c r="AB329" s="433"/>
      <c r="AC329" s="433"/>
      <c r="AD329" s="433"/>
      <c r="AE329" s="434"/>
      <c r="AF329" s="637" t="s">
        <v>336</v>
      </c>
      <c r="AG329" s="638"/>
      <c r="AH329" s="639"/>
      <c r="AI329" s="106">
        <v>1</v>
      </c>
      <c r="AJ329" s="106">
        <v>250</v>
      </c>
      <c r="AK329" s="106">
        <v>0</v>
      </c>
      <c r="AL329" s="115">
        <v>290</v>
      </c>
      <c r="AM329" s="107">
        <v>1872</v>
      </c>
    </row>
    <row r="330" spans="1:39" s="14" customFormat="1" ht="29.25" customHeight="1" x14ac:dyDescent="0.15">
      <c r="A330" s="75"/>
      <c r="B330" s="648"/>
      <c r="C330" s="436"/>
      <c r="D330" s="436"/>
      <c r="E330" s="436"/>
      <c r="F330" s="436"/>
      <c r="G330" s="438"/>
      <c r="H330" s="439"/>
      <c r="I330" s="439"/>
      <c r="J330" s="439"/>
      <c r="K330" s="439"/>
      <c r="L330" s="439"/>
      <c r="M330" s="439"/>
      <c r="N330" s="439"/>
      <c r="O330" s="439"/>
      <c r="P330" s="439"/>
      <c r="Q330" s="439"/>
      <c r="R330" s="439"/>
      <c r="S330" s="439"/>
      <c r="T330" s="439"/>
      <c r="U330" s="439"/>
      <c r="V330" s="439"/>
      <c r="W330" s="439"/>
      <c r="X330" s="439"/>
      <c r="Y330" s="439"/>
      <c r="Z330" s="439"/>
      <c r="AA330" s="439"/>
      <c r="AB330" s="439"/>
      <c r="AC330" s="439"/>
      <c r="AD330" s="439"/>
      <c r="AE330" s="440"/>
      <c r="AF330" s="637" t="s">
        <v>377</v>
      </c>
      <c r="AG330" s="638"/>
      <c r="AH330" s="639"/>
      <c r="AI330" s="106">
        <v>1</v>
      </c>
      <c r="AJ330" s="106">
        <v>0</v>
      </c>
      <c r="AK330" s="106">
        <v>0</v>
      </c>
      <c r="AL330" s="115">
        <v>0</v>
      </c>
      <c r="AM330" s="107">
        <v>0</v>
      </c>
    </row>
    <row r="331" spans="1:39" s="14" customFormat="1" ht="41.25" customHeight="1" x14ac:dyDescent="0.15">
      <c r="A331" s="75"/>
      <c r="B331" s="648"/>
      <c r="C331" s="436"/>
      <c r="D331" s="436"/>
      <c r="E331" s="436"/>
      <c r="F331" s="436"/>
      <c r="G331" s="420" t="s">
        <v>638</v>
      </c>
      <c r="H331" s="421"/>
      <c r="I331" s="421"/>
      <c r="J331" s="421"/>
      <c r="K331" s="421"/>
      <c r="L331" s="421"/>
      <c r="M331" s="421"/>
      <c r="N331" s="421"/>
      <c r="O331" s="421"/>
      <c r="P331" s="421"/>
      <c r="Q331" s="421"/>
      <c r="R331" s="421"/>
      <c r="S331" s="421"/>
      <c r="T331" s="421"/>
      <c r="U331" s="421"/>
      <c r="V331" s="421"/>
      <c r="W331" s="421"/>
      <c r="X331" s="421"/>
      <c r="Y331" s="421"/>
      <c r="Z331" s="421"/>
      <c r="AA331" s="421"/>
      <c r="AB331" s="421"/>
      <c r="AC331" s="421"/>
      <c r="AD331" s="421"/>
      <c r="AE331" s="422"/>
      <c r="AF331" s="637" t="s">
        <v>336</v>
      </c>
      <c r="AG331" s="638"/>
      <c r="AH331" s="639"/>
      <c r="AI331" s="106">
        <v>1</v>
      </c>
      <c r="AJ331" s="106">
        <v>0</v>
      </c>
      <c r="AK331" s="106">
        <v>0</v>
      </c>
      <c r="AL331" s="115">
        <v>0</v>
      </c>
      <c r="AM331" s="107">
        <v>0</v>
      </c>
    </row>
    <row r="332" spans="1:39" s="14" customFormat="1" ht="41.25" customHeight="1" x14ac:dyDescent="0.15">
      <c r="A332" s="75"/>
      <c r="B332" s="648"/>
      <c r="C332" s="436"/>
      <c r="D332" s="436"/>
      <c r="E332" s="436"/>
      <c r="F332" s="436"/>
      <c r="G332" s="420" t="s">
        <v>639</v>
      </c>
      <c r="H332" s="421"/>
      <c r="I332" s="421"/>
      <c r="J332" s="421"/>
      <c r="K332" s="421"/>
      <c r="L332" s="421"/>
      <c r="M332" s="421"/>
      <c r="N332" s="421"/>
      <c r="O332" s="421"/>
      <c r="P332" s="421"/>
      <c r="Q332" s="421"/>
      <c r="R332" s="421"/>
      <c r="S332" s="421"/>
      <c r="T332" s="421"/>
      <c r="U332" s="421"/>
      <c r="V332" s="421"/>
      <c r="W332" s="421"/>
      <c r="X332" s="421"/>
      <c r="Y332" s="421"/>
      <c r="Z332" s="421"/>
      <c r="AA332" s="421"/>
      <c r="AB332" s="421"/>
      <c r="AC332" s="421"/>
      <c r="AD332" s="421"/>
      <c r="AE332" s="422"/>
      <c r="AF332" s="637" t="s">
        <v>336</v>
      </c>
      <c r="AG332" s="638"/>
      <c r="AH332" s="639"/>
      <c r="AI332" s="106">
        <v>1</v>
      </c>
      <c r="AJ332" s="106">
        <v>0</v>
      </c>
      <c r="AK332" s="106">
        <v>0</v>
      </c>
      <c r="AL332" s="115">
        <v>0</v>
      </c>
      <c r="AM332" s="107">
        <v>0</v>
      </c>
    </row>
    <row r="333" spans="1:39" s="14" customFormat="1" ht="29.25" customHeight="1" x14ac:dyDescent="0.15">
      <c r="A333" s="75"/>
      <c r="B333" s="648"/>
      <c r="C333" s="436"/>
      <c r="D333" s="436"/>
      <c r="E333" s="436"/>
      <c r="F333" s="436"/>
      <c r="G333" s="420" t="s">
        <v>640</v>
      </c>
      <c r="H333" s="421"/>
      <c r="I333" s="421"/>
      <c r="J333" s="421"/>
      <c r="K333" s="421"/>
      <c r="L333" s="421"/>
      <c r="M333" s="421"/>
      <c r="N333" s="421"/>
      <c r="O333" s="421"/>
      <c r="P333" s="421"/>
      <c r="Q333" s="421"/>
      <c r="R333" s="421"/>
      <c r="S333" s="421"/>
      <c r="T333" s="421"/>
      <c r="U333" s="421"/>
      <c r="V333" s="421"/>
      <c r="W333" s="421"/>
      <c r="X333" s="421"/>
      <c r="Y333" s="421"/>
      <c r="Z333" s="421"/>
      <c r="AA333" s="421"/>
      <c r="AB333" s="421"/>
      <c r="AC333" s="421"/>
      <c r="AD333" s="421"/>
      <c r="AE333" s="422"/>
      <c r="AF333" s="637" t="s">
        <v>85</v>
      </c>
      <c r="AG333" s="638"/>
      <c r="AH333" s="639"/>
      <c r="AI333" s="106">
        <v>1</v>
      </c>
      <c r="AJ333" s="106">
        <v>2</v>
      </c>
      <c r="AK333" s="106">
        <v>0</v>
      </c>
      <c r="AL333" s="115">
        <v>0.95499999999999996</v>
      </c>
      <c r="AM333" s="107">
        <v>1264</v>
      </c>
    </row>
    <row r="334" spans="1:39" s="14" customFormat="1" ht="41.25" customHeight="1" x14ac:dyDescent="0.15">
      <c r="A334" s="75"/>
      <c r="B334" s="648"/>
      <c r="C334" s="436"/>
      <c r="D334" s="436"/>
      <c r="E334" s="436"/>
      <c r="F334" s="436"/>
      <c r="G334" s="420" t="s">
        <v>809</v>
      </c>
      <c r="H334" s="421"/>
      <c r="I334" s="421"/>
      <c r="J334" s="421"/>
      <c r="K334" s="421"/>
      <c r="L334" s="421"/>
      <c r="M334" s="421"/>
      <c r="N334" s="421"/>
      <c r="O334" s="421"/>
      <c r="P334" s="421"/>
      <c r="Q334" s="421"/>
      <c r="R334" s="421"/>
      <c r="S334" s="421"/>
      <c r="T334" s="421"/>
      <c r="U334" s="421"/>
      <c r="V334" s="421"/>
      <c r="W334" s="421"/>
      <c r="X334" s="421"/>
      <c r="Y334" s="421"/>
      <c r="Z334" s="421"/>
      <c r="AA334" s="421"/>
      <c r="AB334" s="421"/>
      <c r="AC334" s="421"/>
      <c r="AD334" s="421"/>
      <c r="AE334" s="422"/>
      <c r="AF334" s="637" t="s">
        <v>336</v>
      </c>
      <c r="AG334" s="638"/>
      <c r="AH334" s="639"/>
      <c r="AI334" s="106">
        <v>1</v>
      </c>
      <c r="AJ334" s="106">
        <v>0</v>
      </c>
      <c r="AK334" s="106">
        <v>0</v>
      </c>
      <c r="AL334" s="115">
        <v>0</v>
      </c>
      <c r="AM334" s="107">
        <v>0</v>
      </c>
    </row>
    <row r="335" spans="1:39" s="14" customFormat="1" ht="54" customHeight="1" x14ac:dyDescent="0.15">
      <c r="A335" s="75"/>
      <c r="B335" s="648"/>
      <c r="C335" s="436"/>
      <c r="D335" s="436"/>
      <c r="E335" s="436"/>
      <c r="F335" s="436"/>
      <c r="G335" s="420" t="s">
        <v>641</v>
      </c>
      <c r="H335" s="421"/>
      <c r="I335" s="421"/>
      <c r="J335" s="421"/>
      <c r="K335" s="421"/>
      <c r="L335" s="421"/>
      <c r="M335" s="421"/>
      <c r="N335" s="421"/>
      <c r="O335" s="421"/>
      <c r="P335" s="421"/>
      <c r="Q335" s="421"/>
      <c r="R335" s="421"/>
      <c r="S335" s="421"/>
      <c r="T335" s="421"/>
      <c r="U335" s="421"/>
      <c r="V335" s="421"/>
      <c r="W335" s="421"/>
      <c r="X335" s="421"/>
      <c r="Y335" s="421"/>
      <c r="Z335" s="421"/>
      <c r="AA335" s="421"/>
      <c r="AB335" s="421"/>
      <c r="AC335" s="421"/>
      <c r="AD335" s="421"/>
      <c r="AE335" s="422"/>
      <c r="AF335" s="637" t="s">
        <v>336</v>
      </c>
      <c r="AG335" s="638"/>
      <c r="AH335" s="639"/>
      <c r="AI335" s="106">
        <v>1</v>
      </c>
      <c r="AJ335" s="106">
        <v>0</v>
      </c>
      <c r="AK335" s="115">
        <v>226</v>
      </c>
      <c r="AL335" s="115">
        <v>128</v>
      </c>
      <c r="AM335" s="107">
        <v>27658</v>
      </c>
    </row>
    <row r="336" spans="1:39" s="14" customFormat="1" ht="54" customHeight="1" x14ac:dyDescent="0.15">
      <c r="A336" s="75"/>
      <c r="B336" s="648"/>
      <c r="C336" s="436"/>
      <c r="D336" s="436"/>
      <c r="E336" s="436"/>
      <c r="F336" s="436"/>
      <c r="G336" s="420" t="s">
        <v>642</v>
      </c>
      <c r="H336" s="421"/>
      <c r="I336" s="421"/>
      <c r="J336" s="421"/>
      <c r="K336" s="421"/>
      <c r="L336" s="421"/>
      <c r="M336" s="421"/>
      <c r="N336" s="421"/>
      <c r="O336" s="421"/>
      <c r="P336" s="421"/>
      <c r="Q336" s="421"/>
      <c r="R336" s="421"/>
      <c r="S336" s="421"/>
      <c r="T336" s="421"/>
      <c r="U336" s="421"/>
      <c r="V336" s="421"/>
      <c r="W336" s="421"/>
      <c r="X336" s="421"/>
      <c r="Y336" s="421"/>
      <c r="Z336" s="421"/>
      <c r="AA336" s="421"/>
      <c r="AB336" s="421"/>
      <c r="AC336" s="421"/>
      <c r="AD336" s="421"/>
      <c r="AE336" s="422"/>
      <c r="AF336" s="637" t="s">
        <v>336</v>
      </c>
      <c r="AG336" s="638"/>
      <c r="AH336" s="639"/>
      <c r="AI336" s="106">
        <v>1</v>
      </c>
      <c r="AJ336" s="106">
        <v>0</v>
      </c>
      <c r="AK336" s="115">
        <v>280</v>
      </c>
      <c r="AL336" s="115">
        <v>202</v>
      </c>
      <c r="AM336" s="107">
        <v>20757</v>
      </c>
    </row>
    <row r="337" spans="1:39" s="14" customFormat="1" ht="41.25" customHeight="1" x14ac:dyDescent="0.15">
      <c r="A337" s="75"/>
      <c r="B337" s="648"/>
      <c r="C337" s="436"/>
      <c r="D337" s="436"/>
      <c r="E337" s="436"/>
      <c r="F337" s="436"/>
      <c r="G337" s="420" t="s">
        <v>643</v>
      </c>
      <c r="H337" s="421"/>
      <c r="I337" s="421"/>
      <c r="J337" s="421"/>
      <c r="K337" s="421"/>
      <c r="L337" s="421"/>
      <c r="M337" s="421"/>
      <c r="N337" s="421"/>
      <c r="O337" s="421"/>
      <c r="P337" s="421"/>
      <c r="Q337" s="421"/>
      <c r="R337" s="421"/>
      <c r="S337" s="421"/>
      <c r="T337" s="421"/>
      <c r="U337" s="421"/>
      <c r="V337" s="421"/>
      <c r="W337" s="421"/>
      <c r="X337" s="421"/>
      <c r="Y337" s="421"/>
      <c r="Z337" s="421"/>
      <c r="AA337" s="421"/>
      <c r="AB337" s="421"/>
      <c r="AC337" s="421"/>
      <c r="AD337" s="421"/>
      <c r="AE337" s="422"/>
      <c r="AF337" s="637" t="s">
        <v>336</v>
      </c>
      <c r="AG337" s="638"/>
      <c r="AH337" s="639"/>
      <c r="AI337" s="106">
        <v>2</v>
      </c>
      <c r="AJ337" s="106">
        <v>427</v>
      </c>
      <c r="AK337" s="115">
        <v>427</v>
      </c>
      <c r="AL337" s="115">
        <v>412</v>
      </c>
      <c r="AM337" s="107">
        <v>30485</v>
      </c>
    </row>
    <row r="338" spans="1:39" s="14" customFormat="1" ht="29.25" customHeight="1" x14ac:dyDescent="0.15">
      <c r="A338" s="75"/>
      <c r="B338" s="648"/>
      <c r="C338" s="436"/>
      <c r="D338" s="436"/>
      <c r="E338" s="436"/>
      <c r="F338" s="436"/>
      <c r="G338" s="420" t="s">
        <v>808</v>
      </c>
      <c r="H338" s="421"/>
      <c r="I338" s="421"/>
      <c r="J338" s="421"/>
      <c r="K338" s="421"/>
      <c r="L338" s="421"/>
      <c r="M338" s="421"/>
      <c r="N338" s="421"/>
      <c r="O338" s="421"/>
      <c r="P338" s="421"/>
      <c r="Q338" s="421"/>
      <c r="R338" s="421"/>
      <c r="S338" s="421"/>
      <c r="T338" s="421"/>
      <c r="U338" s="421"/>
      <c r="V338" s="421"/>
      <c r="W338" s="421"/>
      <c r="X338" s="421"/>
      <c r="Y338" s="421"/>
      <c r="Z338" s="421"/>
      <c r="AA338" s="421"/>
      <c r="AB338" s="421"/>
      <c r="AC338" s="421"/>
      <c r="AD338" s="421"/>
      <c r="AE338" s="422"/>
      <c r="AF338" s="637" t="s">
        <v>336</v>
      </c>
      <c r="AG338" s="638"/>
      <c r="AH338" s="639"/>
      <c r="AI338" s="106">
        <v>2</v>
      </c>
      <c r="AJ338" s="106">
        <v>557</v>
      </c>
      <c r="AK338" s="115">
        <v>0</v>
      </c>
      <c r="AL338" s="115">
        <v>528</v>
      </c>
      <c r="AM338" s="107">
        <v>6831</v>
      </c>
    </row>
    <row r="339" spans="1:39" s="14" customFormat="1" ht="29.25" customHeight="1" x14ac:dyDescent="0.15">
      <c r="A339" s="75"/>
      <c r="B339" s="648"/>
      <c r="C339" s="436"/>
      <c r="D339" s="436"/>
      <c r="E339" s="436"/>
      <c r="F339" s="436"/>
      <c r="G339" s="420" t="s">
        <v>807</v>
      </c>
      <c r="H339" s="421"/>
      <c r="I339" s="421"/>
      <c r="J339" s="421"/>
      <c r="K339" s="421"/>
      <c r="L339" s="421"/>
      <c r="M339" s="421"/>
      <c r="N339" s="421"/>
      <c r="O339" s="421"/>
      <c r="P339" s="421"/>
      <c r="Q339" s="421"/>
      <c r="R339" s="421"/>
      <c r="S339" s="421"/>
      <c r="T339" s="421"/>
      <c r="U339" s="421"/>
      <c r="V339" s="421"/>
      <c r="W339" s="421"/>
      <c r="X339" s="421"/>
      <c r="Y339" s="421"/>
      <c r="Z339" s="421"/>
      <c r="AA339" s="421"/>
      <c r="AB339" s="421"/>
      <c r="AC339" s="421"/>
      <c r="AD339" s="421"/>
      <c r="AE339" s="422"/>
      <c r="AF339" s="637" t="s">
        <v>336</v>
      </c>
      <c r="AG339" s="638"/>
      <c r="AH339" s="639"/>
      <c r="AI339" s="106">
        <v>1</v>
      </c>
      <c r="AJ339" s="106">
        <v>1390</v>
      </c>
      <c r="AK339" s="115">
        <v>0</v>
      </c>
      <c r="AL339" s="115">
        <v>1216</v>
      </c>
      <c r="AM339" s="107">
        <v>119168</v>
      </c>
    </row>
    <row r="340" spans="1:39" s="14" customFormat="1" ht="41.25" customHeight="1" x14ac:dyDescent="0.15">
      <c r="A340" s="75"/>
      <c r="B340" s="648"/>
      <c r="C340" s="436"/>
      <c r="D340" s="436"/>
      <c r="E340" s="436"/>
      <c r="F340" s="436"/>
      <c r="G340" s="432" t="s">
        <v>644</v>
      </c>
      <c r="H340" s="433"/>
      <c r="I340" s="433"/>
      <c r="J340" s="433"/>
      <c r="K340" s="433"/>
      <c r="L340" s="433"/>
      <c r="M340" s="433"/>
      <c r="N340" s="433"/>
      <c r="O340" s="433"/>
      <c r="P340" s="433"/>
      <c r="Q340" s="433"/>
      <c r="R340" s="433"/>
      <c r="S340" s="433"/>
      <c r="T340" s="433"/>
      <c r="U340" s="433"/>
      <c r="V340" s="433"/>
      <c r="W340" s="433"/>
      <c r="X340" s="433"/>
      <c r="Y340" s="433"/>
      <c r="Z340" s="433"/>
      <c r="AA340" s="433"/>
      <c r="AB340" s="433"/>
      <c r="AC340" s="433"/>
      <c r="AD340" s="433"/>
      <c r="AE340" s="434"/>
      <c r="AF340" s="638" t="s">
        <v>336</v>
      </c>
      <c r="AG340" s="638"/>
      <c r="AH340" s="639"/>
      <c r="AI340" s="106">
        <v>2</v>
      </c>
      <c r="AJ340" s="106">
        <v>0</v>
      </c>
      <c r="AK340" s="115">
        <v>137</v>
      </c>
      <c r="AL340" s="115">
        <v>142</v>
      </c>
      <c r="AM340" s="107">
        <v>34222</v>
      </c>
    </row>
    <row r="341" spans="1:39" s="14" customFormat="1" ht="41.25" customHeight="1" x14ac:dyDescent="0.15">
      <c r="A341" s="75"/>
      <c r="B341" s="648"/>
      <c r="C341" s="436"/>
      <c r="D341" s="436"/>
      <c r="E341" s="436"/>
      <c r="F341" s="436"/>
      <c r="G341" s="432" t="s">
        <v>645</v>
      </c>
      <c r="H341" s="433"/>
      <c r="I341" s="433"/>
      <c r="J341" s="433"/>
      <c r="K341" s="433"/>
      <c r="L341" s="433"/>
      <c r="M341" s="433"/>
      <c r="N341" s="433"/>
      <c r="O341" s="433"/>
      <c r="P341" s="433"/>
      <c r="Q341" s="433"/>
      <c r="R341" s="433"/>
      <c r="S341" s="433"/>
      <c r="T341" s="433"/>
      <c r="U341" s="433"/>
      <c r="V341" s="433"/>
      <c r="W341" s="433"/>
      <c r="X341" s="433"/>
      <c r="Y341" s="433"/>
      <c r="Z341" s="433"/>
      <c r="AA341" s="433"/>
      <c r="AB341" s="433"/>
      <c r="AC341" s="433"/>
      <c r="AD341" s="433"/>
      <c r="AE341" s="434"/>
      <c r="AF341" s="637" t="s">
        <v>377</v>
      </c>
      <c r="AG341" s="638"/>
      <c r="AH341" s="639"/>
      <c r="AI341" s="106">
        <v>1</v>
      </c>
      <c r="AJ341" s="106">
        <v>0</v>
      </c>
      <c r="AK341" s="106">
        <v>0</v>
      </c>
      <c r="AL341" s="115">
        <v>0</v>
      </c>
      <c r="AM341" s="107">
        <v>0</v>
      </c>
    </row>
    <row r="342" spans="1:39" s="14" customFormat="1" ht="29.25" customHeight="1" x14ac:dyDescent="0.15">
      <c r="A342" s="75"/>
      <c r="B342" s="648"/>
      <c r="C342" s="436"/>
      <c r="D342" s="436"/>
      <c r="E342" s="436"/>
      <c r="F342" s="436"/>
      <c r="G342" s="420" t="s">
        <v>646</v>
      </c>
      <c r="H342" s="421"/>
      <c r="I342" s="421"/>
      <c r="J342" s="421"/>
      <c r="K342" s="421"/>
      <c r="L342" s="421"/>
      <c r="M342" s="421"/>
      <c r="N342" s="421"/>
      <c r="O342" s="421"/>
      <c r="P342" s="421"/>
      <c r="Q342" s="421"/>
      <c r="R342" s="421"/>
      <c r="S342" s="421"/>
      <c r="T342" s="421"/>
      <c r="U342" s="421"/>
      <c r="V342" s="421"/>
      <c r="W342" s="421"/>
      <c r="X342" s="421"/>
      <c r="Y342" s="421"/>
      <c r="Z342" s="421"/>
      <c r="AA342" s="421"/>
      <c r="AB342" s="421"/>
      <c r="AC342" s="421"/>
      <c r="AD342" s="421"/>
      <c r="AE342" s="422"/>
      <c r="AF342" s="637" t="s">
        <v>336</v>
      </c>
      <c r="AG342" s="638"/>
      <c r="AH342" s="639"/>
      <c r="AI342" s="106">
        <v>1</v>
      </c>
      <c r="AJ342" s="106">
        <v>0</v>
      </c>
      <c r="AK342" s="106">
        <v>0</v>
      </c>
      <c r="AL342" s="115">
        <v>0</v>
      </c>
      <c r="AM342" s="107">
        <v>0</v>
      </c>
    </row>
    <row r="343" spans="1:39" s="14" customFormat="1" ht="29.25" customHeight="1" x14ac:dyDescent="0.15">
      <c r="A343" s="75"/>
      <c r="B343" s="648"/>
      <c r="C343" s="436"/>
      <c r="D343" s="436"/>
      <c r="E343" s="436"/>
      <c r="F343" s="436"/>
      <c r="G343" s="420" t="s">
        <v>647</v>
      </c>
      <c r="H343" s="421"/>
      <c r="I343" s="421"/>
      <c r="J343" s="421"/>
      <c r="K343" s="421"/>
      <c r="L343" s="421"/>
      <c r="M343" s="421"/>
      <c r="N343" s="421"/>
      <c r="O343" s="421"/>
      <c r="P343" s="421"/>
      <c r="Q343" s="421"/>
      <c r="R343" s="421"/>
      <c r="S343" s="421"/>
      <c r="T343" s="421"/>
      <c r="U343" s="421"/>
      <c r="V343" s="421"/>
      <c r="W343" s="421"/>
      <c r="X343" s="421"/>
      <c r="Y343" s="421"/>
      <c r="Z343" s="421"/>
      <c r="AA343" s="421"/>
      <c r="AB343" s="421"/>
      <c r="AC343" s="421"/>
      <c r="AD343" s="421"/>
      <c r="AE343" s="422"/>
      <c r="AF343" s="637" t="s">
        <v>336</v>
      </c>
      <c r="AG343" s="638"/>
      <c r="AH343" s="639"/>
      <c r="AI343" s="106">
        <v>1</v>
      </c>
      <c r="AJ343" s="106">
        <v>267</v>
      </c>
      <c r="AK343" s="106">
        <v>0</v>
      </c>
      <c r="AL343" s="115">
        <v>167</v>
      </c>
      <c r="AM343" s="107">
        <v>1453</v>
      </c>
    </row>
    <row r="344" spans="1:39" s="14" customFormat="1" ht="41.25" customHeight="1" x14ac:dyDescent="0.15">
      <c r="A344" s="75"/>
      <c r="B344" s="648"/>
      <c r="C344" s="436"/>
      <c r="D344" s="436"/>
      <c r="E344" s="436"/>
      <c r="F344" s="436"/>
      <c r="G344" s="420" t="s">
        <v>648</v>
      </c>
      <c r="H344" s="421"/>
      <c r="I344" s="421"/>
      <c r="J344" s="421"/>
      <c r="K344" s="421"/>
      <c r="L344" s="421"/>
      <c r="M344" s="421"/>
      <c r="N344" s="421"/>
      <c r="O344" s="421"/>
      <c r="P344" s="421"/>
      <c r="Q344" s="421"/>
      <c r="R344" s="421"/>
      <c r="S344" s="421"/>
      <c r="T344" s="421"/>
      <c r="U344" s="421"/>
      <c r="V344" s="421"/>
      <c r="W344" s="421"/>
      <c r="X344" s="421"/>
      <c r="Y344" s="421"/>
      <c r="Z344" s="421"/>
      <c r="AA344" s="421"/>
      <c r="AB344" s="421"/>
      <c r="AC344" s="421"/>
      <c r="AD344" s="421"/>
      <c r="AE344" s="422"/>
      <c r="AF344" s="637" t="s">
        <v>336</v>
      </c>
      <c r="AG344" s="638"/>
      <c r="AH344" s="639"/>
      <c r="AI344" s="106">
        <v>2</v>
      </c>
      <c r="AJ344" s="106">
        <v>0</v>
      </c>
      <c r="AK344" s="115">
        <v>710</v>
      </c>
      <c r="AL344" s="115">
        <v>597</v>
      </c>
      <c r="AM344" s="107">
        <v>110978</v>
      </c>
    </row>
    <row r="345" spans="1:39" s="14" customFormat="1" ht="41.25" customHeight="1" x14ac:dyDescent="0.15">
      <c r="A345" s="75"/>
      <c r="B345" s="648"/>
      <c r="C345" s="436"/>
      <c r="D345" s="436"/>
      <c r="E345" s="436"/>
      <c r="F345" s="436"/>
      <c r="G345" s="420" t="s">
        <v>649</v>
      </c>
      <c r="H345" s="421"/>
      <c r="I345" s="421"/>
      <c r="J345" s="421"/>
      <c r="K345" s="421"/>
      <c r="L345" s="421"/>
      <c r="M345" s="421"/>
      <c r="N345" s="421"/>
      <c r="O345" s="421"/>
      <c r="P345" s="421"/>
      <c r="Q345" s="421"/>
      <c r="R345" s="421"/>
      <c r="S345" s="421"/>
      <c r="T345" s="421"/>
      <c r="U345" s="421"/>
      <c r="V345" s="421"/>
      <c r="W345" s="421"/>
      <c r="X345" s="421"/>
      <c r="Y345" s="421"/>
      <c r="Z345" s="421"/>
      <c r="AA345" s="421"/>
      <c r="AB345" s="421"/>
      <c r="AC345" s="421"/>
      <c r="AD345" s="421"/>
      <c r="AE345" s="422"/>
      <c r="AF345" s="637" t="s">
        <v>336</v>
      </c>
      <c r="AG345" s="638"/>
      <c r="AH345" s="639"/>
      <c r="AI345" s="106">
        <v>1</v>
      </c>
      <c r="AJ345" s="106">
        <v>0</v>
      </c>
      <c r="AK345" s="126">
        <v>233</v>
      </c>
      <c r="AL345" s="126">
        <v>167</v>
      </c>
      <c r="AM345" s="117">
        <v>33667</v>
      </c>
    </row>
    <row r="346" spans="1:39" s="14" customFormat="1" ht="41.25" customHeight="1" x14ac:dyDescent="0.15">
      <c r="A346" s="75"/>
      <c r="B346" s="648"/>
      <c r="C346" s="436"/>
      <c r="D346" s="436"/>
      <c r="E346" s="436"/>
      <c r="F346" s="436"/>
      <c r="G346" s="432" t="s">
        <v>650</v>
      </c>
      <c r="H346" s="433"/>
      <c r="I346" s="433"/>
      <c r="J346" s="433"/>
      <c r="K346" s="433"/>
      <c r="L346" s="433"/>
      <c r="M346" s="433"/>
      <c r="N346" s="433"/>
      <c r="O346" s="433"/>
      <c r="P346" s="433"/>
      <c r="Q346" s="433"/>
      <c r="R346" s="433"/>
      <c r="S346" s="433"/>
      <c r="T346" s="433"/>
      <c r="U346" s="433"/>
      <c r="V346" s="433"/>
      <c r="W346" s="433"/>
      <c r="X346" s="433"/>
      <c r="Y346" s="433"/>
      <c r="Z346" s="433"/>
      <c r="AA346" s="433"/>
      <c r="AB346" s="433"/>
      <c r="AC346" s="433"/>
      <c r="AD346" s="433"/>
      <c r="AE346" s="434"/>
      <c r="AF346" s="637" t="s">
        <v>377</v>
      </c>
      <c r="AG346" s="638"/>
      <c r="AH346" s="639"/>
      <c r="AI346" s="106">
        <v>1</v>
      </c>
      <c r="AJ346" s="106">
        <v>0</v>
      </c>
      <c r="AK346" s="106">
        <v>0</v>
      </c>
      <c r="AL346" s="115">
        <v>0</v>
      </c>
      <c r="AM346" s="107">
        <v>0</v>
      </c>
    </row>
    <row r="347" spans="1:39" s="14" customFormat="1" ht="41.25" customHeight="1" x14ac:dyDescent="0.15">
      <c r="A347" s="75"/>
      <c r="B347" s="648"/>
      <c r="C347" s="436"/>
      <c r="D347" s="436"/>
      <c r="E347" s="436"/>
      <c r="F347" s="436"/>
      <c r="G347" s="420" t="s">
        <v>651</v>
      </c>
      <c r="H347" s="421"/>
      <c r="I347" s="421"/>
      <c r="J347" s="421"/>
      <c r="K347" s="421"/>
      <c r="L347" s="421"/>
      <c r="M347" s="421"/>
      <c r="N347" s="421"/>
      <c r="O347" s="421"/>
      <c r="P347" s="421"/>
      <c r="Q347" s="421"/>
      <c r="R347" s="421"/>
      <c r="S347" s="421"/>
      <c r="T347" s="421"/>
      <c r="U347" s="421"/>
      <c r="V347" s="421"/>
      <c r="W347" s="421"/>
      <c r="X347" s="421"/>
      <c r="Y347" s="421"/>
      <c r="Z347" s="421"/>
      <c r="AA347" s="421"/>
      <c r="AB347" s="421"/>
      <c r="AC347" s="421"/>
      <c r="AD347" s="421"/>
      <c r="AE347" s="422"/>
      <c r="AF347" s="637" t="s">
        <v>336</v>
      </c>
      <c r="AG347" s="638"/>
      <c r="AH347" s="639"/>
      <c r="AI347" s="106">
        <v>1</v>
      </c>
      <c r="AJ347" s="106">
        <v>0</v>
      </c>
      <c r="AK347" s="115">
        <v>0</v>
      </c>
      <c r="AL347" s="115">
        <v>162</v>
      </c>
      <c r="AM347" s="107">
        <v>1408</v>
      </c>
    </row>
    <row r="348" spans="1:39" s="14" customFormat="1" ht="29.25" customHeight="1" x14ac:dyDescent="0.15">
      <c r="A348" s="75"/>
      <c r="B348" s="648"/>
      <c r="C348" s="436"/>
      <c r="D348" s="436"/>
      <c r="E348" s="436"/>
      <c r="F348" s="436"/>
      <c r="G348" s="420" t="s">
        <v>652</v>
      </c>
      <c r="H348" s="421"/>
      <c r="I348" s="421"/>
      <c r="J348" s="421"/>
      <c r="K348" s="421"/>
      <c r="L348" s="421"/>
      <c r="M348" s="421"/>
      <c r="N348" s="421"/>
      <c r="O348" s="421"/>
      <c r="P348" s="421"/>
      <c r="Q348" s="421"/>
      <c r="R348" s="421"/>
      <c r="S348" s="421"/>
      <c r="T348" s="421"/>
      <c r="U348" s="421"/>
      <c r="V348" s="421"/>
      <c r="W348" s="421"/>
      <c r="X348" s="421"/>
      <c r="Y348" s="421"/>
      <c r="Z348" s="421"/>
      <c r="AA348" s="421"/>
      <c r="AB348" s="421"/>
      <c r="AC348" s="421"/>
      <c r="AD348" s="421"/>
      <c r="AE348" s="422"/>
      <c r="AF348" s="637" t="s">
        <v>336</v>
      </c>
      <c r="AG348" s="638"/>
      <c r="AH348" s="639"/>
      <c r="AI348" s="106">
        <v>1</v>
      </c>
      <c r="AJ348" s="106">
        <v>156</v>
      </c>
      <c r="AK348" s="115">
        <v>0</v>
      </c>
      <c r="AL348" s="115">
        <v>91</v>
      </c>
      <c r="AM348" s="107">
        <v>1499</v>
      </c>
    </row>
    <row r="349" spans="1:39" s="14" customFormat="1" ht="41.25" customHeight="1" x14ac:dyDescent="0.15">
      <c r="A349" s="75"/>
      <c r="B349" s="648"/>
      <c r="C349" s="436"/>
      <c r="D349" s="436"/>
      <c r="E349" s="436"/>
      <c r="F349" s="436"/>
      <c r="G349" s="438" t="s">
        <v>653</v>
      </c>
      <c r="H349" s="439"/>
      <c r="I349" s="439"/>
      <c r="J349" s="439"/>
      <c r="K349" s="439"/>
      <c r="L349" s="439"/>
      <c r="M349" s="439"/>
      <c r="N349" s="439"/>
      <c r="O349" s="439"/>
      <c r="P349" s="439"/>
      <c r="Q349" s="439"/>
      <c r="R349" s="439"/>
      <c r="S349" s="439"/>
      <c r="T349" s="439"/>
      <c r="U349" s="439"/>
      <c r="V349" s="439"/>
      <c r="W349" s="439"/>
      <c r="X349" s="439"/>
      <c r="Y349" s="439"/>
      <c r="Z349" s="439"/>
      <c r="AA349" s="439"/>
      <c r="AB349" s="439"/>
      <c r="AC349" s="439"/>
      <c r="AD349" s="439"/>
      <c r="AE349" s="440"/>
      <c r="AF349" s="637" t="s">
        <v>336</v>
      </c>
      <c r="AG349" s="638"/>
      <c r="AH349" s="639"/>
      <c r="AI349" s="106">
        <v>1</v>
      </c>
      <c r="AJ349" s="106">
        <v>0</v>
      </c>
      <c r="AK349" s="115">
        <v>59</v>
      </c>
      <c r="AL349" s="115">
        <v>25</v>
      </c>
      <c r="AM349" s="107">
        <v>3460</v>
      </c>
    </row>
    <row r="350" spans="1:39" s="14" customFormat="1" ht="41.25" customHeight="1" x14ac:dyDescent="0.15">
      <c r="A350" s="75"/>
      <c r="B350" s="648"/>
      <c r="C350" s="436"/>
      <c r="D350" s="436"/>
      <c r="E350" s="436"/>
      <c r="F350" s="436"/>
      <c r="G350" s="420" t="s">
        <v>654</v>
      </c>
      <c r="H350" s="421"/>
      <c r="I350" s="421"/>
      <c r="J350" s="421"/>
      <c r="K350" s="421"/>
      <c r="L350" s="421"/>
      <c r="M350" s="421"/>
      <c r="N350" s="421"/>
      <c r="O350" s="421"/>
      <c r="P350" s="421"/>
      <c r="Q350" s="421"/>
      <c r="R350" s="421"/>
      <c r="S350" s="421"/>
      <c r="T350" s="421"/>
      <c r="U350" s="421"/>
      <c r="V350" s="421"/>
      <c r="W350" s="421"/>
      <c r="X350" s="421"/>
      <c r="Y350" s="421"/>
      <c r="Z350" s="421"/>
      <c r="AA350" s="421"/>
      <c r="AB350" s="421"/>
      <c r="AC350" s="421"/>
      <c r="AD350" s="421"/>
      <c r="AE350" s="422"/>
      <c r="AF350" s="637" t="s">
        <v>406</v>
      </c>
      <c r="AG350" s="638"/>
      <c r="AH350" s="639"/>
      <c r="AI350" s="106">
        <v>1</v>
      </c>
      <c r="AJ350" s="106">
        <v>0</v>
      </c>
      <c r="AK350" s="106">
        <v>0</v>
      </c>
      <c r="AL350" s="106">
        <v>0</v>
      </c>
      <c r="AM350" s="107">
        <v>0</v>
      </c>
    </row>
    <row r="351" spans="1:39" s="14" customFormat="1" ht="29.25" customHeight="1" x14ac:dyDescent="0.15">
      <c r="A351" s="75"/>
      <c r="B351" s="648"/>
      <c r="C351" s="436"/>
      <c r="D351" s="436"/>
      <c r="E351" s="436"/>
      <c r="F351" s="436"/>
      <c r="G351" s="527" t="s">
        <v>655</v>
      </c>
      <c r="H351" s="528"/>
      <c r="I351" s="528"/>
      <c r="J351" s="528"/>
      <c r="K351" s="528"/>
      <c r="L351" s="528"/>
      <c r="M351" s="528"/>
      <c r="N351" s="528"/>
      <c r="O351" s="528"/>
      <c r="P351" s="528"/>
      <c r="Q351" s="528"/>
      <c r="R351" s="528"/>
      <c r="S351" s="528"/>
      <c r="T351" s="528"/>
      <c r="U351" s="528"/>
      <c r="V351" s="528"/>
      <c r="W351" s="528"/>
      <c r="X351" s="528"/>
      <c r="Y351" s="528"/>
      <c r="Z351" s="528"/>
      <c r="AA351" s="528"/>
      <c r="AB351" s="528"/>
      <c r="AC351" s="528"/>
      <c r="AD351" s="528"/>
      <c r="AE351" s="529"/>
      <c r="AF351" s="637" t="s">
        <v>377</v>
      </c>
      <c r="AG351" s="638"/>
      <c r="AH351" s="639"/>
      <c r="AI351" s="106">
        <v>1</v>
      </c>
      <c r="AJ351" s="106">
        <v>0</v>
      </c>
      <c r="AK351" s="115">
        <v>0</v>
      </c>
      <c r="AL351" s="115">
        <v>0</v>
      </c>
      <c r="AM351" s="107">
        <v>0</v>
      </c>
    </row>
    <row r="352" spans="1:39" s="14" customFormat="1" ht="41.25" customHeight="1" x14ac:dyDescent="0.15">
      <c r="A352" s="75"/>
      <c r="B352" s="648"/>
      <c r="C352" s="436"/>
      <c r="D352" s="436"/>
      <c r="E352" s="436"/>
      <c r="F352" s="436"/>
      <c r="G352" s="438" t="s">
        <v>656</v>
      </c>
      <c r="H352" s="439"/>
      <c r="I352" s="439"/>
      <c r="J352" s="439"/>
      <c r="K352" s="439"/>
      <c r="L352" s="439"/>
      <c r="M352" s="439"/>
      <c r="N352" s="439"/>
      <c r="O352" s="439"/>
      <c r="P352" s="439"/>
      <c r="Q352" s="439"/>
      <c r="R352" s="439"/>
      <c r="S352" s="439"/>
      <c r="T352" s="439"/>
      <c r="U352" s="439"/>
      <c r="V352" s="439"/>
      <c r="W352" s="439"/>
      <c r="X352" s="439"/>
      <c r="Y352" s="439"/>
      <c r="Z352" s="439"/>
      <c r="AA352" s="439"/>
      <c r="AB352" s="439"/>
      <c r="AC352" s="439"/>
      <c r="AD352" s="439"/>
      <c r="AE352" s="440"/>
      <c r="AF352" s="637" t="s">
        <v>336</v>
      </c>
      <c r="AG352" s="638"/>
      <c r="AH352" s="639"/>
      <c r="AI352" s="106">
        <v>2</v>
      </c>
      <c r="AJ352" s="106">
        <v>5619</v>
      </c>
      <c r="AK352" s="115">
        <v>380</v>
      </c>
      <c r="AL352" s="115">
        <v>5286</v>
      </c>
      <c r="AM352" s="107">
        <v>122367</v>
      </c>
    </row>
    <row r="353" spans="1:39" s="14" customFormat="1" ht="41.25" customHeight="1" x14ac:dyDescent="0.15">
      <c r="A353" s="75"/>
      <c r="B353" s="648"/>
      <c r="C353" s="436"/>
      <c r="D353" s="436"/>
      <c r="E353" s="436"/>
      <c r="F353" s="436"/>
      <c r="G353" s="420" t="s">
        <v>657</v>
      </c>
      <c r="H353" s="421"/>
      <c r="I353" s="421"/>
      <c r="J353" s="421"/>
      <c r="K353" s="421"/>
      <c r="L353" s="421"/>
      <c r="M353" s="421"/>
      <c r="N353" s="421"/>
      <c r="O353" s="421"/>
      <c r="P353" s="421"/>
      <c r="Q353" s="421"/>
      <c r="R353" s="421"/>
      <c r="S353" s="421"/>
      <c r="T353" s="421"/>
      <c r="U353" s="421"/>
      <c r="V353" s="421"/>
      <c r="W353" s="421"/>
      <c r="X353" s="421"/>
      <c r="Y353" s="421"/>
      <c r="Z353" s="421"/>
      <c r="AA353" s="421"/>
      <c r="AB353" s="421"/>
      <c r="AC353" s="421"/>
      <c r="AD353" s="421"/>
      <c r="AE353" s="422"/>
      <c r="AF353" s="637" t="s">
        <v>98</v>
      </c>
      <c r="AG353" s="638"/>
      <c r="AH353" s="639"/>
      <c r="AI353" s="106">
        <v>2</v>
      </c>
      <c r="AJ353" s="106">
        <v>0</v>
      </c>
      <c r="AK353" s="115">
        <v>0</v>
      </c>
      <c r="AL353" s="115">
        <v>0</v>
      </c>
      <c r="AM353" s="107">
        <v>0</v>
      </c>
    </row>
    <row r="354" spans="1:39" s="14" customFormat="1" ht="41.25" customHeight="1" x14ac:dyDescent="0.15">
      <c r="A354" s="75"/>
      <c r="B354" s="648"/>
      <c r="C354" s="436"/>
      <c r="D354" s="436"/>
      <c r="E354" s="436"/>
      <c r="F354" s="436"/>
      <c r="G354" s="420" t="s">
        <v>658</v>
      </c>
      <c r="H354" s="421"/>
      <c r="I354" s="421"/>
      <c r="J354" s="421"/>
      <c r="K354" s="421"/>
      <c r="L354" s="421"/>
      <c r="M354" s="421"/>
      <c r="N354" s="421"/>
      <c r="O354" s="421"/>
      <c r="P354" s="421"/>
      <c r="Q354" s="421"/>
      <c r="R354" s="421"/>
      <c r="S354" s="421"/>
      <c r="T354" s="421"/>
      <c r="U354" s="421"/>
      <c r="V354" s="421"/>
      <c r="W354" s="421"/>
      <c r="X354" s="421"/>
      <c r="Y354" s="421"/>
      <c r="Z354" s="421"/>
      <c r="AA354" s="421"/>
      <c r="AB354" s="421"/>
      <c r="AC354" s="421"/>
      <c r="AD354" s="421"/>
      <c r="AE354" s="422"/>
      <c r="AF354" s="637" t="s">
        <v>336</v>
      </c>
      <c r="AG354" s="638"/>
      <c r="AH354" s="639"/>
      <c r="AI354" s="106">
        <v>1</v>
      </c>
      <c r="AJ354" s="106">
        <v>0</v>
      </c>
      <c r="AK354" s="115">
        <v>0</v>
      </c>
      <c r="AL354" s="115">
        <v>0</v>
      </c>
      <c r="AM354" s="107">
        <v>0</v>
      </c>
    </row>
    <row r="355" spans="1:39" s="14" customFormat="1" ht="29.25" customHeight="1" x14ac:dyDescent="0.15">
      <c r="A355" s="75"/>
      <c r="B355" s="648"/>
      <c r="C355" s="436"/>
      <c r="D355" s="436"/>
      <c r="E355" s="436"/>
      <c r="F355" s="436"/>
      <c r="G355" s="432" t="s">
        <v>659</v>
      </c>
      <c r="H355" s="433"/>
      <c r="I355" s="433"/>
      <c r="J355" s="433"/>
      <c r="K355" s="433"/>
      <c r="L355" s="433"/>
      <c r="M355" s="433"/>
      <c r="N355" s="433"/>
      <c r="O355" s="433"/>
      <c r="P355" s="433"/>
      <c r="Q355" s="433"/>
      <c r="R355" s="433"/>
      <c r="S355" s="433"/>
      <c r="T355" s="433"/>
      <c r="U355" s="433"/>
      <c r="V355" s="433"/>
      <c r="W355" s="433"/>
      <c r="X355" s="433"/>
      <c r="Y355" s="433"/>
      <c r="Z355" s="433"/>
      <c r="AA355" s="433"/>
      <c r="AB355" s="433"/>
      <c r="AC355" s="433"/>
      <c r="AD355" s="433"/>
      <c r="AE355" s="434"/>
      <c r="AF355" s="638" t="s">
        <v>336</v>
      </c>
      <c r="AG355" s="638"/>
      <c r="AH355" s="639"/>
      <c r="AI355" s="106">
        <v>1</v>
      </c>
      <c r="AJ355" s="106">
        <v>0</v>
      </c>
      <c r="AK355" s="106">
        <v>0</v>
      </c>
      <c r="AL355" s="115">
        <v>0</v>
      </c>
      <c r="AM355" s="107">
        <v>0</v>
      </c>
    </row>
    <row r="356" spans="1:39" s="14" customFormat="1" ht="29.25" customHeight="1" x14ac:dyDescent="0.15">
      <c r="A356" s="75"/>
      <c r="B356" s="648"/>
      <c r="C356" s="436"/>
      <c r="D356" s="436"/>
      <c r="E356" s="436"/>
      <c r="F356" s="436"/>
      <c r="G356" s="438"/>
      <c r="H356" s="439"/>
      <c r="I356" s="439"/>
      <c r="J356" s="439"/>
      <c r="K356" s="439"/>
      <c r="L356" s="439"/>
      <c r="M356" s="439"/>
      <c r="N356" s="439"/>
      <c r="O356" s="439"/>
      <c r="P356" s="439"/>
      <c r="Q356" s="439"/>
      <c r="R356" s="439"/>
      <c r="S356" s="439"/>
      <c r="T356" s="439"/>
      <c r="U356" s="439"/>
      <c r="V356" s="439"/>
      <c r="W356" s="439"/>
      <c r="X356" s="439"/>
      <c r="Y356" s="439"/>
      <c r="Z356" s="439"/>
      <c r="AA356" s="439"/>
      <c r="AB356" s="439"/>
      <c r="AC356" s="439"/>
      <c r="AD356" s="439"/>
      <c r="AE356" s="440"/>
      <c r="AF356" s="637" t="s">
        <v>81</v>
      </c>
      <c r="AG356" s="638"/>
      <c r="AH356" s="639"/>
      <c r="AI356" s="106">
        <v>1</v>
      </c>
      <c r="AJ356" s="106">
        <v>0</v>
      </c>
      <c r="AK356" s="106">
        <v>0</v>
      </c>
      <c r="AL356" s="115">
        <v>3.16</v>
      </c>
      <c r="AM356" s="107">
        <v>9196</v>
      </c>
    </row>
    <row r="357" spans="1:39" s="14" customFormat="1" ht="29.25" customHeight="1" x14ac:dyDescent="0.15">
      <c r="A357" s="75"/>
      <c r="B357" s="648"/>
      <c r="C357" s="436"/>
      <c r="D357" s="436"/>
      <c r="E357" s="436"/>
      <c r="F357" s="436"/>
      <c r="G357" s="432" t="s">
        <v>806</v>
      </c>
      <c r="H357" s="433"/>
      <c r="I357" s="433"/>
      <c r="J357" s="433"/>
      <c r="K357" s="433"/>
      <c r="L357" s="433"/>
      <c r="M357" s="433"/>
      <c r="N357" s="433"/>
      <c r="O357" s="433"/>
      <c r="P357" s="433"/>
      <c r="Q357" s="433"/>
      <c r="R357" s="433"/>
      <c r="S357" s="433"/>
      <c r="T357" s="433"/>
      <c r="U357" s="433"/>
      <c r="V357" s="433"/>
      <c r="W357" s="433"/>
      <c r="X357" s="433"/>
      <c r="Y357" s="433"/>
      <c r="Z357" s="433"/>
      <c r="AA357" s="433"/>
      <c r="AB357" s="433"/>
      <c r="AC357" s="433"/>
      <c r="AD357" s="433"/>
      <c r="AE357" s="434"/>
      <c r="AF357" s="637" t="s">
        <v>336</v>
      </c>
      <c r="AG357" s="638"/>
      <c r="AH357" s="639"/>
      <c r="AI357" s="106">
        <v>1</v>
      </c>
      <c r="AJ357" s="106">
        <v>0</v>
      </c>
      <c r="AK357" s="115">
        <v>140</v>
      </c>
      <c r="AL357" s="115">
        <v>106</v>
      </c>
      <c r="AM357" s="107">
        <v>5276</v>
      </c>
    </row>
    <row r="358" spans="1:39" s="14" customFormat="1" ht="41.25" customHeight="1" x14ac:dyDescent="0.15">
      <c r="A358" s="75"/>
      <c r="B358" s="648"/>
      <c r="C358" s="436"/>
      <c r="D358" s="436"/>
      <c r="E358" s="436"/>
      <c r="F358" s="436"/>
      <c r="G358" s="420" t="s">
        <v>660</v>
      </c>
      <c r="H358" s="421"/>
      <c r="I358" s="421"/>
      <c r="J358" s="421"/>
      <c r="K358" s="421"/>
      <c r="L358" s="421"/>
      <c r="M358" s="421"/>
      <c r="N358" s="421"/>
      <c r="O358" s="421"/>
      <c r="P358" s="421"/>
      <c r="Q358" s="421"/>
      <c r="R358" s="421"/>
      <c r="S358" s="421"/>
      <c r="T358" s="421"/>
      <c r="U358" s="421"/>
      <c r="V358" s="421"/>
      <c r="W358" s="421"/>
      <c r="X358" s="421"/>
      <c r="Y358" s="421"/>
      <c r="Z358" s="421"/>
      <c r="AA358" s="421"/>
      <c r="AB358" s="421"/>
      <c r="AC358" s="421"/>
      <c r="AD358" s="421"/>
      <c r="AE358" s="422"/>
      <c r="AF358" s="637" t="s">
        <v>336</v>
      </c>
      <c r="AG358" s="638"/>
      <c r="AH358" s="639"/>
      <c r="AI358" s="106">
        <v>2</v>
      </c>
      <c r="AJ358" s="106">
        <v>268</v>
      </c>
      <c r="AK358" s="106">
        <v>0</v>
      </c>
      <c r="AL358" s="115">
        <v>177</v>
      </c>
      <c r="AM358" s="107">
        <v>6010</v>
      </c>
    </row>
    <row r="359" spans="1:39" s="14" customFormat="1" ht="41.25" customHeight="1" x14ac:dyDescent="0.15">
      <c r="A359" s="75"/>
      <c r="B359" s="648"/>
      <c r="C359" s="436"/>
      <c r="D359" s="436"/>
      <c r="E359" s="436"/>
      <c r="F359" s="436"/>
      <c r="G359" s="420" t="s">
        <v>661</v>
      </c>
      <c r="H359" s="421"/>
      <c r="I359" s="421"/>
      <c r="J359" s="421"/>
      <c r="K359" s="421"/>
      <c r="L359" s="421"/>
      <c r="M359" s="421"/>
      <c r="N359" s="421"/>
      <c r="O359" s="421"/>
      <c r="P359" s="421"/>
      <c r="Q359" s="421"/>
      <c r="R359" s="421"/>
      <c r="S359" s="421"/>
      <c r="T359" s="421"/>
      <c r="U359" s="421"/>
      <c r="V359" s="421"/>
      <c r="W359" s="421"/>
      <c r="X359" s="421"/>
      <c r="Y359" s="421"/>
      <c r="Z359" s="421"/>
      <c r="AA359" s="421"/>
      <c r="AB359" s="421"/>
      <c r="AC359" s="421"/>
      <c r="AD359" s="421"/>
      <c r="AE359" s="422"/>
      <c r="AF359" s="637" t="s">
        <v>336</v>
      </c>
      <c r="AG359" s="638"/>
      <c r="AH359" s="639"/>
      <c r="AI359" s="106">
        <v>1</v>
      </c>
      <c r="AJ359" s="106">
        <v>152</v>
      </c>
      <c r="AK359" s="106">
        <v>0</v>
      </c>
      <c r="AL359" s="115">
        <v>131</v>
      </c>
      <c r="AM359" s="107">
        <v>5029</v>
      </c>
    </row>
    <row r="360" spans="1:39" s="14" customFormat="1" ht="29.25" customHeight="1" x14ac:dyDescent="0.15">
      <c r="A360" s="75"/>
      <c r="B360" s="648"/>
      <c r="C360" s="436"/>
      <c r="D360" s="436"/>
      <c r="E360" s="436"/>
      <c r="F360" s="436"/>
      <c r="G360" s="432" t="s">
        <v>805</v>
      </c>
      <c r="H360" s="433"/>
      <c r="I360" s="433"/>
      <c r="J360" s="433"/>
      <c r="K360" s="433"/>
      <c r="L360" s="433"/>
      <c r="M360" s="433"/>
      <c r="N360" s="433"/>
      <c r="O360" s="433"/>
      <c r="P360" s="433"/>
      <c r="Q360" s="433"/>
      <c r="R360" s="433"/>
      <c r="S360" s="433"/>
      <c r="T360" s="433"/>
      <c r="U360" s="433"/>
      <c r="V360" s="433"/>
      <c r="W360" s="433"/>
      <c r="X360" s="433"/>
      <c r="Y360" s="433"/>
      <c r="Z360" s="433"/>
      <c r="AA360" s="433"/>
      <c r="AB360" s="433"/>
      <c r="AC360" s="433"/>
      <c r="AD360" s="433"/>
      <c r="AE360" s="434"/>
      <c r="AF360" s="637" t="s">
        <v>336</v>
      </c>
      <c r="AG360" s="638"/>
      <c r="AH360" s="639"/>
      <c r="AI360" s="106">
        <v>1</v>
      </c>
      <c r="AJ360" s="106">
        <v>0</v>
      </c>
      <c r="AK360" s="115">
        <v>301</v>
      </c>
      <c r="AL360" s="115">
        <v>322</v>
      </c>
      <c r="AM360" s="107">
        <v>22535</v>
      </c>
    </row>
    <row r="361" spans="1:39" s="14" customFormat="1" ht="29.25" customHeight="1" x14ac:dyDescent="0.15">
      <c r="A361" s="75"/>
      <c r="B361" s="648"/>
      <c r="C361" s="436"/>
      <c r="D361" s="436"/>
      <c r="E361" s="436"/>
      <c r="F361" s="436"/>
      <c r="G361" s="432" t="s">
        <v>804</v>
      </c>
      <c r="H361" s="433"/>
      <c r="I361" s="433"/>
      <c r="J361" s="433"/>
      <c r="K361" s="433"/>
      <c r="L361" s="433"/>
      <c r="M361" s="433"/>
      <c r="N361" s="433"/>
      <c r="O361" s="433"/>
      <c r="P361" s="433"/>
      <c r="Q361" s="433"/>
      <c r="R361" s="433"/>
      <c r="S361" s="433"/>
      <c r="T361" s="433"/>
      <c r="U361" s="433"/>
      <c r="V361" s="433"/>
      <c r="W361" s="433"/>
      <c r="X361" s="433"/>
      <c r="Y361" s="433"/>
      <c r="Z361" s="433"/>
      <c r="AA361" s="433"/>
      <c r="AB361" s="433"/>
      <c r="AC361" s="433"/>
      <c r="AD361" s="433"/>
      <c r="AE361" s="434"/>
      <c r="AF361" s="637" t="s">
        <v>336</v>
      </c>
      <c r="AG361" s="638"/>
      <c r="AH361" s="639"/>
      <c r="AI361" s="106">
        <v>1</v>
      </c>
      <c r="AJ361" s="106">
        <v>0</v>
      </c>
      <c r="AK361" s="106">
        <v>0</v>
      </c>
      <c r="AL361" s="115">
        <v>0</v>
      </c>
      <c r="AM361" s="107">
        <v>0</v>
      </c>
    </row>
    <row r="362" spans="1:39" s="14" customFormat="1" ht="41.25" customHeight="1" x14ac:dyDescent="0.15">
      <c r="A362" s="75"/>
      <c r="B362" s="648"/>
      <c r="C362" s="436"/>
      <c r="D362" s="436"/>
      <c r="E362" s="436"/>
      <c r="F362" s="436"/>
      <c r="G362" s="420" t="s">
        <v>662</v>
      </c>
      <c r="H362" s="421"/>
      <c r="I362" s="421"/>
      <c r="J362" s="421"/>
      <c r="K362" s="421"/>
      <c r="L362" s="421"/>
      <c r="M362" s="421"/>
      <c r="N362" s="421"/>
      <c r="O362" s="421"/>
      <c r="P362" s="421"/>
      <c r="Q362" s="421"/>
      <c r="R362" s="421"/>
      <c r="S362" s="421"/>
      <c r="T362" s="421"/>
      <c r="U362" s="421"/>
      <c r="V362" s="421"/>
      <c r="W362" s="421"/>
      <c r="X362" s="421"/>
      <c r="Y362" s="421"/>
      <c r="Z362" s="421"/>
      <c r="AA362" s="421"/>
      <c r="AB362" s="421"/>
      <c r="AC362" s="421"/>
      <c r="AD362" s="421"/>
      <c r="AE362" s="422"/>
      <c r="AF362" s="637" t="s">
        <v>336</v>
      </c>
      <c r="AG362" s="638"/>
      <c r="AH362" s="639"/>
      <c r="AI362" s="106">
        <v>1</v>
      </c>
      <c r="AJ362" s="106">
        <v>0</v>
      </c>
      <c r="AK362" s="106">
        <v>0</v>
      </c>
      <c r="AL362" s="115">
        <v>0</v>
      </c>
      <c r="AM362" s="107">
        <v>0</v>
      </c>
    </row>
    <row r="363" spans="1:39" s="14" customFormat="1" ht="41.25" customHeight="1" x14ac:dyDescent="0.15">
      <c r="A363" s="75"/>
      <c r="B363" s="648"/>
      <c r="C363" s="436"/>
      <c r="D363" s="436"/>
      <c r="E363" s="436"/>
      <c r="F363" s="436"/>
      <c r="G363" s="420" t="s">
        <v>663</v>
      </c>
      <c r="H363" s="421"/>
      <c r="I363" s="421"/>
      <c r="J363" s="421"/>
      <c r="K363" s="421"/>
      <c r="L363" s="421"/>
      <c r="M363" s="421"/>
      <c r="N363" s="421"/>
      <c r="O363" s="421"/>
      <c r="P363" s="421"/>
      <c r="Q363" s="421"/>
      <c r="R363" s="421"/>
      <c r="S363" s="421"/>
      <c r="T363" s="421"/>
      <c r="U363" s="421"/>
      <c r="V363" s="421"/>
      <c r="W363" s="421"/>
      <c r="X363" s="421"/>
      <c r="Y363" s="421"/>
      <c r="Z363" s="421"/>
      <c r="AA363" s="421"/>
      <c r="AB363" s="421"/>
      <c r="AC363" s="421"/>
      <c r="AD363" s="421"/>
      <c r="AE363" s="422"/>
      <c r="AF363" s="637" t="s">
        <v>336</v>
      </c>
      <c r="AG363" s="638"/>
      <c r="AH363" s="639"/>
      <c r="AI363" s="106">
        <v>1</v>
      </c>
      <c r="AJ363" s="106">
        <v>0</v>
      </c>
      <c r="AK363" s="115">
        <v>207</v>
      </c>
      <c r="AL363" s="115">
        <v>216</v>
      </c>
      <c r="AM363" s="107">
        <v>13751</v>
      </c>
    </row>
    <row r="364" spans="1:39" s="14" customFormat="1" ht="29.25" customHeight="1" x14ac:dyDescent="0.15">
      <c r="A364" s="75"/>
      <c r="B364" s="648"/>
      <c r="C364" s="436"/>
      <c r="D364" s="436"/>
      <c r="E364" s="436"/>
      <c r="F364" s="436"/>
      <c r="G364" s="432" t="s">
        <v>803</v>
      </c>
      <c r="H364" s="433"/>
      <c r="I364" s="433"/>
      <c r="J364" s="433"/>
      <c r="K364" s="433"/>
      <c r="L364" s="433"/>
      <c r="M364" s="433"/>
      <c r="N364" s="433"/>
      <c r="O364" s="433"/>
      <c r="P364" s="433"/>
      <c r="Q364" s="433"/>
      <c r="R364" s="433"/>
      <c r="S364" s="433"/>
      <c r="T364" s="433"/>
      <c r="U364" s="433"/>
      <c r="V364" s="433"/>
      <c r="W364" s="433"/>
      <c r="X364" s="433"/>
      <c r="Y364" s="433"/>
      <c r="Z364" s="433"/>
      <c r="AA364" s="433"/>
      <c r="AB364" s="433"/>
      <c r="AC364" s="433"/>
      <c r="AD364" s="433"/>
      <c r="AE364" s="434"/>
      <c r="AF364" s="637" t="s">
        <v>336</v>
      </c>
      <c r="AG364" s="638"/>
      <c r="AH364" s="639"/>
      <c r="AI364" s="106">
        <v>1</v>
      </c>
      <c r="AJ364" s="106">
        <v>0</v>
      </c>
      <c r="AK364" s="115">
        <v>129</v>
      </c>
      <c r="AL364" s="115">
        <v>121</v>
      </c>
      <c r="AM364" s="107">
        <v>10965</v>
      </c>
    </row>
    <row r="365" spans="1:39" s="14" customFormat="1" ht="29.25" customHeight="1" x14ac:dyDescent="0.15">
      <c r="A365" s="75"/>
      <c r="B365" s="648"/>
      <c r="C365" s="436"/>
      <c r="D365" s="436"/>
      <c r="E365" s="436"/>
      <c r="F365" s="436"/>
      <c r="G365" s="420" t="s">
        <v>664</v>
      </c>
      <c r="H365" s="421"/>
      <c r="I365" s="421"/>
      <c r="J365" s="421"/>
      <c r="K365" s="421"/>
      <c r="L365" s="421"/>
      <c r="M365" s="421"/>
      <c r="N365" s="421"/>
      <c r="O365" s="421"/>
      <c r="P365" s="421"/>
      <c r="Q365" s="421"/>
      <c r="R365" s="421"/>
      <c r="S365" s="421"/>
      <c r="T365" s="421"/>
      <c r="U365" s="421"/>
      <c r="V365" s="421"/>
      <c r="W365" s="421"/>
      <c r="X365" s="421"/>
      <c r="Y365" s="421"/>
      <c r="Z365" s="421"/>
      <c r="AA365" s="421"/>
      <c r="AB365" s="421"/>
      <c r="AC365" s="421"/>
      <c r="AD365" s="421"/>
      <c r="AE365" s="422"/>
      <c r="AF365" s="637" t="s">
        <v>85</v>
      </c>
      <c r="AG365" s="638"/>
      <c r="AH365" s="639"/>
      <c r="AI365" s="106">
        <v>1</v>
      </c>
      <c r="AJ365" s="106">
        <v>13</v>
      </c>
      <c r="AK365" s="106">
        <v>0</v>
      </c>
      <c r="AL365" s="115">
        <v>7.48</v>
      </c>
      <c r="AM365" s="107">
        <v>1178</v>
      </c>
    </row>
    <row r="366" spans="1:39" s="14" customFormat="1" ht="54" customHeight="1" x14ac:dyDescent="0.15">
      <c r="A366" s="75"/>
      <c r="B366" s="648"/>
      <c r="C366" s="436"/>
      <c r="D366" s="436"/>
      <c r="E366" s="436"/>
      <c r="F366" s="436"/>
      <c r="G366" s="420" t="s">
        <v>665</v>
      </c>
      <c r="H366" s="421"/>
      <c r="I366" s="421"/>
      <c r="J366" s="421"/>
      <c r="K366" s="421"/>
      <c r="L366" s="421"/>
      <c r="M366" s="421"/>
      <c r="N366" s="421"/>
      <c r="O366" s="421"/>
      <c r="P366" s="421"/>
      <c r="Q366" s="421"/>
      <c r="R366" s="421"/>
      <c r="S366" s="421"/>
      <c r="T366" s="421"/>
      <c r="U366" s="421"/>
      <c r="V366" s="421"/>
      <c r="W366" s="421"/>
      <c r="X366" s="421"/>
      <c r="Y366" s="421"/>
      <c r="Z366" s="421"/>
      <c r="AA366" s="421"/>
      <c r="AB366" s="421"/>
      <c r="AC366" s="421"/>
      <c r="AD366" s="421"/>
      <c r="AE366" s="422"/>
      <c r="AF366" s="637" t="s">
        <v>336</v>
      </c>
      <c r="AG366" s="638"/>
      <c r="AH366" s="639"/>
      <c r="AI366" s="106">
        <v>1</v>
      </c>
      <c r="AJ366" s="106">
        <v>0</v>
      </c>
      <c r="AK366" s="115">
        <v>0</v>
      </c>
      <c r="AL366" s="115">
        <v>0</v>
      </c>
      <c r="AM366" s="107">
        <v>0</v>
      </c>
    </row>
    <row r="367" spans="1:39" s="14" customFormat="1" ht="41.25" customHeight="1" x14ac:dyDescent="0.15">
      <c r="A367" s="75"/>
      <c r="B367" s="648"/>
      <c r="C367" s="436"/>
      <c r="D367" s="436"/>
      <c r="E367" s="436"/>
      <c r="F367" s="436"/>
      <c r="G367" s="420" t="s">
        <v>666</v>
      </c>
      <c r="H367" s="421"/>
      <c r="I367" s="421"/>
      <c r="J367" s="421"/>
      <c r="K367" s="421"/>
      <c r="L367" s="421"/>
      <c r="M367" s="421"/>
      <c r="N367" s="421"/>
      <c r="O367" s="421"/>
      <c r="P367" s="421"/>
      <c r="Q367" s="421"/>
      <c r="R367" s="421"/>
      <c r="S367" s="421"/>
      <c r="T367" s="421"/>
      <c r="U367" s="421"/>
      <c r="V367" s="421"/>
      <c r="W367" s="421"/>
      <c r="X367" s="421"/>
      <c r="Y367" s="421"/>
      <c r="Z367" s="421"/>
      <c r="AA367" s="421"/>
      <c r="AB367" s="421"/>
      <c r="AC367" s="421"/>
      <c r="AD367" s="421"/>
      <c r="AE367" s="422"/>
      <c r="AF367" s="637" t="s">
        <v>81</v>
      </c>
      <c r="AG367" s="638"/>
      <c r="AH367" s="639"/>
      <c r="AI367" s="106">
        <v>1</v>
      </c>
      <c r="AJ367" s="106">
        <v>16</v>
      </c>
      <c r="AK367" s="106">
        <v>0</v>
      </c>
      <c r="AL367" s="115">
        <v>17.21</v>
      </c>
      <c r="AM367" s="107">
        <v>10667</v>
      </c>
    </row>
    <row r="368" spans="1:39" s="14" customFormat="1" ht="41.25" customHeight="1" x14ac:dyDescent="0.15">
      <c r="A368" s="75"/>
      <c r="B368" s="648"/>
      <c r="C368" s="436"/>
      <c r="D368" s="436"/>
      <c r="E368" s="436"/>
      <c r="F368" s="436"/>
      <c r="G368" s="420" t="s">
        <v>667</v>
      </c>
      <c r="H368" s="421"/>
      <c r="I368" s="421"/>
      <c r="J368" s="421"/>
      <c r="K368" s="421"/>
      <c r="L368" s="421"/>
      <c r="M368" s="421"/>
      <c r="N368" s="421"/>
      <c r="O368" s="421"/>
      <c r="P368" s="421"/>
      <c r="Q368" s="421"/>
      <c r="R368" s="421"/>
      <c r="S368" s="421"/>
      <c r="T368" s="421"/>
      <c r="U368" s="421"/>
      <c r="V368" s="421"/>
      <c r="W368" s="421"/>
      <c r="X368" s="421"/>
      <c r="Y368" s="421"/>
      <c r="Z368" s="421"/>
      <c r="AA368" s="421"/>
      <c r="AB368" s="421"/>
      <c r="AC368" s="421"/>
      <c r="AD368" s="421"/>
      <c r="AE368" s="422"/>
      <c r="AF368" s="637" t="s">
        <v>81</v>
      </c>
      <c r="AG368" s="638"/>
      <c r="AH368" s="639"/>
      <c r="AI368" s="106">
        <v>1</v>
      </c>
      <c r="AJ368" s="106">
        <v>22</v>
      </c>
      <c r="AK368" s="106">
        <v>0</v>
      </c>
      <c r="AL368" s="115">
        <v>19.79</v>
      </c>
      <c r="AM368" s="107">
        <v>19934</v>
      </c>
    </row>
    <row r="369" spans="1:39" s="14" customFormat="1" ht="29.25" customHeight="1" x14ac:dyDescent="0.15">
      <c r="A369" s="75"/>
      <c r="B369" s="648"/>
      <c r="C369" s="436"/>
      <c r="D369" s="436"/>
      <c r="E369" s="436"/>
      <c r="F369" s="436"/>
      <c r="G369" s="420" t="s">
        <v>668</v>
      </c>
      <c r="H369" s="421"/>
      <c r="I369" s="421"/>
      <c r="J369" s="421"/>
      <c r="K369" s="421"/>
      <c r="L369" s="421"/>
      <c r="M369" s="421"/>
      <c r="N369" s="421"/>
      <c r="O369" s="421"/>
      <c r="P369" s="421"/>
      <c r="Q369" s="421"/>
      <c r="R369" s="421"/>
      <c r="S369" s="421"/>
      <c r="T369" s="421"/>
      <c r="U369" s="421"/>
      <c r="V369" s="421"/>
      <c r="W369" s="421"/>
      <c r="X369" s="421"/>
      <c r="Y369" s="421"/>
      <c r="Z369" s="421"/>
      <c r="AA369" s="421"/>
      <c r="AB369" s="421"/>
      <c r="AC369" s="421"/>
      <c r="AD369" s="421"/>
      <c r="AE369" s="422"/>
      <c r="AF369" s="637" t="s">
        <v>336</v>
      </c>
      <c r="AG369" s="638"/>
      <c r="AH369" s="639"/>
      <c r="AI369" s="106">
        <v>1</v>
      </c>
      <c r="AJ369" s="106">
        <v>44</v>
      </c>
      <c r="AK369" s="106">
        <v>0</v>
      </c>
      <c r="AL369" s="115">
        <v>21</v>
      </c>
      <c r="AM369" s="107">
        <v>1106</v>
      </c>
    </row>
    <row r="370" spans="1:39" s="14" customFormat="1" ht="53.25" customHeight="1" x14ac:dyDescent="0.15">
      <c r="A370" s="75"/>
      <c r="B370" s="648"/>
      <c r="C370" s="436"/>
      <c r="D370" s="436"/>
      <c r="E370" s="436"/>
      <c r="F370" s="436"/>
      <c r="G370" s="527" t="s">
        <v>669</v>
      </c>
      <c r="H370" s="528"/>
      <c r="I370" s="528"/>
      <c r="J370" s="528"/>
      <c r="K370" s="528"/>
      <c r="L370" s="528"/>
      <c r="M370" s="528"/>
      <c r="N370" s="528"/>
      <c r="O370" s="528"/>
      <c r="P370" s="528"/>
      <c r="Q370" s="528"/>
      <c r="R370" s="528"/>
      <c r="S370" s="528"/>
      <c r="T370" s="528"/>
      <c r="U370" s="528"/>
      <c r="V370" s="528"/>
      <c r="W370" s="528"/>
      <c r="X370" s="528"/>
      <c r="Y370" s="528"/>
      <c r="Z370" s="528"/>
      <c r="AA370" s="528"/>
      <c r="AB370" s="528"/>
      <c r="AC370" s="528"/>
      <c r="AD370" s="528"/>
      <c r="AE370" s="529"/>
      <c r="AF370" s="637" t="s">
        <v>336</v>
      </c>
      <c r="AG370" s="638"/>
      <c r="AH370" s="639"/>
      <c r="AI370" s="106">
        <v>1</v>
      </c>
      <c r="AJ370" s="106">
        <v>0</v>
      </c>
      <c r="AK370" s="106">
        <v>0</v>
      </c>
      <c r="AL370" s="115">
        <v>0</v>
      </c>
      <c r="AM370" s="107">
        <v>0</v>
      </c>
    </row>
    <row r="371" spans="1:39" s="14" customFormat="1" ht="29.25" customHeight="1" x14ac:dyDescent="0.15">
      <c r="A371" s="75"/>
      <c r="B371" s="648"/>
      <c r="C371" s="436"/>
      <c r="D371" s="436"/>
      <c r="E371" s="436"/>
      <c r="F371" s="436"/>
      <c r="G371" s="432" t="s">
        <v>670</v>
      </c>
      <c r="H371" s="433"/>
      <c r="I371" s="433"/>
      <c r="J371" s="433"/>
      <c r="K371" s="433"/>
      <c r="L371" s="433"/>
      <c r="M371" s="433"/>
      <c r="N371" s="433"/>
      <c r="O371" s="433"/>
      <c r="P371" s="433"/>
      <c r="Q371" s="433"/>
      <c r="R371" s="433"/>
      <c r="S371" s="433"/>
      <c r="T371" s="433"/>
      <c r="U371" s="433"/>
      <c r="V371" s="433"/>
      <c r="W371" s="433"/>
      <c r="X371" s="433"/>
      <c r="Y371" s="433"/>
      <c r="Z371" s="433"/>
      <c r="AA371" s="433"/>
      <c r="AB371" s="433"/>
      <c r="AC371" s="433"/>
      <c r="AD371" s="433"/>
      <c r="AE371" s="434"/>
      <c r="AF371" s="637" t="s">
        <v>336</v>
      </c>
      <c r="AG371" s="638"/>
      <c r="AH371" s="639"/>
      <c r="AI371" s="106">
        <v>3</v>
      </c>
      <c r="AJ371" s="106">
        <v>32000</v>
      </c>
      <c r="AK371" s="106">
        <v>0</v>
      </c>
      <c r="AL371" s="115">
        <v>32000</v>
      </c>
      <c r="AM371" s="107">
        <v>75680</v>
      </c>
    </row>
    <row r="372" spans="1:39" s="14" customFormat="1" ht="29.25" customHeight="1" x14ac:dyDescent="0.15">
      <c r="A372" s="75"/>
      <c r="B372" s="648"/>
      <c r="C372" s="436"/>
      <c r="D372" s="436"/>
      <c r="E372" s="436"/>
      <c r="F372" s="436"/>
      <c r="G372" s="438"/>
      <c r="H372" s="439"/>
      <c r="I372" s="439"/>
      <c r="J372" s="439"/>
      <c r="K372" s="439"/>
      <c r="L372" s="439"/>
      <c r="M372" s="439"/>
      <c r="N372" s="439"/>
      <c r="O372" s="439"/>
      <c r="P372" s="439"/>
      <c r="Q372" s="439"/>
      <c r="R372" s="439"/>
      <c r="S372" s="439"/>
      <c r="T372" s="439"/>
      <c r="U372" s="439"/>
      <c r="V372" s="439"/>
      <c r="W372" s="439"/>
      <c r="X372" s="439"/>
      <c r="Y372" s="439"/>
      <c r="Z372" s="439"/>
      <c r="AA372" s="439"/>
      <c r="AB372" s="439"/>
      <c r="AC372" s="439"/>
      <c r="AD372" s="439"/>
      <c r="AE372" s="440"/>
      <c r="AF372" s="637" t="s">
        <v>377</v>
      </c>
      <c r="AG372" s="638"/>
      <c r="AH372" s="639"/>
      <c r="AI372" s="106">
        <v>1</v>
      </c>
      <c r="AJ372" s="106">
        <v>0</v>
      </c>
      <c r="AK372" s="106">
        <v>0</v>
      </c>
      <c r="AL372" s="106">
        <v>0</v>
      </c>
      <c r="AM372" s="107">
        <v>0</v>
      </c>
    </row>
    <row r="373" spans="1:39" s="14" customFormat="1" ht="41.25" customHeight="1" x14ac:dyDescent="0.15">
      <c r="A373" s="75"/>
      <c r="B373" s="648"/>
      <c r="C373" s="436"/>
      <c r="D373" s="436"/>
      <c r="E373" s="436"/>
      <c r="F373" s="436"/>
      <c r="G373" s="420" t="s">
        <v>671</v>
      </c>
      <c r="H373" s="421"/>
      <c r="I373" s="421"/>
      <c r="J373" s="421"/>
      <c r="K373" s="421"/>
      <c r="L373" s="421"/>
      <c r="M373" s="421"/>
      <c r="N373" s="421"/>
      <c r="O373" s="421"/>
      <c r="P373" s="421"/>
      <c r="Q373" s="421"/>
      <c r="R373" s="421"/>
      <c r="S373" s="421"/>
      <c r="T373" s="421"/>
      <c r="U373" s="421"/>
      <c r="V373" s="421"/>
      <c r="W373" s="421"/>
      <c r="X373" s="421"/>
      <c r="Y373" s="421"/>
      <c r="Z373" s="421"/>
      <c r="AA373" s="421"/>
      <c r="AB373" s="421"/>
      <c r="AC373" s="421"/>
      <c r="AD373" s="421"/>
      <c r="AE373" s="422"/>
      <c r="AF373" s="637" t="s">
        <v>336</v>
      </c>
      <c r="AG373" s="638"/>
      <c r="AH373" s="639"/>
      <c r="AI373" s="106">
        <v>1</v>
      </c>
      <c r="AJ373" s="106">
        <v>0</v>
      </c>
      <c r="AK373" s="115">
        <v>4250</v>
      </c>
      <c r="AL373" s="115">
        <v>4240</v>
      </c>
      <c r="AM373" s="107">
        <v>3844</v>
      </c>
    </row>
    <row r="374" spans="1:39" s="14" customFormat="1" ht="54" customHeight="1" x14ac:dyDescent="0.15">
      <c r="A374" s="75"/>
      <c r="B374" s="648"/>
      <c r="C374" s="436"/>
      <c r="D374" s="436"/>
      <c r="E374" s="436"/>
      <c r="F374" s="436"/>
      <c r="G374" s="420" t="s">
        <v>672</v>
      </c>
      <c r="H374" s="421"/>
      <c r="I374" s="421"/>
      <c r="J374" s="421"/>
      <c r="K374" s="421"/>
      <c r="L374" s="421"/>
      <c r="M374" s="421"/>
      <c r="N374" s="421"/>
      <c r="O374" s="421"/>
      <c r="P374" s="421"/>
      <c r="Q374" s="421"/>
      <c r="R374" s="421"/>
      <c r="S374" s="421"/>
      <c r="T374" s="421"/>
      <c r="U374" s="421"/>
      <c r="V374" s="421"/>
      <c r="W374" s="421"/>
      <c r="X374" s="421"/>
      <c r="Y374" s="421"/>
      <c r="Z374" s="421"/>
      <c r="AA374" s="421"/>
      <c r="AB374" s="421"/>
      <c r="AC374" s="421"/>
      <c r="AD374" s="421"/>
      <c r="AE374" s="422"/>
      <c r="AF374" s="637" t="s">
        <v>336</v>
      </c>
      <c r="AG374" s="638"/>
      <c r="AH374" s="639"/>
      <c r="AI374" s="106">
        <v>1</v>
      </c>
      <c r="AJ374" s="106">
        <v>0</v>
      </c>
      <c r="AK374" s="106">
        <v>0</v>
      </c>
      <c r="AL374" s="115">
        <v>0</v>
      </c>
      <c r="AM374" s="107">
        <v>0</v>
      </c>
    </row>
    <row r="375" spans="1:39" s="14" customFormat="1" ht="29.25" customHeight="1" x14ac:dyDescent="0.15">
      <c r="A375" s="75"/>
      <c r="B375" s="648"/>
      <c r="C375" s="436"/>
      <c r="D375" s="436"/>
      <c r="E375" s="436"/>
      <c r="F375" s="436"/>
      <c r="G375" s="420" t="s">
        <v>673</v>
      </c>
      <c r="H375" s="421"/>
      <c r="I375" s="421"/>
      <c r="J375" s="421"/>
      <c r="K375" s="421"/>
      <c r="L375" s="421"/>
      <c r="M375" s="421"/>
      <c r="N375" s="421"/>
      <c r="O375" s="421"/>
      <c r="P375" s="421"/>
      <c r="Q375" s="421"/>
      <c r="R375" s="421"/>
      <c r="S375" s="421"/>
      <c r="T375" s="421"/>
      <c r="U375" s="421"/>
      <c r="V375" s="421"/>
      <c r="W375" s="421"/>
      <c r="X375" s="421"/>
      <c r="Y375" s="421"/>
      <c r="Z375" s="421"/>
      <c r="AA375" s="421"/>
      <c r="AB375" s="421"/>
      <c r="AC375" s="421"/>
      <c r="AD375" s="421"/>
      <c r="AE375" s="422"/>
      <c r="AF375" s="637" t="s">
        <v>81</v>
      </c>
      <c r="AG375" s="638"/>
      <c r="AH375" s="639"/>
      <c r="AI375" s="106">
        <v>1</v>
      </c>
      <c r="AJ375" s="106">
        <v>0</v>
      </c>
      <c r="AK375" s="106">
        <v>0</v>
      </c>
      <c r="AL375" s="115">
        <v>0</v>
      </c>
      <c r="AM375" s="107">
        <v>0</v>
      </c>
    </row>
    <row r="376" spans="1:39" s="14" customFormat="1" ht="41.25" customHeight="1" x14ac:dyDescent="0.15">
      <c r="A376" s="75"/>
      <c r="B376" s="648"/>
      <c r="C376" s="436"/>
      <c r="D376" s="436"/>
      <c r="E376" s="436"/>
      <c r="F376" s="436"/>
      <c r="G376" s="420" t="s">
        <v>674</v>
      </c>
      <c r="H376" s="421"/>
      <c r="I376" s="421"/>
      <c r="J376" s="421"/>
      <c r="K376" s="421"/>
      <c r="L376" s="421"/>
      <c r="M376" s="421"/>
      <c r="N376" s="421"/>
      <c r="O376" s="421"/>
      <c r="P376" s="421"/>
      <c r="Q376" s="421"/>
      <c r="R376" s="421"/>
      <c r="S376" s="421"/>
      <c r="T376" s="421"/>
      <c r="U376" s="421"/>
      <c r="V376" s="421"/>
      <c r="W376" s="421"/>
      <c r="X376" s="421"/>
      <c r="Y376" s="421"/>
      <c r="Z376" s="421"/>
      <c r="AA376" s="421"/>
      <c r="AB376" s="421"/>
      <c r="AC376" s="421"/>
      <c r="AD376" s="421"/>
      <c r="AE376" s="422"/>
      <c r="AF376" s="637" t="s">
        <v>336</v>
      </c>
      <c r="AG376" s="638"/>
      <c r="AH376" s="639"/>
      <c r="AI376" s="106">
        <v>1</v>
      </c>
      <c r="AJ376" s="106">
        <v>0</v>
      </c>
      <c r="AK376" s="106">
        <v>90522</v>
      </c>
      <c r="AL376" s="115">
        <v>111334</v>
      </c>
      <c r="AM376" s="107">
        <v>210867</v>
      </c>
    </row>
    <row r="377" spans="1:39" s="14" customFormat="1" ht="29.25" customHeight="1" x14ac:dyDescent="0.15">
      <c r="A377" s="75"/>
      <c r="B377" s="648"/>
      <c r="C377" s="436"/>
      <c r="D377" s="436"/>
      <c r="E377" s="436"/>
      <c r="F377" s="436"/>
      <c r="G377" s="432" t="s">
        <v>675</v>
      </c>
      <c r="H377" s="433"/>
      <c r="I377" s="433"/>
      <c r="J377" s="433"/>
      <c r="K377" s="433"/>
      <c r="L377" s="433"/>
      <c r="M377" s="433"/>
      <c r="N377" s="433"/>
      <c r="O377" s="433"/>
      <c r="P377" s="433"/>
      <c r="Q377" s="433"/>
      <c r="R377" s="433"/>
      <c r="S377" s="433"/>
      <c r="T377" s="433"/>
      <c r="U377" s="433"/>
      <c r="V377" s="433"/>
      <c r="W377" s="433"/>
      <c r="X377" s="433"/>
      <c r="Y377" s="433"/>
      <c r="Z377" s="433"/>
      <c r="AA377" s="433"/>
      <c r="AB377" s="433"/>
      <c r="AC377" s="433"/>
      <c r="AD377" s="433"/>
      <c r="AE377" s="434"/>
      <c r="AF377" s="637" t="s">
        <v>336</v>
      </c>
      <c r="AG377" s="638"/>
      <c r="AH377" s="639"/>
      <c r="AI377" s="106">
        <v>2</v>
      </c>
      <c r="AJ377" s="106">
        <v>0</v>
      </c>
      <c r="AK377" s="115">
        <v>60010</v>
      </c>
      <c r="AL377" s="115">
        <v>63184</v>
      </c>
      <c r="AM377" s="107">
        <v>103127</v>
      </c>
    </row>
    <row r="378" spans="1:39" s="14" customFormat="1" ht="29.25" customHeight="1" x14ac:dyDescent="0.15">
      <c r="A378" s="75"/>
      <c r="B378" s="648"/>
      <c r="C378" s="436"/>
      <c r="D378" s="436"/>
      <c r="E378" s="436"/>
      <c r="F378" s="436"/>
      <c r="G378" s="438"/>
      <c r="H378" s="439"/>
      <c r="I378" s="439"/>
      <c r="J378" s="439"/>
      <c r="K378" s="439"/>
      <c r="L378" s="439"/>
      <c r="M378" s="439"/>
      <c r="N378" s="439"/>
      <c r="O378" s="439"/>
      <c r="P378" s="439"/>
      <c r="Q378" s="439"/>
      <c r="R378" s="439"/>
      <c r="S378" s="439"/>
      <c r="T378" s="439"/>
      <c r="U378" s="439"/>
      <c r="V378" s="439"/>
      <c r="W378" s="439"/>
      <c r="X378" s="439"/>
      <c r="Y378" s="439"/>
      <c r="Z378" s="439"/>
      <c r="AA378" s="439"/>
      <c r="AB378" s="439"/>
      <c r="AC378" s="439"/>
      <c r="AD378" s="439"/>
      <c r="AE378" s="440"/>
      <c r="AF378" s="637" t="s">
        <v>377</v>
      </c>
      <c r="AG378" s="638"/>
      <c r="AH378" s="639"/>
      <c r="AI378" s="106">
        <v>1</v>
      </c>
      <c r="AJ378" s="106">
        <v>0</v>
      </c>
      <c r="AK378" s="115">
        <v>0</v>
      </c>
      <c r="AL378" s="115">
        <v>0</v>
      </c>
      <c r="AM378" s="107">
        <v>0</v>
      </c>
    </row>
    <row r="379" spans="1:39" s="14" customFormat="1" ht="29.25" customHeight="1" x14ac:dyDescent="0.15">
      <c r="A379" s="75"/>
      <c r="B379" s="648"/>
      <c r="C379" s="436"/>
      <c r="D379" s="436"/>
      <c r="E379" s="436"/>
      <c r="F379" s="436"/>
      <c r="G379" s="420" t="s">
        <v>676</v>
      </c>
      <c r="H379" s="421"/>
      <c r="I379" s="421"/>
      <c r="J379" s="421"/>
      <c r="K379" s="421"/>
      <c r="L379" s="421"/>
      <c r="M379" s="421"/>
      <c r="N379" s="421"/>
      <c r="O379" s="421"/>
      <c r="P379" s="421"/>
      <c r="Q379" s="421"/>
      <c r="R379" s="421"/>
      <c r="S379" s="421"/>
      <c r="T379" s="421"/>
      <c r="U379" s="421"/>
      <c r="V379" s="421"/>
      <c r="W379" s="421"/>
      <c r="X379" s="421"/>
      <c r="Y379" s="421"/>
      <c r="Z379" s="421"/>
      <c r="AA379" s="421"/>
      <c r="AB379" s="421"/>
      <c r="AC379" s="421"/>
      <c r="AD379" s="421"/>
      <c r="AE379" s="422"/>
      <c r="AF379" s="637" t="s">
        <v>336</v>
      </c>
      <c r="AG379" s="638"/>
      <c r="AH379" s="639"/>
      <c r="AI379" s="106">
        <v>1</v>
      </c>
      <c r="AJ379" s="106">
        <v>0</v>
      </c>
      <c r="AK379" s="115">
        <v>447100</v>
      </c>
      <c r="AL379" s="115">
        <v>434840</v>
      </c>
      <c r="AM379" s="107">
        <v>166093</v>
      </c>
    </row>
    <row r="380" spans="1:39" s="14" customFormat="1" ht="41.25" customHeight="1" x14ac:dyDescent="0.15">
      <c r="A380" s="75"/>
      <c r="B380" s="648"/>
      <c r="C380" s="436"/>
      <c r="D380" s="436"/>
      <c r="E380" s="436"/>
      <c r="F380" s="436"/>
      <c r="G380" s="420" t="s">
        <v>677</v>
      </c>
      <c r="H380" s="421"/>
      <c r="I380" s="421"/>
      <c r="J380" s="421"/>
      <c r="K380" s="421"/>
      <c r="L380" s="421"/>
      <c r="M380" s="421"/>
      <c r="N380" s="421"/>
      <c r="O380" s="421"/>
      <c r="P380" s="421"/>
      <c r="Q380" s="421"/>
      <c r="R380" s="421"/>
      <c r="S380" s="421"/>
      <c r="T380" s="421"/>
      <c r="U380" s="421"/>
      <c r="V380" s="421"/>
      <c r="W380" s="421"/>
      <c r="X380" s="421"/>
      <c r="Y380" s="421"/>
      <c r="Z380" s="421"/>
      <c r="AA380" s="421"/>
      <c r="AB380" s="421"/>
      <c r="AC380" s="421"/>
      <c r="AD380" s="421"/>
      <c r="AE380" s="422"/>
      <c r="AF380" s="637" t="s">
        <v>336</v>
      </c>
      <c r="AG380" s="638"/>
      <c r="AH380" s="639"/>
      <c r="AI380" s="106">
        <v>1</v>
      </c>
      <c r="AJ380" s="106">
        <v>600</v>
      </c>
      <c r="AK380" s="106">
        <v>0</v>
      </c>
      <c r="AL380" s="115">
        <v>600</v>
      </c>
      <c r="AM380" s="107">
        <v>2190</v>
      </c>
    </row>
    <row r="381" spans="1:39" s="14" customFormat="1" ht="54" customHeight="1" x14ac:dyDescent="0.15">
      <c r="A381" s="75"/>
      <c r="B381" s="648"/>
      <c r="C381" s="436"/>
      <c r="D381" s="436"/>
      <c r="E381" s="436"/>
      <c r="F381" s="436"/>
      <c r="G381" s="420" t="s">
        <v>678</v>
      </c>
      <c r="H381" s="421"/>
      <c r="I381" s="421"/>
      <c r="J381" s="421"/>
      <c r="K381" s="421"/>
      <c r="L381" s="421"/>
      <c r="M381" s="421"/>
      <c r="N381" s="421"/>
      <c r="O381" s="421"/>
      <c r="P381" s="421"/>
      <c r="Q381" s="421"/>
      <c r="R381" s="421"/>
      <c r="S381" s="421"/>
      <c r="T381" s="421"/>
      <c r="U381" s="421"/>
      <c r="V381" s="421"/>
      <c r="W381" s="421"/>
      <c r="X381" s="421"/>
      <c r="Y381" s="421"/>
      <c r="Z381" s="421"/>
      <c r="AA381" s="421"/>
      <c r="AB381" s="421"/>
      <c r="AC381" s="421"/>
      <c r="AD381" s="421"/>
      <c r="AE381" s="422"/>
      <c r="AF381" s="637" t="s">
        <v>336</v>
      </c>
      <c r="AG381" s="638"/>
      <c r="AH381" s="639"/>
      <c r="AI381" s="106">
        <v>1</v>
      </c>
      <c r="AJ381" s="106">
        <v>0</v>
      </c>
      <c r="AK381" s="115">
        <v>2168</v>
      </c>
      <c r="AL381" s="115">
        <v>2218</v>
      </c>
      <c r="AM381" s="107">
        <v>63878</v>
      </c>
    </row>
    <row r="382" spans="1:39" s="14" customFormat="1" ht="29.25" customHeight="1" x14ac:dyDescent="0.15">
      <c r="A382" s="75"/>
      <c r="B382" s="648"/>
      <c r="C382" s="436"/>
      <c r="D382" s="436"/>
      <c r="E382" s="436"/>
      <c r="F382" s="436"/>
      <c r="G382" s="420" t="s">
        <v>679</v>
      </c>
      <c r="H382" s="421"/>
      <c r="I382" s="421"/>
      <c r="J382" s="421"/>
      <c r="K382" s="421"/>
      <c r="L382" s="421"/>
      <c r="M382" s="421"/>
      <c r="N382" s="421"/>
      <c r="O382" s="421"/>
      <c r="P382" s="421"/>
      <c r="Q382" s="421"/>
      <c r="R382" s="421"/>
      <c r="S382" s="421"/>
      <c r="T382" s="421"/>
      <c r="U382" s="421"/>
      <c r="V382" s="421"/>
      <c r="W382" s="421"/>
      <c r="X382" s="421"/>
      <c r="Y382" s="421"/>
      <c r="Z382" s="421"/>
      <c r="AA382" s="421"/>
      <c r="AB382" s="421"/>
      <c r="AC382" s="421"/>
      <c r="AD382" s="421"/>
      <c r="AE382" s="422"/>
      <c r="AF382" s="637" t="s">
        <v>336</v>
      </c>
      <c r="AG382" s="638"/>
      <c r="AH382" s="639"/>
      <c r="AI382" s="106">
        <v>1</v>
      </c>
      <c r="AJ382" s="106">
        <v>0</v>
      </c>
      <c r="AK382" s="115">
        <v>51500</v>
      </c>
      <c r="AL382" s="115">
        <v>51425</v>
      </c>
      <c r="AM382" s="107">
        <v>60768</v>
      </c>
    </row>
    <row r="383" spans="1:39" s="14" customFormat="1" ht="41.25" customHeight="1" x14ac:dyDescent="0.15">
      <c r="A383" s="75"/>
      <c r="B383" s="648"/>
      <c r="C383" s="436"/>
      <c r="D383" s="436"/>
      <c r="E383" s="436"/>
      <c r="F383" s="436"/>
      <c r="G383" s="420" t="s">
        <v>680</v>
      </c>
      <c r="H383" s="421"/>
      <c r="I383" s="421"/>
      <c r="J383" s="421"/>
      <c r="K383" s="421"/>
      <c r="L383" s="421"/>
      <c r="M383" s="421"/>
      <c r="N383" s="421"/>
      <c r="O383" s="421"/>
      <c r="P383" s="421"/>
      <c r="Q383" s="421"/>
      <c r="R383" s="421"/>
      <c r="S383" s="421"/>
      <c r="T383" s="421"/>
      <c r="U383" s="421"/>
      <c r="V383" s="421"/>
      <c r="W383" s="421"/>
      <c r="X383" s="421"/>
      <c r="Y383" s="421"/>
      <c r="Z383" s="421"/>
      <c r="AA383" s="421"/>
      <c r="AB383" s="421"/>
      <c r="AC383" s="421"/>
      <c r="AD383" s="421"/>
      <c r="AE383" s="422"/>
      <c r="AF383" s="637" t="s">
        <v>336</v>
      </c>
      <c r="AG383" s="638"/>
      <c r="AH383" s="639"/>
      <c r="AI383" s="106">
        <v>2</v>
      </c>
      <c r="AJ383" s="106">
        <v>700</v>
      </c>
      <c r="AK383" s="106">
        <v>0</v>
      </c>
      <c r="AL383" s="115">
        <v>700</v>
      </c>
      <c r="AM383" s="107">
        <v>3745</v>
      </c>
    </row>
    <row r="384" spans="1:39" s="14" customFormat="1" ht="29.25" customHeight="1" x14ac:dyDescent="0.15">
      <c r="A384" s="75"/>
      <c r="B384" s="648"/>
      <c r="C384" s="436"/>
      <c r="D384" s="436"/>
      <c r="E384" s="436"/>
      <c r="F384" s="436"/>
      <c r="G384" s="432" t="s">
        <v>802</v>
      </c>
      <c r="H384" s="433"/>
      <c r="I384" s="433"/>
      <c r="J384" s="433"/>
      <c r="K384" s="433"/>
      <c r="L384" s="433"/>
      <c r="M384" s="433"/>
      <c r="N384" s="433"/>
      <c r="O384" s="433"/>
      <c r="P384" s="433"/>
      <c r="Q384" s="433"/>
      <c r="R384" s="433"/>
      <c r="S384" s="433"/>
      <c r="T384" s="433"/>
      <c r="U384" s="433"/>
      <c r="V384" s="433"/>
      <c r="W384" s="433"/>
      <c r="X384" s="433"/>
      <c r="Y384" s="433"/>
      <c r="Z384" s="433"/>
      <c r="AA384" s="433"/>
      <c r="AB384" s="433"/>
      <c r="AC384" s="433"/>
      <c r="AD384" s="433"/>
      <c r="AE384" s="434"/>
      <c r="AF384" s="637" t="s">
        <v>336</v>
      </c>
      <c r="AG384" s="638"/>
      <c r="AH384" s="639"/>
      <c r="AI384" s="106">
        <v>4</v>
      </c>
      <c r="AJ384" s="106">
        <v>0</v>
      </c>
      <c r="AK384" s="115">
        <v>141176</v>
      </c>
      <c r="AL384" s="115">
        <v>130076</v>
      </c>
      <c r="AM384" s="107">
        <v>303174</v>
      </c>
    </row>
    <row r="385" spans="1:39" s="14" customFormat="1" ht="68.25" customHeight="1" x14ac:dyDescent="0.15">
      <c r="A385" s="75"/>
      <c r="B385" s="648"/>
      <c r="C385" s="436"/>
      <c r="D385" s="436"/>
      <c r="E385" s="436"/>
      <c r="F385" s="436"/>
      <c r="G385" s="420" t="s">
        <v>681</v>
      </c>
      <c r="H385" s="421"/>
      <c r="I385" s="421"/>
      <c r="J385" s="421"/>
      <c r="K385" s="421"/>
      <c r="L385" s="421"/>
      <c r="M385" s="421"/>
      <c r="N385" s="421"/>
      <c r="O385" s="421"/>
      <c r="P385" s="421"/>
      <c r="Q385" s="421"/>
      <c r="R385" s="421"/>
      <c r="S385" s="421"/>
      <c r="T385" s="421"/>
      <c r="U385" s="421"/>
      <c r="V385" s="421"/>
      <c r="W385" s="421"/>
      <c r="X385" s="421"/>
      <c r="Y385" s="421"/>
      <c r="Z385" s="421"/>
      <c r="AA385" s="421"/>
      <c r="AB385" s="421"/>
      <c r="AC385" s="421"/>
      <c r="AD385" s="421"/>
      <c r="AE385" s="422"/>
      <c r="AF385" s="637" t="s">
        <v>336</v>
      </c>
      <c r="AG385" s="638"/>
      <c r="AH385" s="639"/>
      <c r="AI385" s="106">
        <v>1</v>
      </c>
      <c r="AJ385" s="106">
        <v>0</v>
      </c>
      <c r="AK385" s="115">
        <v>198625</v>
      </c>
      <c r="AL385" s="115">
        <v>197735</v>
      </c>
      <c r="AM385" s="107">
        <v>294912</v>
      </c>
    </row>
    <row r="386" spans="1:39" s="14" customFormat="1" ht="54.75" customHeight="1" x14ac:dyDescent="0.15">
      <c r="A386" s="75"/>
      <c r="B386" s="648"/>
      <c r="C386" s="436"/>
      <c r="D386" s="436"/>
      <c r="E386" s="436"/>
      <c r="F386" s="436"/>
      <c r="G386" s="420" t="s">
        <v>682</v>
      </c>
      <c r="H386" s="421"/>
      <c r="I386" s="421"/>
      <c r="J386" s="421"/>
      <c r="K386" s="421"/>
      <c r="L386" s="421"/>
      <c r="M386" s="421"/>
      <c r="N386" s="421"/>
      <c r="O386" s="421"/>
      <c r="P386" s="421"/>
      <c r="Q386" s="421"/>
      <c r="R386" s="421"/>
      <c r="S386" s="421"/>
      <c r="T386" s="421"/>
      <c r="U386" s="421"/>
      <c r="V386" s="421"/>
      <c r="W386" s="421"/>
      <c r="X386" s="421"/>
      <c r="Y386" s="421"/>
      <c r="Z386" s="421"/>
      <c r="AA386" s="421"/>
      <c r="AB386" s="421"/>
      <c r="AC386" s="421"/>
      <c r="AD386" s="421"/>
      <c r="AE386" s="422"/>
      <c r="AF386" s="637" t="s">
        <v>336</v>
      </c>
      <c r="AG386" s="638"/>
      <c r="AH386" s="639"/>
      <c r="AI386" s="106">
        <v>1</v>
      </c>
      <c r="AJ386" s="106">
        <v>0</v>
      </c>
      <c r="AK386" s="115">
        <v>0</v>
      </c>
      <c r="AL386" s="115">
        <v>0</v>
      </c>
      <c r="AM386" s="107">
        <v>0</v>
      </c>
    </row>
    <row r="387" spans="1:39" s="14" customFormat="1" ht="29.25" customHeight="1" x14ac:dyDescent="0.15">
      <c r="A387" s="75"/>
      <c r="B387" s="648"/>
      <c r="C387" s="436"/>
      <c r="D387" s="436"/>
      <c r="E387" s="436"/>
      <c r="F387" s="436"/>
      <c r="G387" s="527" t="s">
        <v>683</v>
      </c>
      <c r="H387" s="528"/>
      <c r="I387" s="528"/>
      <c r="J387" s="528"/>
      <c r="K387" s="528"/>
      <c r="L387" s="528"/>
      <c r="M387" s="528"/>
      <c r="N387" s="528"/>
      <c r="O387" s="528"/>
      <c r="P387" s="528"/>
      <c r="Q387" s="528"/>
      <c r="R387" s="528"/>
      <c r="S387" s="528"/>
      <c r="T387" s="528"/>
      <c r="U387" s="528"/>
      <c r="V387" s="528"/>
      <c r="W387" s="528"/>
      <c r="X387" s="528"/>
      <c r="Y387" s="528"/>
      <c r="Z387" s="528"/>
      <c r="AA387" s="528"/>
      <c r="AB387" s="528"/>
      <c r="AC387" s="528"/>
      <c r="AD387" s="528"/>
      <c r="AE387" s="529"/>
      <c r="AF387" s="637" t="s">
        <v>684</v>
      </c>
      <c r="AG387" s="638"/>
      <c r="AH387" s="639"/>
      <c r="AI387" s="106">
        <v>1</v>
      </c>
      <c r="AJ387" s="106">
        <v>0</v>
      </c>
      <c r="AK387" s="115">
        <v>117</v>
      </c>
      <c r="AL387" s="115">
        <v>121</v>
      </c>
      <c r="AM387" s="107">
        <v>2033</v>
      </c>
    </row>
    <row r="388" spans="1:39" s="14" customFormat="1" ht="41.25" customHeight="1" x14ac:dyDescent="0.15">
      <c r="A388" s="75"/>
      <c r="B388" s="648"/>
      <c r="C388" s="436"/>
      <c r="D388" s="436"/>
      <c r="E388" s="436"/>
      <c r="F388" s="436"/>
      <c r="G388" s="420" t="s">
        <v>685</v>
      </c>
      <c r="H388" s="421"/>
      <c r="I388" s="421"/>
      <c r="J388" s="421"/>
      <c r="K388" s="421"/>
      <c r="L388" s="421"/>
      <c r="M388" s="421"/>
      <c r="N388" s="421"/>
      <c r="O388" s="421"/>
      <c r="P388" s="421"/>
      <c r="Q388" s="421"/>
      <c r="R388" s="421"/>
      <c r="S388" s="421"/>
      <c r="T388" s="421"/>
      <c r="U388" s="421"/>
      <c r="V388" s="421"/>
      <c r="W388" s="421"/>
      <c r="X388" s="421"/>
      <c r="Y388" s="421"/>
      <c r="Z388" s="421"/>
      <c r="AA388" s="421"/>
      <c r="AB388" s="421"/>
      <c r="AC388" s="421"/>
      <c r="AD388" s="421"/>
      <c r="AE388" s="422"/>
      <c r="AF388" s="637" t="s">
        <v>336</v>
      </c>
      <c r="AG388" s="638"/>
      <c r="AH388" s="639"/>
      <c r="AI388" s="106">
        <v>1</v>
      </c>
      <c r="AJ388" s="106">
        <v>0</v>
      </c>
      <c r="AK388" s="106">
        <v>0</v>
      </c>
      <c r="AL388" s="115">
        <v>0</v>
      </c>
      <c r="AM388" s="107">
        <v>0</v>
      </c>
    </row>
    <row r="389" spans="1:39" s="14" customFormat="1" ht="54.75" customHeight="1" x14ac:dyDescent="0.15">
      <c r="A389" s="75"/>
      <c r="B389" s="648"/>
      <c r="C389" s="436"/>
      <c r="D389" s="436"/>
      <c r="E389" s="436"/>
      <c r="F389" s="436"/>
      <c r="G389" s="420" t="s">
        <v>686</v>
      </c>
      <c r="H389" s="421"/>
      <c r="I389" s="421"/>
      <c r="J389" s="421"/>
      <c r="K389" s="421"/>
      <c r="L389" s="421"/>
      <c r="M389" s="421"/>
      <c r="N389" s="421"/>
      <c r="O389" s="421"/>
      <c r="P389" s="421"/>
      <c r="Q389" s="421"/>
      <c r="R389" s="421"/>
      <c r="S389" s="421"/>
      <c r="T389" s="421"/>
      <c r="U389" s="421"/>
      <c r="V389" s="421"/>
      <c r="W389" s="421"/>
      <c r="X389" s="421"/>
      <c r="Y389" s="421"/>
      <c r="Z389" s="421"/>
      <c r="AA389" s="421"/>
      <c r="AB389" s="421"/>
      <c r="AC389" s="421"/>
      <c r="AD389" s="421"/>
      <c r="AE389" s="422"/>
      <c r="AF389" s="637" t="s">
        <v>336</v>
      </c>
      <c r="AG389" s="638"/>
      <c r="AH389" s="639"/>
      <c r="AI389" s="106">
        <v>1</v>
      </c>
      <c r="AJ389" s="106">
        <v>0</v>
      </c>
      <c r="AK389" s="106">
        <v>0</v>
      </c>
      <c r="AL389" s="115">
        <v>0</v>
      </c>
      <c r="AM389" s="107">
        <v>0</v>
      </c>
    </row>
    <row r="390" spans="1:39" s="14" customFormat="1" ht="29.25" customHeight="1" x14ac:dyDescent="0.15">
      <c r="A390" s="75"/>
      <c r="B390" s="648"/>
      <c r="C390" s="436"/>
      <c r="D390" s="436"/>
      <c r="E390" s="436"/>
      <c r="F390" s="436"/>
      <c r="G390" s="432" t="s">
        <v>687</v>
      </c>
      <c r="H390" s="433"/>
      <c r="I390" s="433"/>
      <c r="J390" s="433"/>
      <c r="K390" s="433"/>
      <c r="L390" s="433"/>
      <c r="M390" s="433"/>
      <c r="N390" s="433"/>
      <c r="O390" s="433"/>
      <c r="P390" s="433"/>
      <c r="Q390" s="433"/>
      <c r="R390" s="433"/>
      <c r="S390" s="433"/>
      <c r="T390" s="433"/>
      <c r="U390" s="433"/>
      <c r="V390" s="433"/>
      <c r="W390" s="433"/>
      <c r="X390" s="433"/>
      <c r="Y390" s="433"/>
      <c r="Z390" s="433"/>
      <c r="AA390" s="433"/>
      <c r="AB390" s="433"/>
      <c r="AC390" s="433"/>
      <c r="AD390" s="433"/>
      <c r="AE390" s="434"/>
      <c r="AF390" s="637" t="s">
        <v>336</v>
      </c>
      <c r="AG390" s="638"/>
      <c r="AH390" s="639"/>
      <c r="AI390" s="106">
        <v>2</v>
      </c>
      <c r="AJ390" s="106">
        <v>0</v>
      </c>
      <c r="AK390" s="115">
        <v>4592</v>
      </c>
      <c r="AL390" s="115">
        <v>4014</v>
      </c>
      <c r="AM390" s="107">
        <v>50667</v>
      </c>
    </row>
    <row r="391" spans="1:39" s="14" customFormat="1" ht="41.25" customHeight="1" x14ac:dyDescent="0.15">
      <c r="A391" s="75"/>
      <c r="B391" s="648"/>
      <c r="C391" s="436"/>
      <c r="D391" s="436"/>
      <c r="E391" s="436"/>
      <c r="F391" s="436"/>
      <c r="G391" s="420" t="s">
        <v>688</v>
      </c>
      <c r="H391" s="421"/>
      <c r="I391" s="421"/>
      <c r="J391" s="421"/>
      <c r="K391" s="421"/>
      <c r="L391" s="421"/>
      <c r="M391" s="421"/>
      <c r="N391" s="421"/>
      <c r="O391" s="421"/>
      <c r="P391" s="421"/>
      <c r="Q391" s="421"/>
      <c r="R391" s="421"/>
      <c r="S391" s="421"/>
      <c r="T391" s="421"/>
      <c r="U391" s="421"/>
      <c r="V391" s="421"/>
      <c r="W391" s="421"/>
      <c r="X391" s="421"/>
      <c r="Y391" s="421"/>
      <c r="Z391" s="421"/>
      <c r="AA391" s="421"/>
      <c r="AB391" s="421"/>
      <c r="AC391" s="421"/>
      <c r="AD391" s="421"/>
      <c r="AE391" s="422"/>
      <c r="AF391" s="637" t="s">
        <v>336</v>
      </c>
      <c r="AG391" s="638"/>
      <c r="AH391" s="639"/>
      <c r="AI391" s="106">
        <v>1</v>
      </c>
      <c r="AJ391" s="106">
        <v>0</v>
      </c>
      <c r="AK391" s="106">
        <v>0</v>
      </c>
      <c r="AL391" s="115">
        <v>0</v>
      </c>
      <c r="AM391" s="107">
        <v>0</v>
      </c>
    </row>
    <row r="392" spans="1:39" s="111" customFormat="1" ht="29.25" customHeight="1" thickBot="1" x14ac:dyDescent="0.2">
      <c r="A392" s="75"/>
      <c r="B392" s="649"/>
      <c r="C392" s="650"/>
      <c r="D392" s="650"/>
      <c r="E392" s="650"/>
      <c r="F392" s="650"/>
      <c r="G392" s="611" t="s">
        <v>115</v>
      </c>
      <c r="H392" s="611"/>
      <c r="I392" s="611"/>
      <c r="J392" s="611"/>
      <c r="K392" s="611"/>
      <c r="L392" s="611"/>
      <c r="M392" s="611"/>
      <c r="N392" s="611"/>
      <c r="O392" s="611"/>
      <c r="P392" s="611"/>
      <c r="Q392" s="611"/>
      <c r="R392" s="611"/>
      <c r="S392" s="611"/>
      <c r="T392" s="611"/>
      <c r="U392" s="611"/>
      <c r="V392" s="611"/>
      <c r="W392" s="611"/>
      <c r="X392" s="611"/>
      <c r="Y392" s="611"/>
      <c r="Z392" s="611"/>
      <c r="AA392" s="611"/>
      <c r="AB392" s="611"/>
      <c r="AC392" s="611"/>
      <c r="AD392" s="611"/>
      <c r="AE392" s="612"/>
      <c r="AF392" s="640"/>
      <c r="AG392" s="641"/>
      <c r="AH392" s="642"/>
      <c r="AI392" s="108">
        <f>SUM(AI294:AI391)</f>
        <v>119</v>
      </c>
      <c r="AJ392" s="109"/>
      <c r="AK392" s="109"/>
      <c r="AL392" s="109"/>
      <c r="AM392" s="110">
        <f>SUM(AM294:AM391)</f>
        <v>2518276</v>
      </c>
    </row>
    <row r="393" spans="1:39" ht="29.25" customHeight="1" thickBot="1" x14ac:dyDescent="0.2">
      <c r="B393" s="643" t="s">
        <v>689</v>
      </c>
      <c r="C393" s="644"/>
      <c r="D393" s="644"/>
      <c r="E393" s="644"/>
      <c r="F393" s="644"/>
      <c r="G393" s="644"/>
      <c r="H393" s="644"/>
      <c r="I393" s="644"/>
      <c r="J393" s="644"/>
      <c r="K393" s="644"/>
      <c r="L393" s="644"/>
      <c r="M393" s="644"/>
      <c r="N393" s="644"/>
      <c r="O393" s="644"/>
      <c r="P393" s="644"/>
      <c r="Q393" s="644"/>
      <c r="R393" s="644"/>
      <c r="S393" s="644"/>
      <c r="T393" s="644"/>
      <c r="U393" s="644"/>
      <c r="V393" s="644"/>
      <c r="W393" s="644"/>
      <c r="X393" s="644"/>
      <c r="Y393" s="644"/>
      <c r="Z393" s="644"/>
      <c r="AA393" s="644"/>
      <c r="AB393" s="644"/>
      <c r="AC393" s="644"/>
      <c r="AD393" s="644"/>
      <c r="AE393" s="644"/>
      <c r="AF393" s="644"/>
      <c r="AG393" s="644"/>
      <c r="AH393" s="645"/>
      <c r="AI393" s="128">
        <f>AI11+AI276+AI38+AI44+AI79+AI112+AI134+AI137+AI147+AI167+AI172+AI218+AI273+AI290+AI293+AI392</f>
        <v>541</v>
      </c>
      <c r="AJ393" s="128"/>
      <c r="AK393" s="128"/>
      <c r="AL393" s="128"/>
      <c r="AM393" s="129">
        <f>AM11+AM38+AM44+AM79+AM112+AM134+AM137+AM147+AM167+AM172+AM218+AM273+AM290+AM293+AM392+AM276</f>
        <v>36864592</v>
      </c>
    </row>
  </sheetData>
  <mergeCells count="771">
    <mergeCell ref="AI5:AI8"/>
    <mergeCell ref="AJ5:AJ8"/>
    <mergeCell ref="AK5:AK8"/>
    <mergeCell ref="AL5:AM6"/>
    <mergeCell ref="AL7:AL8"/>
    <mergeCell ref="AM7:AM8"/>
    <mergeCell ref="G24:AE25"/>
    <mergeCell ref="AF24:AH24"/>
    <mergeCell ref="AF25:AH25"/>
    <mergeCell ref="B5:AE8"/>
    <mergeCell ref="AF5:AH8"/>
    <mergeCell ref="B9:F11"/>
    <mergeCell ref="G9:AE9"/>
    <mergeCell ref="AF9:AH9"/>
    <mergeCell ref="G10:AE10"/>
    <mergeCell ref="AF10:AH10"/>
    <mergeCell ref="G11:AE11"/>
    <mergeCell ref="AF11:AH11"/>
    <mergeCell ref="G21:AE21"/>
    <mergeCell ref="AF21:AH21"/>
    <mergeCell ref="B12:F38"/>
    <mergeCell ref="G12:AE13"/>
    <mergeCell ref="AF12:AH12"/>
    <mergeCell ref="AF13:AH13"/>
    <mergeCell ref="G14:AE14"/>
    <mergeCell ref="AF14:AH14"/>
    <mergeCell ref="G15:AE15"/>
    <mergeCell ref="AF15:AH15"/>
    <mergeCell ref="G16:AE16"/>
    <mergeCell ref="AF16:AH16"/>
    <mergeCell ref="G17:AE18"/>
    <mergeCell ref="AF17:AH17"/>
    <mergeCell ref="AF18:AH18"/>
    <mergeCell ref="G19:AE19"/>
    <mergeCell ref="AF19:AH19"/>
    <mergeCell ref="G20:AE20"/>
    <mergeCell ref="AF20:AH20"/>
    <mergeCell ref="AF33:AH33"/>
    <mergeCell ref="G27:AE27"/>
    <mergeCell ref="AF27:AH27"/>
    <mergeCell ref="G28:AE29"/>
    <mergeCell ref="AF28:AH28"/>
    <mergeCell ref="AF29:AH29"/>
    <mergeCell ref="G30:AE30"/>
    <mergeCell ref="AF30:AH30"/>
    <mergeCell ref="G22:AE22"/>
    <mergeCell ref="AF22:AH22"/>
    <mergeCell ref="G23:AE23"/>
    <mergeCell ref="AF23:AH23"/>
    <mergeCell ref="G31:AE31"/>
    <mergeCell ref="AF31:AH31"/>
    <mergeCell ref="G32:AE32"/>
    <mergeCell ref="AF32:AH32"/>
    <mergeCell ref="G33:AE33"/>
    <mergeCell ref="G26:AE26"/>
    <mergeCell ref="AF26:AH26"/>
    <mergeCell ref="G37:AE37"/>
    <mergeCell ref="AF37:AH37"/>
    <mergeCell ref="G38:AE38"/>
    <mergeCell ref="AF38:AH38"/>
    <mergeCell ref="G34:AE34"/>
    <mergeCell ref="AF34:AH34"/>
    <mergeCell ref="G35:AE35"/>
    <mergeCell ref="AF35:AH35"/>
    <mergeCell ref="G36:AE36"/>
    <mergeCell ref="AF36:AH36"/>
    <mergeCell ref="B39:F44"/>
    <mergeCell ref="G39:AE39"/>
    <mergeCell ref="AF39:AH39"/>
    <mergeCell ref="G40:AE40"/>
    <mergeCell ref="AF40:AH40"/>
    <mergeCell ref="G41:AE41"/>
    <mergeCell ref="AF41:AH41"/>
    <mergeCell ref="G42:AE42"/>
    <mergeCell ref="AF42:AH42"/>
    <mergeCell ref="G43:AE43"/>
    <mergeCell ref="G44:AE44"/>
    <mergeCell ref="AF44:AH44"/>
    <mergeCell ref="AF43:AH43"/>
    <mergeCell ref="B45:F79"/>
    <mergeCell ref="G45:AE45"/>
    <mergeCell ref="AF45:AH45"/>
    <mergeCell ref="G46:AE46"/>
    <mergeCell ref="AF46:AH46"/>
    <mergeCell ref="G47:AE47"/>
    <mergeCell ref="AF47:AH47"/>
    <mergeCell ref="G48:AE48"/>
    <mergeCell ref="AF48:AH48"/>
    <mergeCell ref="G49:AE49"/>
    <mergeCell ref="G56:AE56"/>
    <mergeCell ref="AF56:AH56"/>
    <mergeCell ref="G51:AE51"/>
    <mergeCell ref="AF51:AH51"/>
    <mergeCell ref="G52:AE52"/>
    <mergeCell ref="AF52:AH52"/>
    <mergeCell ref="G53:AE53"/>
    <mergeCell ref="AF53:AH53"/>
    <mergeCell ref="G54:AE54"/>
    <mergeCell ref="AF54:AH54"/>
    <mergeCell ref="G55:AE55"/>
    <mergeCell ref="AF55:AH55"/>
    <mergeCell ref="AF49:AH49"/>
    <mergeCell ref="G50:AE50"/>
    <mergeCell ref="AF50:AH50"/>
    <mergeCell ref="G60:AE60"/>
    <mergeCell ref="AF60:AH60"/>
    <mergeCell ref="G61:AE61"/>
    <mergeCell ref="AF61:AH61"/>
    <mergeCell ref="G57:AE57"/>
    <mergeCell ref="AF57:AH57"/>
    <mergeCell ref="G58:AE58"/>
    <mergeCell ref="AF58:AH58"/>
    <mergeCell ref="G59:AE59"/>
    <mergeCell ref="AF59:AH59"/>
    <mergeCell ref="G62:AE62"/>
    <mergeCell ref="AF62:AH62"/>
    <mergeCell ref="G63:AE63"/>
    <mergeCell ref="AF63:AH63"/>
    <mergeCell ref="G64:AE64"/>
    <mergeCell ref="AF64:AH64"/>
    <mergeCell ref="G65:AE65"/>
    <mergeCell ref="AF65:AH65"/>
    <mergeCell ref="G66:AE66"/>
    <mergeCell ref="AF66:AH66"/>
    <mergeCell ref="G67:AE67"/>
    <mergeCell ref="AF67:AH67"/>
    <mergeCell ref="G68:AE68"/>
    <mergeCell ref="AF68:AH68"/>
    <mergeCell ref="G69:AE69"/>
    <mergeCell ref="AF69:AH69"/>
    <mergeCell ref="G71:AE71"/>
    <mergeCell ref="AF71:AH71"/>
    <mergeCell ref="G70:AE70"/>
    <mergeCell ref="AF70:AH70"/>
    <mergeCell ref="G88:AE88"/>
    <mergeCell ref="AF88:AH88"/>
    <mergeCell ref="G77:AE77"/>
    <mergeCell ref="AF77:AH77"/>
    <mergeCell ref="G78:AE78"/>
    <mergeCell ref="AF78:AH78"/>
    <mergeCell ref="G79:AE79"/>
    <mergeCell ref="G72:AE72"/>
    <mergeCell ref="AF72:AH72"/>
    <mergeCell ref="G73:AE73"/>
    <mergeCell ref="AF73:AH73"/>
    <mergeCell ref="AF79:AH79"/>
    <mergeCell ref="G74:AE74"/>
    <mergeCell ref="AF74:AH74"/>
    <mergeCell ref="G75:AE75"/>
    <mergeCell ref="AF75:AH75"/>
    <mergeCell ref="G76:AE76"/>
    <mergeCell ref="AF76:AH76"/>
    <mergeCell ref="B80:F112"/>
    <mergeCell ref="G80:AE80"/>
    <mergeCell ref="AF80:AH80"/>
    <mergeCell ref="G81:AE81"/>
    <mergeCell ref="AF81:AH81"/>
    <mergeCell ref="G82:AE82"/>
    <mergeCell ref="AF82:AH82"/>
    <mergeCell ref="G83:AE83"/>
    <mergeCell ref="AF83:AH83"/>
    <mergeCell ref="G84:AE84"/>
    <mergeCell ref="AF84:AH84"/>
    <mergeCell ref="G85:AE85"/>
    <mergeCell ref="AF85:AH85"/>
    <mergeCell ref="G86:AE86"/>
    <mergeCell ref="AF86:AH86"/>
    <mergeCell ref="G87:AE87"/>
    <mergeCell ref="AF87:AH87"/>
    <mergeCell ref="G99:AE99"/>
    <mergeCell ref="AF99:AH99"/>
    <mergeCell ref="G94:AE94"/>
    <mergeCell ref="AF94:AH94"/>
    <mergeCell ref="G95:AE95"/>
    <mergeCell ref="AF95:AH95"/>
    <mergeCell ref="G96:AE96"/>
    <mergeCell ref="AF96:AH96"/>
    <mergeCell ref="G89:AE89"/>
    <mergeCell ref="AF89:AH89"/>
    <mergeCell ref="G97:AE97"/>
    <mergeCell ref="AF97:AH97"/>
    <mergeCell ref="G98:AE98"/>
    <mergeCell ref="AF98:AH98"/>
    <mergeCell ref="G91:AE92"/>
    <mergeCell ref="AF92:AH92"/>
    <mergeCell ref="G90:AE90"/>
    <mergeCell ref="AF90:AH90"/>
    <mergeCell ref="AF91:AH91"/>
    <mergeCell ref="G93:AE93"/>
    <mergeCell ref="AF93:AH93"/>
    <mergeCell ref="G100:AE100"/>
    <mergeCell ref="AF100:AH100"/>
    <mergeCell ref="G101:AE101"/>
    <mergeCell ref="AF101:AH101"/>
    <mergeCell ref="G102:AE102"/>
    <mergeCell ref="AF102:AH102"/>
    <mergeCell ref="G103:AE103"/>
    <mergeCell ref="AF103:AH103"/>
    <mergeCell ref="G104:AE104"/>
    <mergeCell ref="AF104:AH104"/>
    <mergeCell ref="G105:AE105"/>
    <mergeCell ref="AF105:AH105"/>
    <mergeCell ref="G106:AE106"/>
    <mergeCell ref="AF106:AH106"/>
    <mergeCell ref="G107:AE107"/>
    <mergeCell ref="AF107:AH107"/>
    <mergeCell ref="G108:AE108"/>
    <mergeCell ref="AF108:AH108"/>
    <mergeCell ref="G109:AE109"/>
    <mergeCell ref="AF109:AH109"/>
    <mergeCell ref="G110:AE110"/>
    <mergeCell ref="AF110:AH110"/>
    <mergeCell ref="G111:AE111"/>
    <mergeCell ref="AF111:AH111"/>
    <mergeCell ref="AF117:AH117"/>
    <mergeCell ref="G127:AE128"/>
    <mergeCell ref="G122:AE123"/>
    <mergeCell ref="AF122:AH122"/>
    <mergeCell ref="AF123:AH123"/>
    <mergeCell ref="G125:AE125"/>
    <mergeCell ref="AF115:AH115"/>
    <mergeCell ref="G118:AE118"/>
    <mergeCell ref="AF118:AH118"/>
    <mergeCell ref="G120:AE120"/>
    <mergeCell ref="AF120:AH120"/>
    <mergeCell ref="G121:AE121"/>
    <mergeCell ref="AF121:AH121"/>
    <mergeCell ref="G116:AE116"/>
    <mergeCell ref="AF116:AH116"/>
    <mergeCell ref="G117:AE117"/>
    <mergeCell ref="AF119:AH119"/>
    <mergeCell ref="G132:AE132"/>
    <mergeCell ref="AF132:AH132"/>
    <mergeCell ref="G112:AE112"/>
    <mergeCell ref="AF112:AH112"/>
    <mergeCell ref="B113:F134"/>
    <mergeCell ref="G113:AE113"/>
    <mergeCell ref="AF113:AH113"/>
    <mergeCell ref="G114:AE114"/>
    <mergeCell ref="AF114:AH114"/>
    <mergeCell ref="G115:AE115"/>
    <mergeCell ref="AF125:AH125"/>
    <mergeCell ref="G126:AE126"/>
    <mergeCell ref="AF126:AH126"/>
    <mergeCell ref="G124:AE124"/>
    <mergeCell ref="AF124:AH124"/>
    <mergeCell ref="G131:AE131"/>
    <mergeCell ref="AF131:AH131"/>
    <mergeCell ref="AF127:AH127"/>
    <mergeCell ref="AF128:AH128"/>
    <mergeCell ref="G129:AE129"/>
    <mergeCell ref="AF129:AH129"/>
    <mergeCell ref="G130:AE130"/>
    <mergeCell ref="AF130:AH130"/>
    <mergeCell ref="G119:AE119"/>
    <mergeCell ref="B135:F136"/>
    <mergeCell ref="G135:AE135"/>
    <mergeCell ref="AF135:AH135"/>
    <mergeCell ref="G133:AE133"/>
    <mergeCell ref="AF133:AH133"/>
    <mergeCell ref="G136:AE136"/>
    <mergeCell ref="AF136:AH136"/>
    <mergeCell ref="G137:AE137"/>
    <mergeCell ref="AF137:AH137"/>
    <mergeCell ref="G134:AE134"/>
    <mergeCell ref="AF134:AH134"/>
    <mergeCell ref="AF142:AH142"/>
    <mergeCell ref="G143:AE143"/>
    <mergeCell ref="AF143:AH143"/>
    <mergeCell ref="B138:F147"/>
    <mergeCell ref="G138:AE138"/>
    <mergeCell ref="AF138:AH138"/>
    <mergeCell ref="G139:AE139"/>
    <mergeCell ref="AF139:AH139"/>
    <mergeCell ref="G140:AE140"/>
    <mergeCell ref="AF140:AH140"/>
    <mergeCell ref="G141:AE141"/>
    <mergeCell ref="AF141:AH141"/>
    <mergeCell ref="G142:AE142"/>
    <mergeCell ref="G149:AE149"/>
    <mergeCell ref="AF149:AH149"/>
    <mergeCell ref="G150:AE150"/>
    <mergeCell ref="G144:AE144"/>
    <mergeCell ref="AF144:AH144"/>
    <mergeCell ref="G145:AE145"/>
    <mergeCell ref="AF145:AH145"/>
    <mergeCell ref="G146:AE146"/>
    <mergeCell ref="AF146:AH146"/>
    <mergeCell ref="G147:AE147"/>
    <mergeCell ref="AF147:AH147"/>
    <mergeCell ref="G148:AE148"/>
    <mergeCell ref="AF148:AH148"/>
    <mergeCell ref="AF150:AH150"/>
    <mergeCell ref="AF159:AH159"/>
    <mergeCell ref="G151:AE151"/>
    <mergeCell ref="AF151:AH151"/>
    <mergeCell ref="G152:AE152"/>
    <mergeCell ref="AF152:AH152"/>
    <mergeCell ref="G153:AE153"/>
    <mergeCell ref="AF153:AH153"/>
    <mergeCell ref="G154:AE154"/>
    <mergeCell ref="AF154:AH154"/>
    <mergeCell ref="G155:AE155"/>
    <mergeCell ref="AF155:AH155"/>
    <mergeCell ref="B148:F167"/>
    <mergeCell ref="G163:AE163"/>
    <mergeCell ref="AF163:AH163"/>
    <mergeCell ref="G164:AE164"/>
    <mergeCell ref="AF164:AH164"/>
    <mergeCell ref="G165:AE165"/>
    <mergeCell ref="AF165:AH165"/>
    <mergeCell ref="G160:AE160"/>
    <mergeCell ref="AF160:AH160"/>
    <mergeCell ref="G161:AE161"/>
    <mergeCell ref="G166:AE166"/>
    <mergeCell ref="AF166:AH166"/>
    <mergeCell ref="G167:AE167"/>
    <mergeCell ref="AF167:AH167"/>
    <mergeCell ref="G156:AE156"/>
    <mergeCell ref="AF156:AH156"/>
    <mergeCell ref="AF161:AH161"/>
    <mergeCell ref="G162:AE162"/>
    <mergeCell ref="AF162:AH162"/>
    <mergeCell ref="G157:AE157"/>
    <mergeCell ref="AF157:AH157"/>
    <mergeCell ref="G158:AE158"/>
    <mergeCell ref="AF158:AH158"/>
    <mergeCell ref="G159:AE159"/>
    <mergeCell ref="B168:F172"/>
    <mergeCell ref="G168:AE168"/>
    <mergeCell ref="AF168:AH168"/>
    <mergeCell ref="G169:AE169"/>
    <mergeCell ref="AF169:AH169"/>
    <mergeCell ref="G170:AE170"/>
    <mergeCell ref="AF170:AH170"/>
    <mergeCell ref="G171:AE171"/>
    <mergeCell ref="AF171:AH171"/>
    <mergeCell ref="G172:AE172"/>
    <mergeCell ref="AF172:AH172"/>
    <mergeCell ref="G173:AE174"/>
    <mergeCell ref="AF173:AH173"/>
    <mergeCell ref="AF174:AH174"/>
    <mergeCell ref="AF175:AH175"/>
    <mergeCell ref="G176:AE176"/>
    <mergeCell ref="AF176:AH176"/>
    <mergeCell ref="G177:AE177"/>
    <mergeCell ref="G179:AE179"/>
    <mergeCell ref="G180:AE180"/>
    <mergeCell ref="AF180:AH180"/>
    <mergeCell ref="G175:AE175"/>
    <mergeCell ref="AF177:AH177"/>
    <mergeCell ref="AF179:AH179"/>
    <mergeCell ref="G178:AE178"/>
    <mergeCell ref="AF178:AH178"/>
    <mergeCell ref="G181:AE181"/>
    <mergeCell ref="AF181:AH181"/>
    <mergeCell ref="G182:AE182"/>
    <mergeCell ref="AF182:AH182"/>
    <mergeCell ref="G183:AE183"/>
    <mergeCell ref="AF183:AH183"/>
    <mergeCell ref="G184:AE184"/>
    <mergeCell ref="G185:AE185"/>
    <mergeCell ref="G186:AE186"/>
    <mergeCell ref="AF186:AH186"/>
    <mergeCell ref="G187:AE187"/>
    <mergeCell ref="AF187:AH187"/>
    <mergeCell ref="AF184:AH184"/>
    <mergeCell ref="AF185:AH185"/>
    <mergeCell ref="G188:AE188"/>
    <mergeCell ref="AF188:AH188"/>
    <mergeCell ref="G189:AE189"/>
    <mergeCell ref="AF189:AH189"/>
    <mergeCell ref="G190:AE190"/>
    <mergeCell ref="AF190:AH190"/>
    <mergeCell ref="G191:AE191"/>
    <mergeCell ref="AF191:AH191"/>
    <mergeCell ref="G192:AE192"/>
    <mergeCell ref="AF192:AH192"/>
    <mergeCell ref="G193:AE194"/>
    <mergeCell ref="AF193:AH193"/>
    <mergeCell ref="AF194:AH194"/>
    <mergeCell ref="G198:AE198"/>
    <mergeCell ref="AF198:AH198"/>
    <mergeCell ref="G199:AE199"/>
    <mergeCell ref="AF199:AH199"/>
    <mergeCell ref="G195:AE195"/>
    <mergeCell ref="AF195:AH195"/>
    <mergeCell ref="G196:AE196"/>
    <mergeCell ref="AF196:AH196"/>
    <mergeCell ref="G197:AE197"/>
    <mergeCell ref="AF197:AH197"/>
    <mergeCell ref="G200:AE200"/>
    <mergeCell ref="AF200:AH200"/>
    <mergeCell ref="G201:AE201"/>
    <mergeCell ref="AF201:AH201"/>
    <mergeCell ref="G202:AE202"/>
    <mergeCell ref="AF202:AH202"/>
    <mergeCell ref="G203:AE203"/>
    <mergeCell ref="AF203:AH203"/>
    <mergeCell ref="G204:AE204"/>
    <mergeCell ref="AF204:AH204"/>
    <mergeCell ref="G205:AE205"/>
    <mergeCell ref="AF205:AH205"/>
    <mergeCell ref="G206:AE206"/>
    <mergeCell ref="AF206:AH206"/>
    <mergeCell ref="G207:AE207"/>
    <mergeCell ref="AF207:AH207"/>
    <mergeCell ref="G208:AE208"/>
    <mergeCell ref="AF208:AH208"/>
    <mergeCell ref="G209:AE209"/>
    <mergeCell ref="AF209:AH209"/>
    <mergeCell ref="G210:AE210"/>
    <mergeCell ref="AF210:AH210"/>
    <mergeCell ref="G211:AE211"/>
    <mergeCell ref="AF211:AH211"/>
    <mergeCell ref="AF216:AH216"/>
    <mergeCell ref="G217:AE217"/>
    <mergeCell ref="AF217:AH217"/>
    <mergeCell ref="G212:AE212"/>
    <mergeCell ref="AF212:AH212"/>
    <mergeCell ref="G213:AE213"/>
    <mergeCell ref="AF213:AH213"/>
    <mergeCell ref="G214:AE214"/>
    <mergeCell ref="AF214:AH214"/>
    <mergeCell ref="G215:AE215"/>
    <mergeCell ref="AF215:AH215"/>
    <mergeCell ref="G216:AE216"/>
    <mergeCell ref="B173:F218"/>
    <mergeCell ref="G226:AE226"/>
    <mergeCell ref="AF226:AH226"/>
    <mergeCell ref="G227:AE227"/>
    <mergeCell ref="AF227:AH227"/>
    <mergeCell ref="G228:AE228"/>
    <mergeCell ref="AF228:AH228"/>
    <mergeCell ref="AF222:AH222"/>
    <mergeCell ref="G223:AE223"/>
    <mergeCell ref="AF223:AH223"/>
    <mergeCell ref="B219:F273"/>
    <mergeCell ref="G219:AE219"/>
    <mergeCell ref="AF219:AH219"/>
    <mergeCell ref="G220:AE220"/>
    <mergeCell ref="AF220:AH220"/>
    <mergeCell ref="G221:AE221"/>
    <mergeCell ref="AF221:AH221"/>
    <mergeCell ref="G222:AE222"/>
    <mergeCell ref="G224:AE224"/>
    <mergeCell ref="AF224:AH224"/>
    <mergeCell ref="G231:AE232"/>
    <mergeCell ref="AF231:AH231"/>
    <mergeCell ref="AF232:AH232"/>
    <mergeCell ref="G233:AE233"/>
    <mergeCell ref="AF233:AH233"/>
    <mergeCell ref="G218:AE218"/>
    <mergeCell ref="AF218:AH218"/>
    <mergeCell ref="G225:AE225"/>
    <mergeCell ref="AF225:AH225"/>
    <mergeCell ref="G234:AE234"/>
    <mergeCell ref="AF234:AH234"/>
    <mergeCell ref="G235:AE235"/>
    <mergeCell ref="AF235:AH235"/>
    <mergeCell ref="G229:AE230"/>
    <mergeCell ref="AF230:AH230"/>
    <mergeCell ref="AF229:AH229"/>
    <mergeCell ref="G236:AE236"/>
    <mergeCell ref="AF236:AH236"/>
    <mergeCell ref="G237:AE237"/>
    <mergeCell ref="AF237:AH237"/>
    <mergeCell ref="G238:AE238"/>
    <mergeCell ref="AF238:AH238"/>
    <mergeCell ref="G239:AE240"/>
    <mergeCell ref="AF239:AH239"/>
    <mergeCell ref="AF240:AH240"/>
    <mergeCell ref="G244:AE244"/>
    <mergeCell ref="AF244:AH244"/>
    <mergeCell ref="G245:AE245"/>
    <mergeCell ref="AF245:AH245"/>
    <mergeCell ref="G241:AE241"/>
    <mergeCell ref="AF241:AH241"/>
    <mergeCell ref="G242:AE242"/>
    <mergeCell ref="AF242:AH242"/>
    <mergeCell ref="G243:AE243"/>
    <mergeCell ref="AF243:AH243"/>
    <mergeCell ref="G246:AE246"/>
    <mergeCell ref="AF246:AH246"/>
    <mergeCell ref="G247:AE247"/>
    <mergeCell ref="AF247:AH247"/>
    <mergeCell ref="G248:AE248"/>
    <mergeCell ref="AF248:AH248"/>
    <mergeCell ref="G249:AE249"/>
    <mergeCell ref="AF249:AH249"/>
    <mergeCell ref="G250:AE250"/>
    <mergeCell ref="AF250:AH250"/>
    <mergeCell ref="G251:AE252"/>
    <mergeCell ref="AF251:AH251"/>
    <mergeCell ref="AF252:AH252"/>
    <mergeCell ref="G253:AE253"/>
    <mergeCell ref="AF253:AH253"/>
    <mergeCell ref="G254:AE254"/>
    <mergeCell ref="AF254:AH254"/>
    <mergeCell ref="G255:AE255"/>
    <mergeCell ref="AF255:AH255"/>
    <mergeCell ref="G256:AE256"/>
    <mergeCell ref="AF256:AH256"/>
    <mergeCell ref="G257:AE257"/>
    <mergeCell ref="AF257:AH257"/>
    <mergeCell ref="G258:AE258"/>
    <mergeCell ref="AF258:AH258"/>
    <mergeCell ref="AF265:AH265"/>
    <mergeCell ref="G259:AE259"/>
    <mergeCell ref="AF259:AH259"/>
    <mergeCell ref="G260:AE260"/>
    <mergeCell ref="AF260:AH260"/>
    <mergeCell ref="G261:AE261"/>
    <mergeCell ref="AF261:AH261"/>
    <mergeCell ref="G283:AE283"/>
    <mergeCell ref="AF283:AH283"/>
    <mergeCell ref="G267:AE267"/>
    <mergeCell ref="AF267:AH267"/>
    <mergeCell ref="G262:AE262"/>
    <mergeCell ref="AF262:AH262"/>
    <mergeCell ref="G263:AE264"/>
    <mergeCell ref="AF263:AH263"/>
    <mergeCell ref="AF264:AH264"/>
    <mergeCell ref="G265:AE265"/>
    <mergeCell ref="G278:AE278"/>
    <mergeCell ref="AF278:AH278"/>
    <mergeCell ref="G271:AE271"/>
    <mergeCell ref="AF271:AH271"/>
    <mergeCell ref="G272:AE272"/>
    <mergeCell ref="AF272:AH272"/>
    <mergeCell ref="G273:AE273"/>
    <mergeCell ref="AF273:AH273"/>
    <mergeCell ref="G286:AE286"/>
    <mergeCell ref="AF286:AH286"/>
    <mergeCell ref="G287:AE287"/>
    <mergeCell ref="AF287:AH287"/>
    <mergeCell ref="G288:AE288"/>
    <mergeCell ref="AF288:AH288"/>
    <mergeCell ref="B274:F276"/>
    <mergeCell ref="G274:AE274"/>
    <mergeCell ref="AF274:AH274"/>
    <mergeCell ref="G276:AE276"/>
    <mergeCell ref="AF276:AH276"/>
    <mergeCell ref="B277:F290"/>
    <mergeCell ref="G277:AE277"/>
    <mergeCell ref="AF277:AH277"/>
    <mergeCell ref="G279:AE279"/>
    <mergeCell ref="AF279:AH279"/>
    <mergeCell ref="G280:AE280"/>
    <mergeCell ref="AF280:AH280"/>
    <mergeCell ref="G281:AE281"/>
    <mergeCell ref="AF281:AH281"/>
    <mergeCell ref="G282:AE282"/>
    <mergeCell ref="AF282:AH282"/>
    <mergeCell ref="AF289:AH289"/>
    <mergeCell ref="G290:AE290"/>
    <mergeCell ref="AF290:AH290"/>
    <mergeCell ref="B291:F293"/>
    <mergeCell ref="G291:AE291"/>
    <mergeCell ref="AF291:AH291"/>
    <mergeCell ref="G292:AE292"/>
    <mergeCell ref="AF292:AH292"/>
    <mergeCell ref="G293:AE293"/>
    <mergeCell ref="AF305:AH305"/>
    <mergeCell ref="G306:AE306"/>
    <mergeCell ref="AF306:AH306"/>
    <mergeCell ref="G301:AE301"/>
    <mergeCell ref="AF301:AH301"/>
    <mergeCell ref="G284:AE284"/>
    <mergeCell ref="AF284:AH284"/>
    <mergeCell ref="G285:AE285"/>
    <mergeCell ref="AF285:AH285"/>
    <mergeCell ref="G289:AE289"/>
    <mergeCell ref="AF293:AH293"/>
    <mergeCell ref="B294:F392"/>
    <mergeCell ref="G294:AE294"/>
    <mergeCell ref="AF294:AH294"/>
    <mergeCell ref="G295:AE295"/>
    <mergeCell ref="AF295:AH295"/>
    <mergeCell ref="G296:AE296"/>
    <mergeCell ref="AF296:AH296"/>
    <mergeCell ref="G297:AE297"/>
    <mergeCell ref="AF297:AH297"/>
    <mergeCell ref="G298:AE298"/>
    <mergeCell ref="AF298:AH298"/>
    <mergeCell ref="G299:AE299"/>
    <mergeCell ref="AF299:AH299"/>
    <mergeCell ref="G300:AE300"/>
    <mergeCell ref="AF300:AH300"/>
    <mergeCell ref="G313:AE314"/>
    <mergeCell ref="AF313:AH313"/>
    <mergeCell ref="AF314:AH314"/>
    <mergeCell ref="G307:AE307"/>
    <mergeCell ref="AF307:AH307"/>
    <mergeCell ref="G308:AE308"/>
    <mergeCell ref="AF308:AH308"/>
    <mergeCell ref="G309:AE309"/>
    <mergeCell ref="AF309:AH309"/>
    <mergeCell ref="AF311:AH311"/>
    <mergeCell ref="G302:AE302"/>
    <mergeCell ref="AF302:AH302"/>
    <mergeCell ref="G303:AE303"/>
    <mergeCell ref="AF303:AH303"/>
    <mergeCell ref="G310:AE312"/>
    <mergeCell ref="AF310:AH310"/>
    <mergeCell ref="AF312:AH312"/>
    <mergeCell ref="G304:AE304"/>
    <mergeCell ref="AF304:AH304"/>
    <mergeCell ref="G305:AE305"/>
    <mergeCell ref="G315:AE315"/>
    <mergeCell ref="AF315:AH315"/>
    <mergeCell ref="G316:AE316"/>
    <mergeCell ref="AF316:AH316"/>
    <mergeCell ref="G317:AE317"/>
    <mergeCell ref="AF317:AH317"/>
    <mergeCell ref="G318:AE318"/>
    <mergeCell ref="AF318:AH318"/>
    <mergeCell ref="G319:AE319"/>
    <mergeCell ref="AF319:AH319"/>
    <mergeCell ref="G320:AE320"/>
    <mergeCell ref="AF320:AH320"/>
    <mergeCell ref="G321:AE321"/>
    <mergeCell ref="AF321:AH321"/>
    <mergeCell ref="G322:AE322"/>
    <mergeCell ref="AF322:AH322"/>
    <mergeCell ref="G323:AE324"/>
    <mergeCell ref="AF323:AH323"/>
    <mergeCell ref="AF324:AH324"/>
    <mergeCell ref="G325:AE325"/>
    <mergeCell ref="AF325:AH325"/>
    <mergeCell ref="G326:AE326"/>
    <mergeCell ref="AF326:AH326"/>
    <mergeCell ref="G327:AE327"/>
    <mergeCell ref="AF327:AH327"/>
    <mergeCell ref="G328:AE328"/>
    <mergeCell ref="AF328:AH328"/>
    <mergeCell ref="G329:AE330"/>
    <mergeCell ref="AF329:AH329"/>
    <mergeCell ref="AF330:AH330"/>
    <mergeCell ref="G331:AE331"/>
    <mergeCell ref="AF331:AH331"/>
    <mergeCell ref="G332:AE332"/>
    <mergeCell ref="AF332:AH332"/>
    <mergeCell ref="G333:AE333"/>
    <mergeCell ref="AF333:AH333"/>
    <mergeCell ref="G334:AE334"/>
    <mergeCell ref="AF334:AH334"/>
    <mergeCell ref="G335:AE335"/>
    <mergeCell ref="AF335:AH335"/>
    <mergeCell ref="G336:AE336"/>
    <mergeCell ref="AF336:AH336"/>
    <mergeCell ref="G337:AE337"/>
    <mergeCell ref="AF337:AH337"/>
    <mergeCell ref="G338:AE338"/>
    <mergeCell ref="AF338:AH338"/>
    <mergeCell ref="G339:AE339"/>
    <mergeCell ref="AF339:AH339"/>
    <mergeCell ref="G340:AE340"/>
    <mergeCell ref="AF340:AH340"/>
    <mergeCell ref="G341:AE341"/>
    <mergeCell ref="AF341:AH341"/>
    <mergeCell ref="G342:AE342"/>
    <mergeCell ref="AF342:AH342"/>
    <mergeCell ref="G343:AE343"/>
    <mergeCell ref="AF343:AH343"/>
    <mergeCell ref="G344:AE344"/>
    <mergeCell ref="AF344:AH344"/>
    <mergeCell ref="G345:AE345"/>
    <mergeCell ref="AF345:AH345"/>
    <mergeCell ref="G346:AE346"/>
    <mergeCell ref="AF346:AH346"/>
    <mergeCell ref="G347:AE347"/>
    <mergeCell ref="AF347:AH347"/>
    <mergeCell ref="G348:AE348"/>
    <mergeCell ref="AF348:AH348"/>
    <mergeCell ref="G349:AE349"/>
    <mergeCell ref="AF349:AH349"/>
    <mergeCell ref="G350:AE350"/>
    <mergeCell ref="AF350:AH350"/>
    <mergeCell ref="G351:AE351"/>
    <mergeCell ref="AF351:AH351"/>
    <mergeCell ref="G352:AE352"/>
    <mergeCell ref="AF352:AH352"/>
    <mergeCell ref="G353:AE353"/>
    <mergeCell ref="AF353:AH353"/>
    <mergeCell ref="G354:AE354"/>
    <mergeCell ref="AF354:AH354"/>
    <mergeCell ref="G355:AE356"/>
    <mergeCell ref="AF355:AH355"/>
    <mergeCell ref="AF356:AH356"/>
    <mergeCell ref="G360:AE360"/>
    <mergeCell ref="AF360:AH360"/>
    <mergeCell ref="G361:AE361"/>
    <mergeCell ref="AF361:AH361"/>
    <mergeCell ref="G357:AE357"/>
    <mergeCell ref="AF357:AH357"/>
    <mergeCell ref="G358:AE358"/>
    <mergeCell ref="AF358:AH358"/>
    <mergeCell ref="G359:AE359"/>
    <mergeCell ref="AF359:AH359"/>
    <mergeCell ref="G362:AE362"/>
    <mergeCell ref="AF362:AH362"/>
    <mergeCell ref="G363:AE363"/>
    <mergeCell ref="AF363:AH363"/>
    <mergeCell ref="G364:AE364"/>
    <mergeCell ref="AF364:AH364"/>
    <mergeCell ref="G365:AE365"/>
    <mergeCell ref="AF365:AH365"/>
    <mergeCell ref="G366:AE366"/>
    <mergeCell ref="AF366:AH366"/>
    <mergeCell ref="G367:AE367"/>
    <mergeCell ref="AF367:AH367"/>
    <mergeCell ref="AF374:AH374"/>
    <mergeCell ref="G368:AE368"/>
    <mergeCell ref="AF368:AH368"/>
    <mergeCell ref="G369:AE369"/>
    <mergeCell ref="AF369:AH369"/>
    <mergeCell ref="G370:AE370"/>
    <mergeCell ref="AF370:AH370"/>
    <mergeCell ref="G375:AE375"/>
    <mergeCell ref="AF375:AH375"/>
    <mergeCell ref="G376:AE376"/>
    <mergeCell ref="AF376:AH376"/>
    <mergeCell ref="G371:AE372"/>
    <mergeCell ref="AF371:AH371"/>
    <mergeCell ref="AF372:AH372"/>
    <mergeCell ref="G373:AE373"/>
    <mergeCell ref="AF373:AH373"/>
    <mergeCell ref="G374:AE374"/>
    <mergeCell ref="G377:AE378"/>
    <mergeCell ref="AF377:AH377"/>
    <mergeCell ref="AF378:AH378"/>
    <mergeCell ref="G379:AE379"/>
    <mergeCell ref="AF379:AH379"/>
    <mergeCell ref="G380:AE380"/>
    <mergeCell ref="AF380:AH380"/>
    <mergeCell ref="G381:AE381"/>
    <mergeCell ref="AF381:AH381"/>
    <mergeCell ref="AF382:AH382"/>
    <mergeCell ref="G383:AE383"/>
    <mergeCell ref="AF383:AH383"/>
    <mergeCell ref="G388:AE388"/>
    <mergeCell ref="AF388:AH388"/>
    <mergeCell ref="G389:AE389"/>
    <mergeCell ref="AF389:AH389"/>
    <mergeCell ref="G390:AE390"/>
    <mergeCell ref="AF390:AH390"/>
    <mergeCell ref="G391:AE391"/>
    <mergeCell ref="AF391:AH391"/>
    <mergeCell ref="G392:AE392"/>
    <mergeCell ref="AF392:AH392"/>
    <mergeCell ref="B393:AH393"/>
    <mergeCell ref="G266:AE266"/>
    <mergeCell ref="AF266:AH266"/>
    <mergeCell ref="G386:AE386"/>
    <mergeCell ref="AF386:AH386"/>
    <mergeCell ref="G387:AE387"/>
    <mergeCell ref="AF387:AH387"/>
    <mergeCell ref="AF384:AH384"/>
    <mergeCell ref="G385:AE385"/>
    <mergeCell ref="AF385:AH385"/>
    <mergeCell ref="G384:AE384"/>
    <mergeCell ref="G268:AE268"/>
    <mergeCell ref="AF268:AH268"/>
    <mergeCell ref="G269:AE269"/>
    <mergeCell ref="AF269:AH269"/>
    <mergeCell ref="G270:AE270"/>
    <mergeCell ref="AF270:AH270"/>
    <mergeCell ref="G275:AE275"/>
    <mergeCell ref="AF275:AH275"/>
    <mergeCell ref="G382:AE382"/>
  </mergeCells>
  <phoneticPr fontId="1"/>
  <pageMargins left="0.4" right="0.4" top="0.7" bottom="0.5" header="0.3" footer="0.3"/>
  <pageSetup paperSize="9" scale="59" fitToHeight="0" orientation="portrait" r:id="rId1"/>
  <rowBreaks count="5" manualBreakCount="5">
    <brk id="38" max="38" man="1"/>
    <brk id="71" max="38" man="1"/>
    <brk id="246" max="38" man="1"/>
    <brk id="271" max="38" man="1"/>
    <brk id="296" max="38"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B2:AP223"/>
  <sheetViews>
    <sheetView view="pageBreakPreview" topLeftCell="A204" zoomScale="75" zoomScaleNormal="75" zoomScaleSheetLayoutView="75" workbookViewId="0">
      <selection activeCell="AN215" sqref="AN215"/>
    </sheetView>
  </sheetViews>
  <sheetFormatPr defaultColWidth="2.75" defaultRowHeight="15" customHeight="1" x14ac:dyDescent="0.15"/>
  <cols>
    <col min="1" max="1" width="2.75" style="13" customWidth="1"/>
    <col min="2" max="2" width="8.5" style="13" customWidth="1"/>
    <col min="3" max="3" width="2.75" style="13" customWidth="1"/>
    <col min="4" max="21" width="2.75" style="13"/>
    <col min="22" max="22" width="2.75" style="52" customWidth="1"/>
    <col min="23" max="27" width="2.75" style="52"/>
    <col min="28" max="32" width="2.5" style="52" customWidth="1"/>
    <col min="33" max="34" width="2.75" style="52"/>
    <col min="35" max="35" width="2.875" style="52" customWidth="1"/>
    <col min="36" max="36" width="9.875" style="14" customWidth="1"/>
    <col min="37" max="39" width="14.125" style="13" customWidth="1"/>
    <col min="40" max="40" width="14.125" style="14" customWidth="1"/>
    <col min="41" max="45" width="2.75" style="13"/>
    <col min="46" max="46" width="10.625" style="13" bestFit="1" customWidth="1"/>
    <col min="47" max="16384" width="2.75" style="13"/>
  </cols>
  <sheetData>
    <row r="2" spans="2:42" ht="15" customHeight="1" x14ac:dyDescent="0.15">
      <c r="B2" s="15" t="s">
        <v>690</v>
      </c>
      <c r="G2" s="15" t="s">
        <v>691</v>
      </c>
      <c r="AK2" s="130"/>
      <c r="AL2" s="130"/>
      <c r="AM2" s="131"/>
      <c r="AO2" s="100"/>
      <c r="AP2" s="100"/>
    </row>
    <row r="3" spans="2:42" ht="15" customHeight="1" x14ac:dyDescent="0.15">
      <c r="B3" s="15" t="s">
        <v>692</v>
      </c>
      <c r="G3" s="15" t="s">
        <v>693</v>
      </c>
      <c r="AK3" s="130"/>
      <c r="AL3" s="130"/>
      <c r="AM3" s="131"/>
      <c r="AO3" s="100"/>
      <c r="AP3" s="100"/>
    </row>
    <row r="4" spans="2:42" ht="15" customHeight="1" thickBot="1" x14ac:dyDescent="0.2">
      <c r="AN4" s="17"/>
    </row>
    <row r="5" spans="2:42" ht="15" customHeight="1" thickBot="1" x14ac:dyDescent="0.2">
      <c r="B5" s="709" t="s">
        <v>694</v>
      </c>
      <c r="C5" s="710" t="s">
        <v>695</v>
      </c>
      <c r="D5" s="710"/>
      <c r="E5" s="710"/>
      <c r="F5" s="710"/>
      <c r="G5" s="710"/>
      <c r="H5" s="710"/>
      <c r="I5" s="710"/>
      <c r="J5" s="710"/>
      <c r="K5" s="710"/>
      <c r="L5" s="710"/>
      <c r="M5" s="710"/>
      <c r="N5" s="710"/>
      <c r="O5" s="710"/>
      <c r="P5" s="710"/>
      <c r="Q5" s="710"/>
      <c r="R5" s="710"/>
      <c r="S5" s="710"/>
      <c r="T5" s="710"/>
      <c r="U5" s="710"/>
      <c r="V5" s="667" t="s">
        <v>696</v>
      </c>
      <c r="W5" s="713"/>
      <c r="X5" s="713"/>
      <c r="Y5" s="713"/>
      <c r="Z5" s="713"/>
      <c r="AA5" s="713"/>
      <c r="AB5" s="713"/>
      <c r="AC5" s="713"/>
      <c r="AD5" s="713"/>
      <c r="AE5" s="713"/>
      <c r="AF5" s="713"/>
      <c r="AG5" s="713"/>
      <c r="AH5" s="713"/>
      <c r="AI5" s="714"/>
      <c r="AJ5" s="505" t="s">
        <v>72</v>
      </c>
      <c r="AK5" s="721" t="s">
        <v>73</v>
      </c>
      <c r="AL5" s="721" t="s">
        <v>74</v>
      </c>
      <c r="AM5" s="703" t="s">
        <v>75</v>
      </c>
      <c r="AN5" s="704"/>
    </row>
    <row r="6" spans="2:42" ht="15" customHeight="1" thickBot="1" x14ac:dyDescent="0.2">
      <c r="B6" s="709"/>
      <c r="C6" s="711"/>
      <c r="D6" s="711"/>
      <c r="E6" s="711"/>
      <c r="F6" s="711"/>
      <c r="G6" s="711"/>
      <c r="H6" s="711"/>
      <c r="I6" s="711"/>
      <c r="J6" s="711"/>
      <c r="K6" s="711"/>
      <c r="L6" s="711"/>
      <c r="M6" s="711"/>
      <c r="N6" s="711"/>
      <c r="O6" s="711"/>
      <c r="P6" s="711"/>
      <c r="Q6" s="711"/>
      <c r="R6" s="711"/>
      <c r="S6" s="711"/>
      <c r="T6" s="711"/>
      <c r="U6" s="711"/>
      <c r="V6" s="715"/>
      <c r="W6" s="716"/>
      <c r="X6" s="716"/>
      <c r="Y6" s="716"/>
      <c r="Z6" s="716"/>
      <c r="AA6" s="716"/>
      <c r="AB6" s="716"/>
      <c r="AC6" s="716"/>
      <c r="AD6" s="716"/>
      <c r="AE6" s="716"/>
      <c r="AF6" s="716"/>
      <c r="AG6" s="716"/>
      <c r="AH6" s="716"/>
      <c r="AI6" s="717"/>
      <c r="AJ6" s="508"/>
      <c r="AK6" s="722"/>
      <c r="AL6" s="722"/>
      <c r="AM6" s="705"/>
      <c r="AN6" s="706"/>
    </row>
    <row r="7" spans="2:42" ht="15" customHeight="1" thickBot="1" x14ac:dyDescent="0.2">
      <c r="B7" s="709"/>
      <c r="C7" s="711"/>
      <c r="D7" s="711"/>
      <c r="E7" s="711"/>
      <c r="F7" s="711"/>
      <c r="G7" s="711"/>
      <c r="H7" s="711"/>
      <c r="I7" s="711"/>
      <c r="J7" s="711"/>
      <c r="K7" s="711"/>
      <c r="L7" s="711"/>
      <c r="M7" s="711"/>
      <c r="N7" s="711"/>
      <c r="O7" s="711"/>
      <c r="P7" s="711"/>
      <c r="Q7" s="711"/>
      <c r="R7" s="711"/>
      <c r="S7" s="711"/>
      <c r="T7" s="711"/>
      <c r="U7" s="711"/>
      <c r="V7" s="715"/>
      <c r="W7" s="716"/>
      <c r="X7" s="716"/>
      <c r="Y7" s="716"/>
      <c r="Z7" s="716"/>
      <c r="AA7" s="716"/>
      <c r="AB7" s="716"/>
      <c r="AC7" s="716"/>
      <c r="AD7" s="716"/>
      <c r="AE7" s="716"/>
      <c r="AF7" s="716"/>
      <c r="AG7" s="716"/>
      <c r="AH7" s="716"/>
      <c r="AI7" s="717"/>
      <c r="AJ7" s="508"/>
      <c r="AK7" s="722"/>
      <c r="AL7" s="722"/>
      <c r="AM7" s="707" t="s">
        <v>76</v>
      </c>
      <c r="AN7" s="473" t="s">
        <v>77</v>
      </c>
    </row>
    <row r="8" spans="2:42" ht="15" customHeight="1" thickBot="1" x14ac:dyDescent="0.2">
      <c r="B8" s="709"/>
      <c r="C8" s="712"/>
      <c r="D8" s="712"/>
      <c r="E8" s="712"/>
      <c r="F8" s="712"/>
      <c r="G8" s="712"/>
      <c r="H8" s="712"/>
      <c r="I8" s="712"/>
      <c r="J8" s="712"/>
      <c r="K8" s="712"/>
      <c r="L8" s="712"/>
      <c r="M8" s="712"/>
      <c r="N8" s="712"/>
      <c r="O8" s="712"/>
      <c r="P8" s="712"/>
      <c r="Q8" s="712"/>
      <c r="R8" s="712"/>
      <c r="S8" s="712"/>
      <c r="T8" s="712"/>
      <c r="U8" s="712"/>
      <c r="V8" s="718"/>
      <c r="W8" s="719"/>
      <c r="X8" s="719"/>
      <c r="Y8" s="719"/>
      <c r="Z8" s="719"/>
      <c r="AA8" s="719"/>
      <c r="AB8" s="719"/>
      <c r="AC8" s="719"/>
      <c r="AD8" s="719"/>
      <c r="AE8" s="719"/>
      <c r="AF8" s="719"/>
      <c r="AG8" s="719"/>
      <c r="AH8" s="719"/>
      <c r="AI8" s="720"/>
      <c r="AJ8" s="508"/>
      <c r="AK8" s="708"/>
      <c r="AL8" s="708"/>
      <c r="AM8" s="708"/>
      <c r="AN8" s="474"/>
    </row>
    <row r="9" spans="2:42" ht="29.25" customHeight="1" x14ac:dyDescent="0.15">
      <c r="B9" s="723" t="s">
        <v>697</v>
      </c>
      <c r="C9" s="476" t="s">
        <v>698</v>
      </c>
      <c r="D9" s="476"/>
      <c r="E9" s="476"/>
      <c r="F9" s="476"/>
      <c r="G9" s="476"/>
      <c r="H9" s="476"/>
      <c r="I9" s="476"/>
      <c r="J9" s="476"/>
      <c r="K9" s="476"/>
      <c r="L9" s="476"/>
      <c r="M9" s="476"/>
      <c r="N9" s="476"/>
      <c r="O9" s="476"/>
      <c r="P9" s="476"/>
      <c r="Q9" s="476"/>
      <c r="R9" s="476"/>
      <c r="S9" s="476"/>
      <c r="T9" s="476"/>
      <c r="U9" s="477"/>
      <c r="V9" s="700" t="s">
        <v>699</v>
      </c>
      <c r="W9" s="701"/>
      <c r="X9" s="701"/>
      <c r="Y9" s="701"/>
      <c r="Z9" s="701"/>
      <c r="AA9" s="701"/>
      <c r="AB9" s="701"/>
      <c r="AC9" s="701"/>
      <c r="AD9" s="701"/>
      <c r="AE9" s="701"/>
      <c r="AF9" s="701"/>
      <c r="AG9" s="701"/>
      <c r="AH9" s="701"/>
      <c r="AI9" s="702"/>
      <c r="AJ9" s="132">
        <v>5</v>
      </c>
      <c r="AK9" s="133">
        <v>149</v>
      </c>
      <c r="AL9" s="134">
        <v>20</v>
      </c>
      <c r="AM9" s="134">
        <v>160</v>
      </c>
      <c r="AN9" s="135">
        <v>44452</v>
      </c>
    </row>
    <row r="10" spans="2:42" ht="29.25" customHeight="1" x14ac:dyDescent="0.15">
      <c r="B10" s="724"/>
      <c r="C10" s="430"/>
      <c r="D10" s="430"/>
      <c r="E10" s="430"/>
      <c r="F10" s="430"/>
      <c r="G10" s="430"/>
      <c r="H10" s="430"/>
      <c r="I10" s="430"/>
      <c r="J10" s="430"/>
      <c r="K10" s="430"/>
      <c r="L10" s="430"/>
      <c r="M10" s="430"/>
      <c r="N10" s="430"/>
      <c r="O10" s="430"/>
      <c r="P10" s="430"/>
      <c r="Q10" s="430"/>
      <c r="R10" s="430"/>
      <c r="S10" s="430"/>
      <c r="T10" s="430"/>
      <c r="U10" s="431"/>
      <c r="V10" s="549" t="s">
        <v>700</v>
      </c>
      <c r="W10" s="550"/>
      <c r="X10" s="550"/>
      <c r="Y10" s="550"/>
      <c r="Z10" s="550"/>
      <c r="AA10" s="550"/>
      <c r="AB10" s="550"/>
      <c r="AC10" s="550"/>
      <c r="AD10" s="550"/>
      <c r="AE10" s="550"/>
      <c r="AF10" s="550"/>
      <c r="AG10" s="550"/>
      <c r="AH10" s="550"/>
      <c r="AI10" s="551"/>
      <c r="AJ10" s="136">
        <v>10</v>
      </c>
      <c r="AK10" s="137">
        <v>235</v>
      </c>
      <c r="AL10" s="138">
        <v>11</v>
      </c>
      <c r="AM10" s="138">
        <v>240</v>
      </c>
      <c r="AN10" s="139">
        <v>94022</v>
      </c>
    </row>
    <row r="11" spans="2:42" ht="32.25" customHeight="1" x14ac:dyDescent="0.15">
      <c r="B11" s="724"/>
      <c r="C11" s="430"/>
      <c r="D11" s="430"/>
      <c r="E11" s="430"/>
      <c r="F11" s="430"/>
      <c r="G11" s="430"/>
      <c r="H11" s="430"/>
      <c r="I11" s="430"/>
      <c r="J11" s="430"/>
      <c r="K11" s="430"/>
      <c r="L11" s="430"/>
      <c r="M11" s="430"/>
      <c r="N11" s="430"/>
      <c r="O11" s="430"/>
      <c r="P11" s="430"/>
      <c r="Q11" s="430"/>
      <c r="R11" s="430"/>
      <c r="S11" s="430"/>
      <c r="T11" s="430"/>
      <c r="U11" s="431"/>
      <c r="V11" s="555" t="s">
        <v>701</v>
      </c>
      <c r="W11" s="536"/>
      <c r="X11" s="536"/>
      <c r="Y11" s="536"/>
      <c r="Z11" s="536"/>
      <c r="AA11" s="536"/>
      <c r="AB11" s="536"/>
      <c r="AC11" s="536"/>
      <c r="AD11" s="536"/>
      <c r="AE11" s="536"/>
      <c r="AF11" s="536"/>
      <c r="AG11" s="536"/>
      <c r="AH11" s="536"/>
      <c r="AI11" s="537"/>
      <c r="AJ11" s="169">
        <v>2</v>
      </c>
      <c r="AK11" s="140">
        <v>2</v>
      </c>
      <c r="AL11" s="140">
        <v>0</v>
      </c>
      <c r="AM11" s="140">
        <v>1</v>
      </c>
      <c r="AN11" s="141">
        <v>8400</v>
      </c>
    </row>
    <row r="12" spans="2:42" ht="29.25" customHeight="1" x14ac:dyDescent="0.15">
      <c r="B12" s="724"/>
      <c r="C12" s="676" t="s">
        <v>702</v>
      </c>
      <c r="D12" s="427"/>
      <c r="E12" s="427"/>
      <c r="F12" s="427"/>
      <c r="G12" s="427"/>
      <c r="H12" s="427"/>
      <c r="I12" s="427"/>
      <c r="J12" s="427"/>
      <c r="K12" s="427"/>
      <c r="L12" s="427"/>
      <c r="M12" s="427"/>
      <c r="N12" s="427"/>
      <c r="O12" s="427"/>
      <c r="P12" s="427"/>
      <c r="Q12" s="427"/>
      <c r="R12" s="427"/>
      <c r="S12" s="427"/>
      <c r="T12" s="427"/>
      <c r="U12" s="428"/>
      <c r="V12" s="549" t="s">
        <v>699</v>
      </c>
      <c r="W12" s="550"/>
      <c r="X12" s="550"/>
      <c r="Y12" s="550"/>
      <c r="Z12" s="550"/>
      <c r="AA12" s="550"/>
      <c r="AB12" s="550"/>
      <c r="AC12" s="550"/>
      <c r="AD12" s="550"/>
      <c r="AE12" s="550"/>
      <c r="AF12" s="550"/>
      <c r="AG12" s="550"/>
      <c r="AH12" s="550"/>
      <c r="AI12" s="551"/>
      <c r="AJ12" s="136">
        <v>1</v>
      </c>
      <c r="AK12" s="142">
        <v>0</v>
      </c>
      <c r="AL12" s="143">
        <v>0</v>
      </c>
      <c r="AM12" s="144">
        <v>0</v>
      </c>
      <c r="AN12" s="139">
        <v>0</v>
      </c>
    </row>
    <row r="13" spans="2:42" ht="29.25" customHeight="1" thickBot="1" x14ac:dyDescent="0.2">
      <c r="B13" s="725"/>
      <c r="C13" s="726" t="s">
        <v>703</v>
      </c>
      <c r="D13" s="727"/>
      <c r="E13" s="727"/>
      <c r="F13" s="727"/>
      <c r="G13" s="727"/>
      <c r="H13" s="727"/>
      <c r="I13" s="727"/>
      <c r="J13" s="727"/>
      <c r="K13" s="727"/>
      <c r="L13" s="727"/>
      <c r="M13" s="727"/>
      <c r="N13" s="727"/>
      <c r="O13" s="727"/>
      <c r="P13" s="727"/>
      <c r="Q13" s="727"/>
      <c r="R13" s="727"/>
      <c r="S13" s="727"/>
      <c r="T13" s="727"/>
      <c r="U13" s="728"/>
      <c r="V13" s="549" t="s">
        <v>699</v>
      </c>
      <c r="W13" s="550"/>
      <c r="X13" s="550"/>
      <c r="Y13" s="550"/>
      <c r="Z13" s="550"/>
      <c r="AA13" s="550"/>
      <c r="AB13" s="550"/>
      <c r="AC13" s="550"/>
      <c r="AD13" s="550"/>
      <c r="AE13" s="550"/>
      <c r="AF13" s="550"/>
      <c r="AG13" s="550"/>
      <c r="AH13" s="550"/>
      <c r="AI13" s="551"/>
      <c r="AJ13" s="145">
        <v>5</v>
      </c>
      <c r="AK13" s="146">
        <v>291</v>
      </c>
      <c r="AL13" s="147">
        <v>0</v>
      </c>
      <c r="AM13" s="147">
        <v>282</v>
      </c>
      <c r="AN13" s="139">
        <v>447371</v>
      </c>
    </row>
    <row r="14" spans="2:42" ht="29.25" customHeight="1" x14ac:dyDescent="0.15">
      <c r="B14" s="694" t="s">
        <v>704</v>
      </c>
      <c r="C14" s="476" t="s">
        <v>698</v>
      </c>
      <c r="D14" s="476"/>
      <c r="E14" s="476"/>
      <c r="F14" s="476"/>
      <c r="G14" s="476"/>
      <c r="H14" s="476"/>
      <c r="I14" s="476"/>
      <c r="J14" s="476"/>
      <c r="K14" s="476"/>
      <c r="L14" s="476"/>
      <c r="M14" s="476"/>
      <c r="N14" s="476"/>
      <c r="O14" s="476"/>
      <c r="P14" s="476"/>
      <c r="Q14" s="476"/>
      <c r="R14" s="476"/>
      <c r="S14" s="476"/>
      <c r="T14" s="476"/>
      <c r="U14" s="477"/>
      <c r="V14" s="700" t="s">
        <v>699</v>
      </c>
      <c r="W14" s="701"/>
      <c r="X14" s="701"/>
      <c r="Y14" s="701"/>
      <c r="Z14" s="701"/>
      <c r="AA14" s="701"/>
      <c r="AB14" s="701"/>
      <c r="AC14" s="701"/>
      <c r="AD14" s="701"/>
      <c r="AE14" s="701"/>
      <c r="AF14" s="701"/>
      <c r="AG14" s="701"/>
      <c r="AH14" s="701"/>
      <c r="AI14" s="702"/>
      <c r="AJ14" s="132">
        <v>8</v>
      </c>
      <c r="AK14" s="133">
        <v>110</v>
      </c>
      <c r="AL14" s="134">
        <v>0</v>
      </c>
      <c r="AM14" s="134">
        <v>112</v>
      </c>
      <c r="AN14" s="135">
        <v>28535</v>
      </c>
    </row>
    <row r="15" spans="2:42" ht="29.25" customHeight="1" x14ac:dyDescent="0.15">
      <c r="B15" s="695"/>
      <c r="C15" s="430"/>
      <c r="D15" s="430"/>
      <c r="E15" s="430"/>
      <c r="F15" s="430"/>
      <c r="G15" s="430"/>
      <c r="H15" s="430"/>
      <c r="I15" s="430"/>
      <c r="J15" s="430"/>
      <c r="K15" s="430"/>
      <c r="L15" s="430"/>
      <c r="M15" s="430"/>
      <c r="N15" s="430"/>
      <c r="O15" s="430"/>
      <c r="P15" s="430"/>
      <c r="Q15" s="430"/>
      <c r="R15" s="430"/>
      <c r="S15" s="430"/>
      <c r="T15" s="430"/>
      <c r="U15" s="431"/>
      <c r="V15" s="549" t="s">
        <v>700</v>
      </c>
      <c r="W15" s="550"/>
      <c r="X15" s="550"/>
      <c r="Y15" s="550"/>
      <c r="Z15" s="550"/>
      <c r="AA15" s="550"/>
      <c r="AB15" s="550"/>
      <c r="AC15" s="550"/>
      <c r="AD15" s="550"/>
      <c r="AE15" s="550"/>
      <c r="AF15" s="550"/>
      <c r="AG15" s="550"/>
      <c r="AH15" s="550"/>
      <c r="AI15" s="551"/>
      <c r="AJ15" s="148">
        <v>8</v>
      </c>
      <c r="AK15" s="142">
        <v>245</v>
      </c>
      <c r="AL15" s="144">
        <v>127</v>
      </c>
      <c r="AM15" s="144">
        <v>401</v>
      </c>
      <c r="AN15" s="149">
        <v>18621</v>
      </c>
    </row>
    <row r="16" spans="2:42" ht="29.25" customHeight="1" x14ac:dyDescent="0.15">
      <c r="B16" s="695"/>
      <c r="C16" s="451"/>
      <c r="D16" s="451"/>
      <c r="E16" s="451"/>
      <c r="F16" s="451"/>
      <c r="G16" s="451"/>
      <c r="H16" s="451"/>
      <c r="I16" s="451"/>
      <c r="J16" s="451"/>
      <c r="K16" s="451"/>
      <c r="L16" s="451"/>
      <c r="M16" s="451"/>
      <c r="N16" s="451"/>
      <c r="O16" s="451"/>
      <c r="P16" s="451"/>
      <c r="Q16" s="451"/>
      <c r="R16" s="451"/>
      <c r="S16" s="451"/>
      <c r="T16" s="451"/>
      <c r="U16" s="452"/>
      <c r="V16" s="555" t="s">
        <v>701</v>
      </c>
      <c r="W16" s="536"/>
      <c r="X16" s="536"/>
      <c r="Y16" s="536"/>
      <c r="Z16" s="536"/>
      <c r="AA16" s="536"/>
      <c r="AB16" s="536"/>
      <c r="AC16" s="536"/>
      <c r="AD16" s="536"/>
      <c r="AE16" s="536"/>
      <c r="AF16" s="536"/>
      <c r="AG16" s="536"/>
      <c r="AH16" s="536"/>
      <c r="AI16" s="537"/>
      <c r="AJ16" s="136">
        <v>2</v>
      </c>
      <c r="AK16" s="146">
        <v>0</v>
      </c>
      <c r="AL16" s="147">
        <v>0</v>
      </c>
      <c r="AM16" s="147">
        <v>0</v>
      </c>
      <c r="AN16" s="139">
        <v>0</v>
      </c>
    </row>
    <row r="17" spans="2:40" ht="29.25" customHeight="1" x14ac:dyDescent="0.15">
      <c r="B17" s="695"/>
      <c r="C17" s="427" t="s">
        <v>705</v>
      </c>
      <c r="D17" s="427"/>
      <c r="E17" s="427"/>
      <c r="F17" s="427"/>
      <c r="G17" s="427"/>
      <c r="H17" s="427"/>
      <c r="I17" s="427"/>
      <c r="J17" s="427"/>
      <c r="K17" s="427"/>
      <c r="L17" s="427"/>
      <c r="M17" s="427"/>
      <c r="N17" s="427"/>
      <c r="O17" s="427"/>
      <c r="P17" s="427"/>
      <c r="Q17" s="427"/>
      <c r="R17" s="427"/>
      <c r="S17" s="427"/>
      <c r="T17" s="427"/>
      <c r="U17" s="428"/>
      <c r="V17" s="549" t="s">
        <v>699</v>
      </c>
      <c r="W17" s="550"/>
      <c r="X17" s="550"/>
      <c r="Y17" s="550"/>
      <c r="Z17" s="550"/>
      <c r="AA17" s="550"/>
      <c r="AB17" s="550"/>
      <c r="AC17" s="550"/>
      <c r="AD17" s="550"/>
      <c r="AE17" s="550"/>
      <c r="AF17" s="550"/>
      <c r="AG17" s="550"/>
      <c r="AH17" s="550"/>
      <c r="AI17" s="551"/>
      <c r="AJ17" s="136">
        <v>7</v>
      </c>
      <c r="AK17" s="146">
        <v>180</v>
      </c>
      <c r="AL17" s="147">
        <v>0</v>
      </c>
      <c r="AM17" s="147">
        <v>178</v>
      </c>
      <c r="AN17" s="139">
        <v>114783</v>
      </c>
    </row>
    <row r="18" spans="2:40" ht="29.25" customHeight="1" x14ac:dyDescent="0.15">
      <c r="B18" s="695"/>
      <c r="C18" s="451"/>
      <c r="D18" s="451"/>
      <c r="E18" s="451"/>
      <c r="F18" s="451"/>
      <c r="G18" s="451"/>
      <c r="H18" s="451"/>
      <c r="I18" s="451"/>
      <c r="J18" s="451"/>
      <c r="K18" s="451"/>
      <c r="L18" s="451"/>
      <c r="M18" s="451"/>
      <c r="N18" s="451"/>
      <c r="O18" s="451"/>
      <c r="P18" s="451"/>
      <c r="Q18" s="451"/>
      <c r="R18" s="451"/>
      <c r="S18" s="451"/>
      <c r="T18" s="451"/>
      <c r="U18" s="452"/>
      <c r="V18" s="549" t="s">
        <v>700</v>
      </c>
      <c r="W18" s="550"/>
      <c r="X18" s="550"/>
      <c r="Y18" s="550"/>
      <c r="Z18" s="550"/>
      <c r="AA18" s="550"/>
      <c r="AB18" s="550"/>
      <c r="AC18" s="550"/>
      <c r="AD18" s="550"/>
      <c r="AE18" s="550"/>
      <c r="AF18" s="550"/>
      <c r="AG18" s="550"/>
      <c r="AH18" s="550"/>
      <c r="AI18" s="551"/>
      <c r="AJ18" s="136">
        <v>11</v>
      </c>
      <c r="AK18" s="146">
        <v>247</v>
      </c>
      <c r="AL18" s="147">
        <v>0</v>
      </c>
      <c r="AM18" s="147">
        <v>225</v>
      </c>
      <c r="AN18" s="139">
        <v>61009</v>
      </c>
    </row>
    <row r="19" spans="2:40" ht="29.25" customHeight="1" x14ac:dyDescent="0.15">
      <c r="B19" s="695"/>
      <c r="C19" s="427" t="s">
        <v>706</v>
      </c>
      <c r="D19" s="427"/>
      <c r="E19" s="427"/>
      <c r="F19" s="427"/>
      <c r="G19" s="427"/>
      <c r="H19" s="427"/>
      <c r="I19" s="427"/>
      <c r="J19" s="427"/>
      <c r="K19" s="427"/>
      <c r="L19" s="427"/>
      <c r="M19" s="427"/>
      <c r="N19" s="427"/>
      <c r="O19" s="427"/>
      <c r="P19" s="427"/>
      <c r="Q19" s="427"/>
      <c r="R19" s="427"/>
      <c r="S19" s="427"/>
      <c r="T19" s="427"/>
      <c r="U19" s="428"/>
      <c r="V19" s="549" t="s">
        <v>699</v>
      </c>
      <c r="W19" s="550"/>
      <c r="X19" s="550"/>
      <c r="Y19" s="550"/>
      <c r="Z19" s="550"/>
      <c r="AA19" s="550"/>
      <c r="AB19" s="550"/>
      <c r="AC19" s="550"/>
      <c r="AD19" s="550"/>
      <c r="AE19" s="550"/>
      <c r="AF19" s="550"/>
      <c r="AG19" s="550"/>
      <c r="AH19" s="550"/>
      <c r="AI19" s="551"/>
      <c r="AJ19" s="150">
        <v>18</v>
      </c>
      <c r="AK19" s="151">
        <v>319</v>
      </c>
      <c r="AL19" s="152">
        <v>0</v>
      </c>
      <c r="AM19" s="152">
        <v>320</v>
      </c>
      <c r="AN19" s="153">
        <v>351385</v>
      </c>
    </row>
    <row r="20" spans="2:40" ht="29.25" customHeight="1" x14ac:dyDescent="0.15">
      <c r="B20" s="695"/>
      <c r="C20" s="430"/>
      <c r="D20" s="430"/>
      <c r="E20" s="430"/>
      <c r="F20" s="430"/>
      <c r="G20" s="430"/>
      <c r="H20" s="430"/>
      <c r="I20" s="430"/>
      <c r="J20" s="430"/>
      <c r="K20" s="430"/>
      <c r="L20" s="430"/>
      <c r="M20" s="430"/>
      <c r="N20" s="430"/>
      <c r="O20" s="430"/>
      <c r="P20" s="430"/>
      <c r="Q20" s="430"/>
      <c r="R20" s="430"/>
      <c r="S20" s="430"/>
      <c r="T20" s="430"/>
      <c r="U20" s="431"/>
      <c r="V20" s="549" t="s">
        <v>700</v>
      </c>
      <c r="W20" s="550"/>
      <c r="X20" s="550"/>
      <c r="Y20" s="550"/>
      <c r="Z20" s="550"/>
      <c r="AA20" s="550"/>
      <c r="AB20" s="550"/>
      <c r="AC20" s="550"/>
      <c r="AD20" s="550"/>
      <c r="AE20" s="550"/>
      <c r="AF20" s="550"/>
      <c r="AG20" s="550"/>
      <c r="AH20" s="550"/>
      <c r="AI20" s="551"/>
      <c r="AJ20" s="150">
        <v>6</v>
      </c>
      <c r="AK20" s="151">
        <v>334</v>
      </c>
      <c r="AL20" s="152">
        <v>30</v>
      </c>
      <c r="AM20" s="152">
        <v>31</v>
      </c>
      <c r="AN20" s="153">
        <v>26980</v>
      </c>
    </row>
    <row r="21" spans="2:40" ht="29.25" customHeight="1" x14ac:dyDescent="0.15">
      <c r="B21" s="695"/>
      <c r="C21" s="433" t="s">
        <v>707</v>
      </c>
      <c r="D21" s="433"/>
      <c r="E21" s="433"/>
      <c r="F21" s="433"/>
      <c r="G21" s="433"/>
      <c r="H21" s="433"/>
      <c r="I21" s="433"/>
      <c r="J21" s="433"/>
      <c r="K21" s="433"/>
      <c r="L21" s="433"/>
      <c r="M21" s="433"/>
      <c r="N21" s="433"/>
      <c r="O21" s="433"/>
      <c r="P21" s="433"/>
      <c r="Q21" s="433"/>
      <c r="R21" s="433"/>
      <c r="S21" s="433"/>
      <c r="T21" s="433"/>
      <c r="U21" s="434"/>
      <c r="V21" s="549" t="s">
        <v>699</v>
      </c>
      <c r="W21" s="550"/>
      <c r="X21" s="550"/>
      <c r="Y21" s="550"/>
      <c r="Z21" s="550"/>
      <c r="AA21" s="550"/>
      <c r="AB21" s="550"/>
      <c r="AC21" s="550"/>
      <c r="AD21" s="550"/>
      <c r="AE21" s="550"/>
      <c r="AF21" s="550"/>
      <c r="AG21" s="550"/>
      <c r="AH21" s="550"/>
      <c r="AI21" s="551"/>
      <c r="AJ21" s="150">
        <v>9</v>
      </c>
      <c r="AK21" s="151">
        <v>858</v>
      </c>
      <c r="AL21" s="152">
        <v>0</v>
      </c>
      <c r="AM21" s="152">
        <v>923</v>
      </c>
      <c r="AN21" s="153">
        <v>29526</v>
      </c>
    </row>
    <row r="22" spans="2:40" ht="29.25" customHeight="1" x14ac:dyDescent="0.15">
      <c r="B22" s="695"/>
      <c r="C22" s="436"/>
      <c r="D22" s="436"/>
      <c r="E22" s="436"/>
      <c r="F22" s="436"/>
      <c r="G22" s="436"/>
      <c r="H22" s="436"/>
      <c r="I22" s="436"/>
      <c r="J22" s="436"/>
      <c r="K22" s="436"/>
      <c r="L22" s="436"/>
      <c r="M22" s="436"/>
      <c r="N22" s="436"/>
      <c r="O22" s="436"/>
      <c r="P22" s="436"/>
      <c r="Q22" s="436"/>
      <c r="R22" s="436"/>
      <c r="S22" s="436"/>
      <c r="T22" s="436"/>
      <c r="U22" s="437"/>
      <c r="V22" s="549" t="s">
        <v>700</v>
      </c>
      <c r="W22" s="550"/>
      <c r="X22" s="550"/>
      <c r="Y22" s="550"/>
      <c r="Z22" s="550"/>
      <c r="AA22" s="550"/>
      <c r="AB22" s="550"/>
      <c r="AC22" s="550"/>
      <c r="AD22" s="550"/>
      <c r="AE22" s="550"/>
      <c r="AF22" s="550"/>
      <c r="AG22" s="550"/>
      <c r="AH22" s="550"/>
      <c r="AI22" s="551"/>
      <c r="AJ22" s="150">
        <v>7</v>
      </c>
      <c r="AK22" s="151">
        <v>165</v>
      </c>
      <c r="AL22" s="152">
        <v>106</v>
      </c>
      <c r="AM22" s="152">
        <v>130</v>
      </c>
      <c r="AN22" s="153">
        <v>159783</v>
      </c>
    </row>
    <row r="23" spans="2:40" ht="29.25" customHeight="1" x14ac:dyDescent="0.15">
      <c r="B23" s="695"/>
      <c r="C23" s="436"/>
      <c r="D23" s="436"/>
      <c r="E23" s="436"/>
      <c r="F23" s="436"/>
      <c r="G23" s="436"/>
      <c r="H23" s="436"/>
      <c r="I23" s="436"/>
      <c r="J23" s="436"/>
      <c r="K23" s="436"/>
      <c r="L23" s="436"/>
      <c r="M23" s="436"/>
      <c r="N23" s="436"/>
      <c r="O23" s="436"/>
      <c r="P23" s="436"/>
      <c r="Q23" s="436"/>
      <c r="R23" s="436"/>
      <c r="S23" s="436"/>
      <c r="T23" s="436"/>
      <c r="U23" s="437"/>
      <c r="V23" s="549" t="s">
        <v>701</v>
      </c>
      <c r="W23" s="550"/>
      <c r="X23" s="550"/>
      <c r="Y23" s="550"/>
      <c r="Z23" s="550"/>
      <c r="AA23" s="550"/>
      <c r="AB23" s="550"/>
      <c r="AC23" s="550"/>
      <c r="AD23" s="550"/>
      <c r="AE23" s="550"/>
      <c r="AF23" s="550"/>
      <c r="AG23" s="550"/>
      <c r="AH23" s="550"/>
      <c r="AI23" s="551"/>
      <c r="AJ23" s="150">
        <v>9</v>
      </c>
      <c r="AK23" s="151">
        <v>53280</v>
      </c>
      <c r="AL23" s="152">
        <v>12</v>
      </c>
      <c r="AM23" s="152">
        <v>55067</v>
      </c>
      <c r="AN23" s="153">
        <v>215143</v>
      </c>
    </row>
    <row r="24" spans="2:40" ht="29.25" customHeight="1" x14ac:dyDescent="0.15">
      <c r="B24" s="695"/>
      <c r="C24" s="676" t="s">
        <v>708</v>
      </c>
      <c r="D24" s="427"/>
      <c r="E24" s="427"/>
      <c r="F24" s="427"/>
      <c r="G24" s="427"/>
      <c r="H24" s="427"/>
      <c r="I24" s="427"/>
      <c r="J24" s="427"/>
      <c r="K24" s="427"/>
      <c r="L24" s="427"/>
      <c r="M24" s="427"/>
      <c r="N24" s="427"/>
      <c r="O24" s="427"/>
      <c r="P24" s="427"/>
      <c r="Q24" s="427"/>
      <c r="R24" s="427"/>
      <c r="S24" s="427"/>
      <c r="T24" s="427"/>
      <c r="U24" s="428"/>
      <c r="V24" s="549" t="s">
        <v>699</v>
      </c>
      <c r="W24" s="550"/>
      <c r="X24" s="550"/>
      <c r="Y24" s="550"/>
      <c r="Z24" s="550"/>
      <c r="AA24" s="550"/>
      <c r="AB24" s="550"/>
      <c r="AC24" s="550"/>
      <c r="AD24" s="550"/>
      <c r="AE24" s="550"/>
      <c r="AF24" s="550"/>
      <c r="AG24" s="550"/>
      <c r="AH24" s="550"/>
      <c r="AI24" s="551"/>
      <c r="AJ24" s="136">
        <v>9</v>
      </c>
      <c r="AK24" s="170">
        <v>636</v>
      </c>
      <c r="AL24" s="169">
        <v>410</v>
      </c>
      <c r="AM24" s="169">
        <v>699</v>
      </c>
      <c r="AN24" s="139">
        <v>186349</v>
      </c>
    </row>
    <row r="25" spans="2:40" ht="29.25" customHeight="1" x14ac:dyDescent="0.15">
      <c r="B25" s="695"/>
      <c r="C25" s="478"/>
      <c r="D25" s="430"/>
      <c r="E25" s="430"/>
      <c r="F25" s="430"/>
      <c r="G25" s="430"/>
      <c r="H25" s="430"/>
      <c r="I25" s="430"/>
      <c r="J25" s="430"/>
      <c r="K25" s="430"/>
      <c r="L25" s="430"/>
      <c r="M25" s="430"/>
      <c r="N25" s="430"/>
      <c r="O25" s="430"/>
      <c r="P25" s="430"/>
      <c r="Q25" s="430"/>
      <c r="R25" s="430"/>
      <c r="S25" s="430"/>
      <c r="T25" s="430"/>
      <c r="U25" s="431"/>
      <c r="V25" s="549" t="s">
        <v>700</v>
      </c>
      <c r="W25" s="550"/>
      <c r="X25" s="550"/>
      <c r="Y25" s="550"/>
      <c r="Z25" s="550"/>
      <c r="AA25" s="550"/>
      <c r="AB25" s="550"/>
      <c r="AC25" s="550"/>
      <c r="AD25" s="550"/>
      <c r="AE25" s="550"/>
      <c r="AF25" s="550"/>
      <c r="AG25" s="550"/>
      <c r="AH25" s="550"/>
      <c r="AI25" s="551"/>
      <c r="AJ25" s="136">
        <v>1</v>
      </c>
      <c r="AK25" s="170">
        <v>0</v>
      </c>
      <c r="AL25" s="169">
        <v>2</v>
      </c>
      <c r="AM25" s="169">
        <v>2</v>
      </c>
      <c r="AN25" s="139">
        <v>60000</v>
      </c>
    </row>
    <row r="26" spans="2:40" ht="29.25" customHeight="1" x14ac:dyDescent="0.15">
      <c r="B26" s="695"/>
      <c r="C26" s="677"/>
      <c r="D26" s="451"/>
      <c r="E26" s="451"/>
      <c r="F26" s="451"/>
      <c r="G26" s="451"/>
      <c r="H26" s="451"/>
      <c r="I26" s="451"/>
      <c r="J26" s="451"/>
      <c r="K26" s="451"/>
      <c r="L26" s="451"/>
      <c r="M26" s="451"/>
      <c r="N26" s="451"/>
      <c r="O26" s="451"/>
      <c r="P26" s="451"/>
      <c r="Q26" s="451"/>
      <c r="R26" s="451"/>
      <c r="S26" s="451"/>
      <c r="T26" s="451"/>
      <c r="U26" s="452"/>
      <c r="V26" s="549" t="s">
        <v>701</v>
      </c>
      <c r="W26" s="550"/>
      <c r="X26" s="550"/>
      <c r="Y26" s="550"/>
      <c r="Z26" s="550"/>
      <c r="AA26" s="550"/>
      <c r="AB26" s="550"/>
      <c r="AC26" s="550"/>
      <c r="AD26" s="550"/>
      <c r="AE26" s="550"/>
      <c r="AF26" s="550"/>
      <c r="AG26" s="550"/>
      <c r="AH26" s="550"/>
      <c r="AI26" s="551"/>
      <c r="AJ26" s="136">
        <v>1</v>
      </c>
      <c r="AK26" s="170">
        <v>0</v>
      </c>
      <c r="AL26" s="169">
        <v>0</v>
      </c>
      <c r="AM26" s="169">
        <v>0</v>
      </c>
      <c r="AN26" s="139">
        <v>0</v>
      </c>
    </row>
    <row r="27" spans="2:40" ht="29.25" customHeight="1" x14ac:dyDescent="0.15">
      <c r="B27" s="695"/>
      <c r="C27" s="427" t="s">
        <v>709</v>
      </c>
      <c r="D27" s="427"/>
      <c r="E27" s="427"/>
      <c r="F27" s="427"/>
      <c r="G27" s="427"/>
      <c r="H27" s="427"/>
      <c r="I27" s="427"/>
      <c r="J27" s="427"/>
      <c r="K27" s="427"/>
      <c r="L27" s="427"/>
      <c r="M27" s="427"/>
      <c r="N27" s="427"/>
      <c r="O27" s="427"/>
      <c r="P27" s="427"/>
      <c r="Q27" s="427"/>
      <c r="R27" s="427"/>
      <c r="S27" s="427"/>
      <c r="T27" s="427"/>
      <c r="U27" s="428"/>
      <c r="V27" s="549" t="s">
        <v>699</v>
      </c>
      <c r="W27" s="550"/>
      <c r="X27" s="550"/>
      <c r="Y27" s="550"/>
      <c r="Z27" s="550"/>
      <c r="AA27" s="550"/>
      <c r="AB27" s="550"/>
      <c r="AC27" s="550"/>
      <c r="AD27" s="550"/>
      <c r="AE27" s="550"/>
      <c r="AF27" s="550"/>
      <c r="AG27" s="550"/>
      <c r="AH27" s="550"/>
      <c r="AI27" s="551"/>
      <c r="AJ27" s="136">
        <v>5</v>
      </c>
      <c r="AK27" s="170">
        <v>0</v>
      </c>
      <c r="AL27" s="169">
        <v>3764</v>
      </c>
      <c r="AM27" s="169">
        <v>4442</v>
      </c>
      <c r="AN27" s="139">
        <v>15469</v>
      </c>
    </row>
    <row r="28" spans="2:40" ht="29.25" customHeight="1" x14ac:dyDescent="0.15">
      <c r="B28" s="695"/>
      <c r="C28" s="430"/>
      <c r="D28" s="430"/>
      <c r="E28" s="430"/>
      <c r="F28" s="430"/>
      <c r="G28" s="430"/>
      <c r="H28" s="430"/>
      <c r="I28" s="430"/>
      <c r="J28" s="430"/>
      <c r="K28" s="430"/>
      <c r="L28" s="430"/>
      <c r="M28" s="430"/>
      <c r="N28" s="430"/>
      <c r="O28" s="430"/>
      <c r="P28" s="430"/>
      <c r="Q28" s="430"/>
      <c r="R28" s="430"/>
      <c r="S28" s="430"/>
      <c r="T28" s="430"/>
      <c r="U28" s="431"/>
      <c r="V28" s="549" t="s">
        <v>700</v>
      </c>
      <c r="W28" s="550"/>
      <c r="X28" s="550"/>
      <c r="Y28" s="550"/>
      <c r="Z28" s="550"/>
      <c r="AA28" s="550"/>
      <c r="AB28" s="550"/>
      <c r="AC28" s="550"/>
      <c r="AD28" s="550"/>
      <c r="AE28" s="550"/>
      <c r="AF28" s="550"/>
      <c r="AG28" s="550"/>
      <c r="AH28" s="550"/>
      <c r="AI28" s="551"/>
      <c r="AJ28" s="136">
        <v>2</v>
      </c>
      <c r="AK28" s="170">
        <v>72</v>
      </c>
      <c r="AL28" s="169">
        <v>0</v>
      </c>
      <c r="AM28" s="169">
        <v>32</v>
      </c>
      <c r="AN28" s="139">
        <v>55280</v>
      </c>
    </row>
    <row r="29" spans="2:40" ht="29.25" customHeight="1" x14ac:dyDescent="0.15">
      <c r="B29" s="695"/>
      <c r="C29" s="451"/>
      <c r="D29" s="451"/>
      <c r="E29" s="451"/>
      <c r="F29" s="451"/>
      <c r="G29" s="451"/>
      <c r="H29" s="451"/>
      <c r="I29" s="451"/>
      <c r="J29" s="451"/>
      <c r="K29" s="451"/>
      <c r="L29" s="451"/>
      <c r="M29" s="451"/>
      <c r="N29" s="451"/>
      <c r="O29" s="451"/>
      <c r="P29" s="451"/>
      <c r="Q29" s="451"/>
      <c r="R29" s="451"/>
      <c r="S29" s="451"/>
      <c r="T29" s="451"/>
      <c r="U29" s="452"/>
      <c r="V29" s="549" t="s">
        <v>701</v>
      </c>
      <c r="W29" s="550"/>
      <c r="X29" s="550"/>
      <c r="Y29" s="550"/>
      <c r="Z29" s="550"/>
      <c r="AA29" s="550"/>
      <c r="AB29" s="550"/>
      <c r="AC29" s="550"/>
      <c r="AD29" s="550"/>
      <c r="AE29" s="550"/>
      <c r="AF29" s="550"/>
      <c r="AG29" s="550"/>
      <c r="AH29" s="550"/>
      <c r="AI29" s="551"/>
      <c r="AJ29" s="136">
        <v>1</v>
      </c>
      <c r="AK29" s="170">
        <v>0</v>
      </c>
      <c r="AL29" s="169">
        <v>0</v>
      </c>
      <c r="AM29" s="169">
        <v>0</v>
      </c>
      <c r="AN29" s="139">
        <v>0</v>
      </c>
    </row>
    <row r="30" spans="2:40" ht="29.25" customHeight="1" x14ac:dyDescent="0.15">
      <c r="B30" s="695"/>
      <c r="C30" s="427" t="s">
        <v>710</v>
      </c>
      <c r="D30" s="427"/>
      <c r="E30" s="427"/>
      <c r="F30" s="427"/>
      <c r="G30" s="427"/>
      <c r="H30" s="427"/>
      <c r="I30" s="427"/>
      <c r="J30" s="427"/>
      <c r="K30" s="427"/>
      <c r="L30" s="427"/>
      <c r="M30" s="427"/>
      <c r="N30" s="427"/>
      <c r="O30" s="427"/>
      <c r="P30" s="427"/>
      <c r="Q30" s="427"/>
      <c r="R30" s="427"/>
      <c r="S30" s="427"/>
      <c r="T30" s="427"/>
      <c r="U30" s="428"/>
      <c r="V30" s="549" t="s">
        <v>699</v>
      </c>
      <c r="W30" s="550"/>
      <c r="X30" s="550"/>
      <c r="Y30" s="550"/>
      <c r="Z30" s="550"/>
      <c r="AA30" s="550"/>
      <c r="AB30" s="550"/>
      <c r="AC30" s="550"/>
      <c r="AD30" s="550"/>
      <c r="AE30" s="550"/>
      <c r="AF30" s="550"/>
      <c r="AG30" s="550"/>
      <c r="AH30" s="550"/>
      <c r="AI30" s="551"/>
      <c r="AJ30" s="136">
        <v>5</v>
      </c>
      <c r="AK30" s="170">
        <v>0</v>
      </c>
      <c r="AL30" s="169">
        <v>3935</v>
      </c>
      <c r="AM30" s="169">
        <v>5114</v>
      </c>
      <c r="AN30" s="139">
        <v>12758</v>
      </c>
    </row>
    <row r="31" spans="2:40" ht="29.25" customHeight="1" x14ac:dyDescent="0.15">
      <c r="B31" s="695"/>
      <c r="C31" s="430"/>
      <c r="D31" s="430"/>
      <c r="E31" s="430"/>
      <c r="F31" s="430"/>
      <c r="G31" s="430"/>
      <c r="H31" s="430"/>
      <c r="I31" s="430"/>
      <c r="J31" s="430"/>
      <c r="K31" s="430"/>
      <c r="L31" s="430"/>
      <c r="M31" s="430"/>
      <c r="N31" s="430"/>
      <c r="O31" s="430"/>
      <c r="P31" s="430"/>
      <c r="Q31" s="430"/>
      <c r="R31" s="430"/>
      <c r="S31" s="430"/>
      <c r="T31" s="430"/>
      <c r="U31" s="431"/>
      <c r="V31" s="549" t="s">
        <v>700</v>
      </c>
      <c r="W31" s="550"/>
      <c r="X31" s="550"/>
      <c r="Y31" s="550"/>
      <c r="Z31" s="550"/>
      <c r="AA31" s="550"/>
      <c r="AB31" s="550"/>
      <c r="AC31" s="550"/>
      <c r="AD31" s="550"/>
      <c r="AE31" s="550"/>
      <c r="AF31" s="550"/>
      <c r="AG31" s="550"/>
      <c r="AH31" s="550"/>
      <c r="AI31" s="551"/>
      <c r="AJ31" s="136">
        <v>1</v>
      </c>
      <c r="AK31" s="170">
        <v>8</v>
      </c>
      <c r="AL31" s="169">
        <v>0</v>
      </c>
      <c r="AM31" s="169">
        <v>8</v>
      </c>
      <c r="AN31" s="139">
        <v>214</v>
      </c>
    </row>
    <row r="32" spans="2:40" ht="29.25" customHeight="1" x14ac:dyDescent="0.15">
      <c r="B32" s="695"/>
      <c r="C32" s="451"/>
      <c r="D32" s="451"/>
      <c r="E32" s="451"/>
      <c r="F32" s="451"/>
      <c r="G32" s="451"/>
      <c r="H32" s="451"/>
      <c r="I32" s="451"/>
      <c r="J32" s="451"/>
      <c r="K32" s="451"/>
      <c r="L32" s="451"/>
      <c r="M32" s="451"/>
      <c r="N32" s="451"/>
      <c r="O32" s="451"/>
      <c r="P32" s="451"/>
      <c r="Q32" s="451"/>
      <c r="R32" s="451"/>
      <c r="S32" s="451"/>
      <c r="T32" s="451"/>
      <c r="U32" s="452"/>
      <c r="V32" s="549" t="s">
        <v>701</v>
      </c>
      <c r="W32" s="550"/>
      <c r="X32" s="550"/>
      <c r="Y32" s="550"/>
      <c r="Z32" s="550"/>
      <c r="AA32" s="550"/>
      <c r="AB32" s="550"/>
      <c r="AC32" s="550"/>
      <c r="AD32" s="550"/>
      <c r="AE32" s="550"/>
      <c r="AF32" s="550"/>
      <c r="AG32" s="550"/>
      <c r="AH32" s="550"/>
      <c r="AI32" s="551"/>
      <c r="AJ32" s="150">
        <v>8</v>
      </c>
      <c r="AK32" s="173">
        <v>10</v>
      </c>
      <c r="AL32" s="172">
        <v>158</v>
      </c>
      <c r="AM32" s="172">
        <v>54</v>
      </c>
      <c r="AN32" s="153">
        <v>23957</v>
      </c>
    </row>
    <row r="33" spans="2:40" ht="29.25" customHeight="1" x14ac:dyDescent="0.15">
      <c r="B33" s="695"/>
      <c r="C33" s="698" t="s">
        <v>711</v>
      </c>
      <c r="D33" s="439"/>
      <c r="E33" s="439"/>
      <c r="F33" s="439"/>
      <c r="G33" s="439"/>
      <c r="H33" s="439"/>
      <c r="I33" s="439"/>
      <c r="J33" s="439"/>
      <c r="K33" s="439"/>
      <c r="L33" s="439"/>
      <c r="M33" s="439"/>
      <c r="N33" s="439"/>
      <c r="O33" s="439"/>
      <c r="P33" s="439"/>
      <c r="Q33" s="439"/>
      <c r="R33" s="439"/>
      <c r="S33" s="439"/>
      <c r="T33" s="439"/>
      <c r="U33" s="440"/>
      <c r="V33" s="527" t="s">
        <v>700</v>
      </c>
      <c r="W33" s="528"/>
      <c r="X33" s="528"/>
      <c r="Y33" s="528"/>
      <c r="Z33" s="528"/>
      <c r="AA33" s="528"/>
      <c r="AB33" s="528"/>
      <c r="AC33" s="528"/>
      <c r="AD33" s="528"/>
      <c r="AE33" s="528"/>
      <c r="AF33" s="528"/>
      <c r="AG33" s="528"/>
      <c r="AH33" s="528"/>
      <c r="AI33" s="529"/>
      <c r="AJ33" s="136">
        <v>3</v>
      </c>
      <c r="AK33" s="170">
        <v>2647</v>
      </c>
      <c r="AL33" s="169">
        <v>0</v>
      </c>
      <c r="AM33" s="169">
        <v>2454</v>
      </c>
      <c r="AN33" s="139">
        <v>222748</v>
      </c>
    </row>
    <row r="34" spans="2:40" ht="29.25" customHeight="1" x14ac:dyDescent="0.15">
      <c r="B34" s="695"/>
      <c r="C34" s="460" t="s">
        <v>850</v>
      </c>
      <c r="D34" s="460"/>
      <c r="E34" s="460"/>
      <c r="F34" s="460"/>
      <c r="G34" s="460"/>
      <c r="H34" s="460"/>
      <c r="I34" s="460"/>
      <c r="J34" s="460"/>
      <c r="K34" s="460"/>
      <c r="L34" s="460"/>
      <c r="M34" s="460"/>
      <c r="N34" s="460"/>
      <c r="O34" s="460"/>
      <c r="P34" s="460"/>
      <c r="Q34" s="460"/>
      <c r="R34" s="460"/>
      <c r="S34" s="460"/>
      <c r="T34" s="460"/>
      <c r="U34" s="461"/>
      <c r="V34" s="549" t="s">
        <v>699</v>
      </c>
      <c r="W34" s="550"/>
      <c r="X34" s="550"/>
      <c r="Y34" s="550"/>
      <c r="Z34" s="550"/>
      <c r="AA34" s="550"/>
      <c r="AB34" s="550"/>
      <c r="AC34" s="550"/>
      <c r="AD34" s="550"/>
      <c r="AE34" s="550"/>
      <c r="AF34" s="550"/>
      <c r="AG34" s="550"/>
      <c r="AH34" s="550"/>
      <c r="AI34" s="551"/>
      <c r="AJ34" s="136">
        <v>1</v>
      </c>
      <c r="AK34" s="170">
        <v>56</v>
      </c>
      <c r="AL34" s="169">
        <v>0</v>
      </c>
      <c r="AM34" s="169">
        <v>5</v>
      </c>
      <c r="AN34" s="139">
        <v>12592</v>
      </c>
    </row>
    <row r="35" spans="2:40" ht="29.25" customHeight="1" x14ac:dyDescent="0.15">
      <c r="B35" s="695"/>
      <c r="C35" s="460" t="s">
        <v>712</v>
      </c>
      <c r="D35" s="460"/>
      <c r="E35" s="460"/>
      <c r="F35" s="460"/>
      <c r="G35" s="460"/>
      <c r="H35" s="460"/>
      <c r="I35" s="460"/>
      <c r="J35" s="460"/>
      <c r="K35" s="460"/>
      <c r="L35" s="460"/>
      <c r="M35" s="460"/>
      <c r="N35" s="460"/>
      <c r="O35" s="460"/>
      <c r="P35" s="460"/>
      <c r="Q35" s="460"/>
      <c r="R35" s="460"/>
      <c r="S35" s="460"/>
      <c r="T35" s="460"/>
      <c r="U35" s="461"/>
      <c r="V35" s="549" t="s">
        <v>699</v>
      </c>
      <c r="W35" s="550"/>
      <c r="X35" s="550"/>
      <c r="Y35" s="550"/>
      <c r="Z35" s="550"/>
      <c r="AA35" s="550"/>
      <c r="AB35" s="550"/>
      <c r="AC35" s="550"/>
      <c r="AD35" s="550"/>
      <c r="AE35" s="550"/>
      <c r="AF35" s="550"/>
      <c r="AG35" s="550"/>
      <c r="AH35" s="550"/>
      <c r="AI35" s="551"/>
      <c r="AJ35" s="136">
        <v>7</v>
      </c>
      <c r="AK35" s="170">
        <v>5369</v>
      </c>
      <c r="AL35" s="169">
        <v>16974</v>
      </c>
      <c r="AM35" s="169">
        <v>21765</v>
      </c>
      <c r="AN35" s="139">
        <v>169090</v>
      </c>
    </row>
    <row r="36" spans="2:40" ht="29.25" customHeight="1" x14ac:dyDescent="0.15">
      <c r="B36" s="695"/>
      <c r="C36" s="697" t="s">
        <v>713</v>
      </c>
      <c r="D36" s="433"/>
      <c r="E36" s="433"/>
      <c r="F36" s="433"/>
      <c r="G36" s="433"/>
      <c r="H36" s="433"/>
      <c r="I36" s="433"/>
      <c r="J36" s="433"/>
      <c r="K36" s="433"/>
      <c r="L36" s="433"/>
      <c r="M36" s="433"/>
      <c r="N36" s="433"/>
      <c r="O36" s="433"/>
      <c r="P36" s="433"/>
      <c r="Q36" s="433"/>
      <c r="R36" s="433"/>
      <c r="S36" s="433"/>
      <c r="T36" s="433"/>
      <c r="U36" s="434"/>
      <c r="V36" s="549" t="s">
        <v>699</v>
      </c>
      <c r="W36" s="550"/>
      <c r="X36" s="550"/>
      <c r="Y36" s="550"/>
      <c r="Z36" s="550"/>
      <c r="AA36" s="550"/>
      <c r="AB36" s="550"/>
      <c r="AC36" s="550"/>
      <c r="AD36" s="550"/>
      <c r="AE36" s="550"/>
      <c r="AF36" s="550"/>
      <c r="AG36" s="550"/>
      <c r="AH36" s="550"/>
      <c r="AI36" s="551"/>
      <c r="AJ36" s="136">
        <v>154</v>
      </c>
      <c r="AK36" s="170">
        <v>24720</v>
      </c>
      <c r="AL36" s="169">
        <v>68045</v>
      </c>
      <c r="AM36" s="169">
        <v>96646</v>
      </c>
      <c r="AN36" s="139">
        <v>451438</v>
      </c>
    </row>
    <row r="37" spans="2:40" ht="29.25" customHeight="1" x14ac:dyDescent="0.15">
      <c r="B37" s="695"/>
      <c r="C37" s="648"/>
      <c r="D37" s="436"/>
      <c r="E37" s="436"/>
      <c r="F37" s="436"/>
      <c r="G37" s="436"/>
      <c r="H37" s="436"/>
      <c r="I37" s="436"/>
      <c r="J37" s="436"/>
      <c r="K37" s="436"/>
      <c r="L37" s="436"/>
      <c r="M37" s="436"/>
      <c r="N37" s="436"/>
      <c r="O37" s="436"/>
      <c r="P37" s="436"/>
      <c r="Q37" s="436"/>
      <c r="R37" s="436"/>
      <c r="S37" s="436"/>
      <c r="T37" s="436"/>
      <c r="U37" s="437"/>
      <c r="V37" s="549" t="s">
        <v>700</v>
      </c>
      <c r="W37" s="550"/>
      <c r="X37" s="550"/>
      <c r="Y37" s="550"/>
      <c r="Z37" s="550"/>
      <c r="AA37" s="550"/>
      <c r="AB37" s="550"/>
      <c r="AC37" s="550"/>
      <c r="AD37" s="550"/>
      <c r="AE37" s="550"/>
      <c r="AF37" s="550"/>
      <c r="AG37" s="550"/>
      <c r="AH37" s="550"/>
      <c r="AI37" s="551"/>
      <c r="AJ37" s="136">
        <v>1</v>
      </c>
      <c r="AK37" s="170">
        <v>0</v>
      </c>
      <c r="AL37" s="169">
        <v>10200</v>
      </c>
      <c r="AM37" s="169">
        <v>2196</v>
      </c>
      <c r="AN37" s="139">
        <v>1752</v>
      </c>
    </row>
    <row r="38" spans="2:40" ht="29.25" customHeight="1" x14ac:dyDescent="0.15">
      <c r="B38" s="695"/>
      <c r="C38" s="698"/>
      <c r="D38" s="439"/>
      <c r="E38" s="439"/>
      <c r="F38" s="439"/>
      <c r="G38" s="439"/>
      <c r="H38" s="439"/>
      <c r="I38" s="439"/>
      <c r="J38" s="439"/>
      <c r="K38" s="439"/>
      <c r="L38" s="439"/>
      <c r="M38" s="439"/>
      <c r="N38" s="439"/>
      <c r="O38" s="439"/>
      <c r="P38" s="439"/>
      <c r="Q38" s="439"/>
      <c r="R38" s="439"/>
      <c r="S38" s="439"/>
      <c r="T38" s="439"/>
      <c r="U38" s="440"/>
      <c r="V38" s="549" t="s">
        <v>701</v>
      </c>
      <c r="W38" s="550"/>
      <c r="X38" s="550"/>
      <c r="Y38" s="550"/>
      <c r="Z38" s="550"/>
      <c r="AA38" s="550"/>
      <c r="AB38" s="550"/>
      <c r="AC38" s="550"/>
      <c r="AD38" s="550"/>
      <c r="AE38" s="550"/>
      <c r="AF38" s="550"/>
      <c r="AG38" s="550"/>
      <c r="AH38" s="550"/>
      <c r="AI38" s="551"/>
      <c r="AJ38" s="136">
        <v>1</v>
      </c>
      <c r="AK38" s="170">
        <v>0</v>
      </c>
      <c r="AL38" s="169">
        <v>0</v>
      </c>
      <c r="AM38" s="169">
        <v>0</v>
      </c>
      <c r="AN38" s="139">
        <v>0</v>
      </c>
    </row>
    <row r="39" spans="2:40" ht="29.25" customHeight="1" x14ac:dyDescent="0.15">
      <c r="B39" s="695"/>
      <c r="C39" s="427" t="s">
        <v>714</v>
      </c>
      <c r="D39" s="427"/>
      <c r="E39" s="427"/>
      <c r="F39" s="427"/>
      <c r="G39" s="427"/>
      <c r="H39" s="427"/>
      <c r="I39" s="427"/>
      <c r="J39" s="427"/>
      <c r="K39" s="427"/>
      <c r="L39" s="427"/>
      <c r="M39" s="427"/>
      <c r="N39" s="427"/>
      <c r="O39" s="427"/>
      <c r="P39" s="427"/>
      <c r="Q39" s="427"/>
      <c r="R39" s="427"/>
      <c r="S39" s="427"/>
      <c r="T39" s="427"/>
      <c r="U39" s="428"/>
      <c r="V39" s="549" t="s">
        <v>699</v>
      </c>
      <c r="W39" s="550"/>
      <c r="X39" s="550"/>
      <c r="Y39" s="550"/>
      <c r="Z39" s="550"/>
      <c r="AA39" s="550"/>
      <c r="AB39" s="550"/>
      <c r="AC39" s="550"/>
      <c r="AD39" s="550"/>
      <c r="AE39" s="550"/>
      <c r="AF39" s="550"/>
      <c r="AG39" s="550"/>
      <c r="AH39" s="550"/>
      <c r="AI39" s="551"/>
      <c r="AJ39" s="136">
        <v>12</v>
      </c>
      <c r="AK39" s="170">
        <v>84155</v>
      </c>
      <c r="AL39" s="172">
        <v>397130</v>
      </c>
      <c r="AM39" s="172">
        <v>504411</v>
      </c>
      <c r="AN39" s="139">
        <v>331150</v>
      </c>
    </row>
    <row r="40" spans="2:40" ht="29.25" customHeight="1" thickBot="1" x14ac:dyDescent="0.2">
      <c r="B40" s="696"/>
      <c r="C40" s="480"/>
      <c r="D40" s="480"/>
      <c r="E40" s="480"/>
      <c r="F40" s="480"/>
      <c r="G40" s="480"/>
      <c r="H40" s="480"/>
      <c r="I40" s="480"/>
      <c r="J40" s="480"/>
      <c r="K40" s="480"/>
      <c r="L40" s="480"/>
      <c r="M40" s="480"/>
      <c r="N40" s="480"/>
      <c r="O40" s="480"/>
      <c r="P40" s="480"/>
      <c r="Q40" s="480"/>
      <c r="R40" s="480"/>
      <c r="S40" s="480"/>
      <c r="T40" s="480"/>
      <c r="U40" s="678"/>
      <c r="V40" s="679" t="s">
        <v>700</v>
      </c>
      <c r="W40" s="680"/>
      <c r="X40" s="680"/>
      <c r="Y40" s="680"/>
      <c r="Z40" s="680"/>
      <c r="AA40" s="680"/>
      <c r="AB40" s="680"/>
      <c r="AC40" s="680"/>
      <c r="AD40" s="680"/>
      <c r="AE40" s="680"/>
      <c r="AF40" s="680"/>
      <c r="AG40" s="680"/>
      <c r="AH40" s="680"/>
      <c r="AI40" s="681"/>
      <c r="AJ40" s="154">
        <v>3</v>
      </c>
      <c r="AK40" s="155">
        <v>0</v>
      </c>
      <c r="AL40" s="156">
        <v>0</v>
      </c>
      <c r="AM40" s="156">
        <v>0</v>
      </c>
      <c r="AN40" s="157">
        <v>0</v>
      </c>
    </row>
    <row r="41" spans="2:40" ht="29.25" customHeight="1" x14ac:dyDescent="0.15">
      <c r="B41" s="694" t="s">
        <v>715</v>
      </c>
      <c r="C41" s="427" t="s">
        <v>716</v>
      </c>
      <c r="D41" s="427"/>
      <c r="E41" s="427"/>
      <c r="F41" s="427"/>
      <c r="G41" s="427"/>
      <c r="H41" s="427"/>
      <c r="I41" s="427"/>
      <c r="J41" s="427"/>
      <c r="K41" s="427"/>
      <c r="L41" s="427"/>
      <c r="M41" s="427"/>
      <c r="N41" s="427"/>
      <c r="O41" s="427"/>
      <c r="P41" s="427"/>
      <c r="Q41" s="427"/>
      <c r="R41" s="427"/>
      <c r="S41" s="427"/>
      <c r="T41" s="427"/>
      <c r="U41" s="428"/>
      <c r="V41" s="549" t="s">
        <v>717</v>
      </c>
      <c r="W41" s="550"/>
      <c r="X41" s="550"/>
      <c r="Y41" s="550"/>
      <c r="Z41" s="550"/>
      <c r="AA41" s="550"/>
      <c r="AB41" s="550"/>
      <c r="AC41" s="550"/>
      <c r="AD41" s="550"/>
      <c r="AE41" s="550"/>
      <c r="AF41" s="550"/>
      <c r="AG41" s="550"/>
      <c r="AH41" s="550"/>
      <c r="AI41" s="551"/>
      <c r="AJ41" s="136">
        <v>127</v>
      </c>
      <c r="AK41" s="136">
        <v>1019</v>
      </c>
      <c r="AL41" s="148">
        <v>0</v>
      </c>
      <c r="AM41" s="148">
        <v>1024</v>
      </c>
      <c r="AN41" s="149">
        <v>317426</v>
      </c>
    </row>
    <row r="42" spans="2:40" ht="29.25" customHeight="1" x14ac:dyDescent="0.15">
      <c r="B42" s="695"/>
      <c r="C42" s="430"/>
      <c r="D42" s="430"/>
      <c r="E42" s="430"/>
      <c r="F42" s="430"/>
      <c r="G42" s="430"/>
      <c r="H42" s="430"/>
      <c r="I42" s="430"/>
      <c r="J42" s="430"/>
      <c r="K42" s="430"/>
      <c r="L42" s="430"/>
      <c r="M42" s="430"/>
      <c r="N42" s="430"/>
      <c r="O42" s="430"/>
      <c r="P42" s="430"/>
      <c r="Q42" s="430"/>
      <c r="R42" s="430"/>
      <c r="S42" s="430"/>
      <c r="T42" s="430"/>
      <c r="U42" s="431"/>
      <c r="V42" s="549" t="s">
        <v>700</v>
      </c>
      <c r="W42" s="550"/>
      <c r="X42" s="550"/>
      <c r="Y42" s="550"/>
      <c r="Z42" s="550"/>
      <c r="AA42" s="550"/>
      <c r="AB42" s="550"/>
      <c r="AC42" s="550"/>
      <c r="AD42" s="550"/>
      <c r="AE42" s="550"/>
      <c r="AF42" s="550"/>
      <c r="AG42" s="550"/>
      <c r="AH42" s="550"/>
      <c r="AI42" s="551"/>
      <c r="AJ42" s="136">
        <v>2</v>
      </c>
      <c r="AK42" s="170">
        <v>0</v>
      </c>
      <c r="AL42" s="169">
        <v>2</v>
      </c>
      <c r="AM42" s="169">
        <v>2</v>
      </c>
      <c r="AN42" s="139">
        <v>782</v>
      </c>
    </row>
    <row r="43" spans="2:40" ht="29.25" customHeight="1" x14ac:dyDescent="0.15">
      <c r="B43" s="695"/>
      <c r="C43" s="451"/>
      <c r="D43" s="451"/>
      <c r="E43" s="451"/>
      <c r="F43" s="451"/>
      <c r="G43" s="451"/>
      <c r="H43" s="451"/>
      <c r="I43" s="451"/>
      <c r="J43" s="451"/>
      <c r="K43" s="451"/>
      <c r="L43" s="451"/>
      <c r="M43" s="451"/>
      <c r="N43" s="451"/>
      <c r="O43" s="451"/>
      <c r="P43" s="451"/>
      <c r="Q43" s="451"/>
      <c r="R43" s="451"/>
      <c r="S43" s="451"/>
      <c r="T43" s="451"/>
      <c r="U43" s="452"/>
      <c r="V43" s="549" t="s">
        <v>701</v>
      </c>
      <c r="W43" s="550"/>
      <c r="X43" s="550"/>
      <c r="Y43" s="550"/>
      <c r="Z43" s="550"/>
      <c r="AA43" s="550"/>
      <c r="AB43" s="550"/>
      <c r="AC43" s="550"/>
      <c r="AD43" s="550"/>
      <c r="AE43" s="550"/>
      <c r="AF43" s="550"/>
      <c r="AG43" s="550"/>
      <c r="AH43" s="550"/>
      <c r="AI43" s="551"/>
      <c r="AJ43" s="136">
        <v>12</v>
      </c>
      <c r="AK43" s="170">
        <v>18</v>
      </c>
      <c r="AL43" s="169">
        <v>0</v>
      </c>
      <c r="AM43" s="169">
        <v>18</v>
      </c>
      <c r="AN43" s="139">
        <v>44133</v>
      </c>
    </row>
    <row r="44" spans="2:40" ht="29.25" customHeight="1" x14ac:dyDescent="0.15">
      <c r="B44" s="695"/>
      <c r="C44" s="676" t="s">
        <v>718</v>
      </c>
      <c r="D44" s="427"/>
      <c r="E44" s="427"/>
      <c r="F44" s="427"/>
      <c r="G44" s="427"/>
      <c r="H44" s="427"/>
      <c r="I44" s="427"/>
      <c r="J44" s="427"/>
      <c r="K44" s="427"/>
      <c r="L44" s="427"/>
      <c r="M44" s="427"/>
      <c r="N44" s="427"/>
      <c r="O44" s="427"/>
      <c r="P44" s="427"/>
      <c r="Q44" s="427"/>
      <c r="R44" s="427"/>
      <c r="S44" s="427"/>
      <c r="T44" s="427"/>
      <c r="U44" s="428"/>
      <c r="V44" s="549" t="s">
        <v>699</v>
      </c>
      <c r="W44" s="550"/>
      <c r="X44" s="550"/>
      <c r="Y44" s="550"/>
      <c r="Z44" s="550"/>
      <c r="AA44" s="550"/>
      <c r="AB44" s="550"/>
      <c r="AC44" s="550"/>
      <c r="AD44" s="550"/>
      <c r="AE44" s="550"/>
      <c r="AF44" s="550"/>
      <c r="AG44" s="550"/>
      <c r="AH44" s="550"/>
      <c r="AI44" s="551"/>
      <c r="AJ44" s="136">
        <v>95</v>
      </c>
      <c r="AK44" s="170">
        <v>7</v>
      </c>
      <c r="AL44" s="169">
        <v>243</v>
      </c>
      <c r="AM44" s="169">
        <v>205</v>
      </c>
      <c r="AN44" s="139">
        <v>26403</v>
      </c>
    </row>
    <row r="45" spans="2:40" ht="29.25" customHeight="1" x14ac:dyDescent="0.15">
      <c r="B45" s="695"/>
      <c r="C45" s="478"/>
      <c r="D45" s="430"/>
      <c r="E45" s="430"/>
      <c r="F45" s="430"/>
      <c r="G45" s="430"/>
      <c r="H45" s="430"/>
      <c r="I45" s="430"/>
      <c r="J45" s="430"/>
      <c r="K45" s="430"/>
      <c r="L45" s="430"/>
      <c r="M45" s="430"/>
      <c r="N45" s="430"/>
      <c r="O45" s="430"/>
      <c r="P45" s="430"/>
      <c r="Q45" s="430"/>
      <c r="R45" s="430"/>
      <c r="S45" s="430"/>
      <c r="T45" s="430"/>
      <c r="U45" s="431"/>
      <c r="V45" s="549" t="s">
        <v>700</v>
      </c>
      <c r="W45" s="550"/>
      <c r="X45" s="550"/>
      <c r="Y45" s="550"/>
      <c r="Z45" s="550"/>
      <c r="AA45" s="550"/>
      <c r="AB45" s="550"/>
      <c r="AC45" s="550"/>
      <c r="AD45" s="550"/>
      <c r="AE45" s="550"/>
      <c r="AF45" s="550"/>
      <c r="AG45" s="550"/>
      <c r="AH45" s="550"/>
      <c r="AI45" s="551"/>
      <c r="AJ45" s="136">
        <v>10</v>
      </c>
      <c r="AK45" s="170">
        <v>26</v>
      </c>
      <c r="AL45" s="169">
        <v>0</v>
      </c>
      <c r="AM45" s="169">
        <v>9</v>
      </c>
      <c r="AN45" s="139">
        <v>740</v>
      </c>
    </row>
    <row r="46" spans="2:40" ht="29.25" customHeight="1" x14ac:dyDescent="0.15">
      <c r="B46" s="695"/>
      <c r="C46" s="478"/>
      <c r="D46" s="430"/>
      <c r="E46" s="430"/>
      <c r="F46" s="430"/>
      <c r="G46" s="430"/>
      <c r="H46" s="430"/>
      <c r="I46" s="430"/>
      <c r="J46" s="430"/>
      <c r="K46" s="430"/>
      <c r="L46" s="430"/>
      <c r="M46" s="430"/>
      <c r="N46" s="430"/>
      <c r="O46" s="430"/>
      <c r="P46" s="430"/>
      <c r="Q46" s="430"/>
      <c r="R46" s="430"/>
      <c r="S46" s="430"/>
      <c r="T46" s="430"/>
      <c r="U46" s="431"/>
      <c r="V46" s="555" t="s">
        <v>701</v>
      </c>
      <c r="W46" s="536"/>
      <c r="X46" s="536"/>
      <c r="Y46" s="536"/>
      <c r="Z46" s="536"/>
      <c r="AA46" s="536"/>
      <c r="AB46" s="536"/>
      <c r="AC46" s="536"/>
      <c r="AD46" s="536"/>
      <c r="AE46" s="536"/>
      <c r="AF46" s="536"/>
      <c r="AG46" s="536"/>
      <c r="AH46" s="536"/>
      <c r="AI46" s="537"/>
      <c r="AJ46" s="145">
        <v>2</v>
      </c>
      <c r="AK46" s="187">
        <v>0</v>
      </c>
      <c r="AL46" s="186">
        <v>0</v>
      </c>
      <c r="AM46" s="186">
        <v>0</v>
      </c>
      <c r="AN46" s="185">
        <v>0</v>
      </c>
    </row>
    <row r="47" spans="2:40" ht="29.25" customHeight="1" x14ac:dyDescent="0.15">
      <c r="B47" s="695"/>
      <c r="C47" s="699" t="s">
        <v>706</v>
      </c>
      <c r="D47" s="526"/>
      <c r="E47" s="526"/>
      <c r="F47" s="526"/>
      <c r="G47" s="526"/>
      <c r="H47" s="526"/>
      <c r="I47" s="526"/>
      <c r="J47" s="526"/>
      <c r="K47" s="526"/>
      <c r="L47" s="526"/>
      <c r="M47" s="526"/>
      <c r="N47" s="526"/>
      <c r="O47" s="526"/>
      <c r="P47" s="526"/>
      <c r="Q47" s="526"/>
      <c r="R47" s="526"/>
      <c r="S47" s="526"/>
      <c r="T47" s="526"/>
      <c r="U47" s="526"/>
      <c r="V47" s="549" t="s">
        <v>699</v>
      </c>
      <c r="W47" s="550"/>
      <c r="X47" s="550"/>
      <c r="Y47" s="550"/>
      <c r="Z47" s="550"/>
      <c r="AA47" s="550"/>
      <c r="AB47" s="550"/>
      <c r="AC47" s="550"/>
      <c r="AD47" s="550"/>
      <c r="AE47" s="550"/>
      <c r="AF47" s="550"/>
      <c r="AG47" s="550"/>
      <c r="AH47" s="550"/>
      <c r="AI47" s="551"/>
      <c r="AJ47" s="150">
        <v>48</v>
      </c>
      <c r="AK47" s="173">
        <v>248</v>
      </c>
      <c r="AL47" s="172">
        <v>220</v>
      </c>
      <c r="AM47" s="172">
        <v>411</v>
      </c>
      <c r="AN47" s="153">
        <v>336873</v>
      </c>
    </row>
    <row r="48" spans="2:40" ht="29.25" customHeight="1" x14ac:dyDescent="0.15">
      <c r="B48" s="695"/>
      <c r="C48" s="699"/>
      <c r="D48" s="526"/>
      <c r="E48" s="526"/>
      <c r="F48" s="526"/>
      <c r="G48" s="526"/>
      <c r="H48" s="526"/>
      <c r="I48" s="526"/>
      <c r="J48" s="526"/>
      <c r="K48" s="526"/>
      <c r="L48" s="526"/>
      <c r="M48" s="526"/>
      <c r="N48" s="526"/>
      <c r="O48" s="526"/>
      <c r="P48" s="526"/>
      <c r="Q48" s="526"/>
      <c r="R48" s="526"/>
      <c r="S48" s="526"/>
      <c r="T48" s="526"/>
      <c r="U48" s="526"/>
      <c r="V48" s="549" t="s">
        <v>700</v>
      </c>
      <c r="W48" s="550"/>
      <c r="X48" s="550"/>
      <c r="Y48" s="550"/>
      <c r="Z48" s="550"/>
      <c r="AA48" s="550"/>
      <c r="AB48" s="550"/>
      <c r="AC48" s="550"/>
      <c r="AD48" s="550"/>
      <c r="AE48" s="550"/>
      <c r="AF48" s="550"/>
      <c r="AG48" s="550"/>
      <c r="AH48" s="550"/>
      <c r="AI48" s="551"/>
      <c r="AJ48" s="158">
        <v>50</v>
      </c>
      <c r="AK48" s="159">
        <v>373</v>
      </c>
      <c r="AL48" s="172">
        <v>245</v>
      </c>
      <c r="AM48" s="172">
        <v>626</v>
      </c>
      <c r="AN48" s="153">
        <v>791706</v>
      </c>
    </row>
    <row r="49" spans="2:42" ht="29.25" customHeight="1" x14ac:dyDescent="0.15">
      <c r="B49" s="695"/>
      <c r="C49" s="676" t="s">
        <v>707</v>
      </c>
      <c r="D49" s="427"/>
      <c r="E49" s="427"/>
      <c r="F49" s="427"/>
      <c r="G49" s="427"/>
      <c r="H49" s="427"/>
      <c r="I49" s="427"/>
      <c r="J49" s="427"/>
      <c r="K49" s="427"/>
      <c r="L49" s="427"/>
      <c r="M49" s="427"/>
      <c r="N49" s="427"/>
      <c r="O49" s="427"/>
      <c r="P49" s="427"/>
      <c r="Q49" s="427"/>
      <c r="R49" s="427"/>
      <c r="S49" s="427"/>
      <c r="T49" s="427"/>
      <c r="U49" s="428"/>
      <c r="V49" s="549" t="s">
        <v>699</v>
      </c>
      <c r="W49" s="550"/>
      <c r="X49" s="550"/>
      <c r="Y49" s="550"/>
      <c r="Z49" s="550"/>
      <c r="AA49" s="550"/>
      <c r="AB49" s="550"/>
      <c r="AC49" s="550"/>
      <c r="AD49" s="550"/>
      <c r="AE49" s="550"/>
      <c r="AF49" s="550"/>
      <c r="AG49" s="550"/>
      <c r="AH49" s="550"/>
      <c r="AI49" s="551"/>
      <c r="AJ49" s="150">
        <v>29</v>
      </c>
      <c r="AK49" s="173">
        <v>233</v>
      </c>
      <c r="AL49" s="172">
        <v>166</v>
      </c>
      <c r="AM49" s="172">
        <v>435</v>
      </c>
      <c r="AN49" s="153">
        <v>403811</v>
      </c>
    </row>
    <row r="50" spans="2:42" ht="29.25" customHeight="1" x14ac:dyDescent="0.15">
      <c r="B50" s="695"/>
      <c r="C50" s="478"/>
      <c r="D50" s="430"/>
      <c r="E50" s="430"/>
      <c r="F50" s="430"/>
      <c r="G50" s="430"/>
      <c r="H50" s="430"/>
      <c r="I50" s="430"/>
      <c r="J50" s="430"/>
      <c r="K50" s="430"/>
      <c r="L50" s="430"/>
      <c r="M50" s="430"/>
      <c r="N50" s="430"/>
      <c r="O50" s="430"/>
      <c r="P50" s="430"/>
      <c r="Q50" s="430"/>
      <c r="R50" s="430"/>
      <c r="S50" s="430"/>
      <c r="T50" s="430"/>
      <c r="U50" s="431"/>
      <c r="V50" s="549" t="s">
        <v>700</v>
      </c>
      <c r="W50" s="550"/>
      <c r="X50" s="550"/>
      <c r="Y50" s="550"/>
      <c r="Z50" s="550"/>
      <c r="AA50" s="550"/>
      <c r="AB50" s="550"/>
      <c r="AC50" s="550"/>
      <c r="AD50" s="550"/>
      <c r="AE50" s="550"/>
      <c r="AF50" s="550"/>
      <c r="AG50" s="550"/>
      <c r="AH50" s="550"/>
      <c r="AI50" s="551"/>
      <c r="AJ50" s="150">
        <v>56</v>
      </c>
      <c r="AK50" s="173">
        <v>76</v>
      </c>
      <c r="AL50" s="172">
        <v>179</v>
      </c>
      <c r="AM50" s="172">
        <v>239</v>
      </c>
      <c r="AN50" s="153">
        <v>342228</v>
      </c>
    </row>
    <row r="51" spans="2:42" ht="29.25" customHeight="1" x14ac:dyDescent="0.15">
      <c r="B51" s="695"/>
      <c r="C51" s="677"/>
      <c r="D51" s="451"/>
      <c r="E51" s="451"/>
      <c r="F51" s="451"/>
      <c r="G51" s="451"/>
      <c r="H51" s="451"/>
      <c r="I51" s="451"/>
      <c r="J51" s="451"/>
      <c r="K51" s="451"/>
      <c r="L51" s="451"/>
      <c r="M51" s="451"/>
      <c r="N51" s="451"/>
      <c r="O51" s="451"/>
      <c r="P51" s="451"/>
      <c r="Q51" s="451"/>
      <c r="R51" s="451"/>
      <c r="S51" s="451"/>
      <c r="T51" s="451"/>
      <c r="U51" s="452"/>
      <c r="V51" s="549" t="s">
        <v>701</v>
      </c>
      <c r="W51" s="550"/>
      <c r="X51" s="550"/>
      <c r="Y51" s="550"/>
      <c r="Z51" s="550"/>
      <c r="AA51" s="550"/>
      <c r="AB51" s="550"/>
      <c r="AC51" s="550"/>
      <c r="AD51" s="550"/>
      <c r="AE51" s="550"/>
      <c r="AF51" s="550"/>
      <c r="AG51" s="550"/>
      <c r="AH51" s="550"/>
      <c r="AI51" s="551"/>
      <c r="AJ51" s="150">
        <v>45</v>
      </c>
      <c r="AK51" s="173">
        <v>570</v>
      </c>
      <c r="AL51" s="172">
        <v>30072</v>
      </c>
      <c r="AM51" s="172">
        <v>49011</v>
      </c>
      <c r="AN51" s="153">
        <v>264186</v>
      </c>
    </row>
    <row r="52" spans="2:42" ht="29.25" customHeight="1" x14ac:dyDescent="0.15">
      <c r="B52" s="695"/>
      <c r="C52" s="461" t="s">
        <v>708</v>
      </c>
      <c r="D52" s="526"/>
      <c r="E52" s="526"/>
      <c r="F52" s="526"/>
      <c r="G52" s="526"/>
      <c r="H52" s="526"/>
      <c r="I52" s="526"/>
      <c r="J52" s="526"/>
      <c r="K52" s="526"/>
      <c r="L52" s="526"/>
      <c r="M52" s="526"/>
      <c r="N52" s="526"/>
      <c r="O52" s="526"/>
      <c r="P52" s="526"/>
      <c r="Q52" s="526"/>
      <c r="R52" s="526"/>
      <c r="S52" s="526"/>
      <c r="T52" s="526"/>
      <c r="U52" s="526"/>
      <c r="V52" s="549" t="s">
        <v>699</v>
      </c>
      <c r="W52" s="550"/>
      <c r="X52" s="550"/>
      <c r="Y52" s="550"/>
      <c r="Z52" s="550"/>
      <c r="AA52" s="550"/>
      <c r="AB52" s="550"/>
      <c r="AC52" s="550"/>
      <c r="AD52" s="550"/>
      <c r="AE52" s="550"/>
      <c r="AF52" s="550"/>
      <c r="AG52" s="550"/>
      <c r="AH52" s="550"/>
      <c r="AI52" s="551"/>
      <c r="AJ52" s="136">
        <v>18</v>
      </c>
      <c r="AK52" s="170">
        <v>470</v>
      </c>
      <c r="AL52" s="169">
        <v>112</v>
      </c>
      <c r="AM52" s="169">
        <v>562</v>
      </c>
      <c r="AN52" s="139">
        <v>827104</v>
      </c>
    </row>
    <row r="53" spans="2:42" ht="29.25" customHeight="1" x14ac:dyDescent="0.15">
      <c r="B53" s="695"/>
      <c r="C53" s="461"/>
      <c r="D53" s="526"/>
      <c r="E53" s="526"/>
      <c r="F53" s="526"/>
      <c r="G53" s="526"/>
      <c r="H53" s="526"/>
      <c r="I53" s="526"/>
      <c r="J53" s="526"/>
      <c r="K53" s="526"/>
      <c r="L53" s="526"/>
      <c r="M53" s="526"/>
      <c r="N53" s="526"/>
      <c r="O53" s="526"/>
      <c r="P53" s="526"/>
      <c r="Q53" s="526"/>
      <c r="R53" s="526"/>
      <c r="S53" s="526"/>
      <c r="T53" s="526"/>
      <c r="U53" s="526"/>
      <c r="V53" s="549" t="s">
        <v>700</v>
      </c>
      <c r="W53" s="550"/>
      <c r="X53" s="550"/>
      <c r="Y53" s="550"/>
      <c r="Z53" s="550"/>
      <c r="AA53" s="550"/>
      <c r="AB53" s="550"/>
      <c r="AC53" s="550"/>
      <c r="AD53" s="550"/>
      <c r="AE53" s="550"/>
      <c r="AF53" s="550"/>
      <c r="AG53" s="550"/>
      <c r="AH53" s="550"/>
      <c r="AI53" s="551"/>
      <c r="AJ53" s="136">
        <v>9</v>
      </c>
      <c r="AK53" s="170">
        <v>0</v>
      </c>
      <c r="AL53" s="169">
        <v>157</v>
      </c>
      <c r="AM53" s="169">
        <v>134</v>
      </c>
      <c r="AN53" s="139">
        <v>18960</v>
      </c>
    </row>
    <row r="54" spans="2:42" s="52" customFormat="1" ht="29.25" customHeight="1" x14ac:dyDescent="0.15">
      <c r="B54" s="695"/>
      <c r="C54" s="684" t="s">
        <v>719</v>
      </c>
      <c r="D54" s="536"/>
      <c r="E54" s="536"/>
      <c r="F54" s="536"/>
      <c r="G54" s="536"/>
      <c r="H54" s="536"/>
      <c r="I54" s="536"/>
      <c r="J54" s="536"/>
      <c r="K54" s="536"/>
      <c r="L54" s="536"/>
      <c r="M54" s="536"/>
      <c r="N54" s="536"/>
      <c r="O54" s="536"/>
      <c r="P54" s="536"/>
      <c r="Q54" s="536"/>
      <c r="R54" s="536"/>
      <c r="S54" s="536"/>
      <c r="T54" s="536"/>
      <c r="U54" s="537"/>
      <c r="V54" s="549" t="s">
        <v>699</v>
      </c>
      <c r="W54" s="550"/>
      <c r="X54" s="550"/>
      <c r="Y54" s="550"/>
      <c r="Z54" s="550"/>
      <c r="AA54" s="550"/>
      <c r="AB54" s="550"/>
      <c r="AC54" s="550"/>
      <c r="AD54" s="550"/>
      <c r="AE54" s="550"/>
      <c r="AF54" s="550"/>
      <c r="AG54" s="550"/>
      <c r="AH54" s="550"/>
      <c r="AI54" s="551"/>
      <c r="AJ54" s="150">
        <v>18</v>
      </c>
      <c r="AK54" s="173">
        <v>544562</v>
      </c>
      <c r="AL54" s="172">
        <v>17197750</v>
      </c>
      <c r="AM54" s="172">
        <v>18394831</v>
      </c>
      <c r="AN54" s="153">
        <v>71529</v>
      </c>
    </row>
    <row r="55" spans="2:42" s="52" customFormat="1" ht="29.25" customHeight="1" x14ac:dyDescent="0.15">
      <c r="B55" s="695"/>
      <c r="C55" s="685"/>
      <c r="D55" s="559"/>
      <c r="E55" s="559"/>
      <c r="F55" s="559"/>
      <c r="G55" s="559"/>
      <c r="H55" s="559"/>
      <c r="I55" s="559"/>
      <c r="J55" s="559"/>
      <c r="K55" s="559"/>
      <c r="L55" s="559"/>
      <c r="M55" s="559"/>
      <c r="N55" s="559"/>
      <c r="O55" s="559"/>
      <c r="P55" s="559"/>
      <c r="Q55" s="559"/>
      <c r="R55" s="559"/>
      <c r="S55" s="559"/>
      <c r="T55" s="559"/>
      <c r="U55" s="560"/>
      <c r="V55" s="549" t="s">
        <v>700</v>
      </c>
      <c r="W55" s="550"/>
      <c r="X55" s="550"/>
      <c r="Y55" s="550"/>
      <c r="Z55" s="550"/>
      <c r="AA55" s="550"/>
      <c r="AB55" s="550"/>
      <c r="AC55" s="550"/>
      <c r="AD55" s="550"/>
      <c r="AE55" s="550"/>
      <c r="AF55" s="550"/>
      <c r="AG55" s="550"/>
      <c r="AH55" s="550"/>
      <c r="AI55" s="551"/>
      <c r="AJ55" s="150">
        <v>7</v>
      </c>
      <c r="AK55" s="173">
        <v>99960</v>
      </c>
      <c r="AL55" s="172">
        <v>29294100</v>
      </c>
      <c r="AM55" s="172">
        <v>28241372</v>
      </c>
      <c r="AN55" s="153">
        <v>158893</v>
      </c>
    </row>
    <row r="56" spans="2:42" s="52" customFormat="1" ht="29.25" customHeight="1" x14ac:dyDescent="0.15">
      <c r="B56" s="695"/>
      <c r="C56" s="685"/>
      <c r="D56" s="559"/>
      <c r="E56" s="559"/>
      <c r="F56" s="559"/>
      <c r="G56" s="559"/>
      <c r="H56" s="559"/>
      <c r="I56" s="559"/>
      <c r="J56" s="559"/>
      <c r="K56" s="559"/>
      <c r="L56" s="559"/>
      <c r="M56" s="559"/>
      <c r="N56" s="559"/>
      <c r="O56" s="559"/>
      <c r="P56" s="559"/>
      <c r="Q56" s="559"/>
      <c r="R56" s="559"/>
      <c r="S56" s="559"/>
      <c r="T56" s="559"/>
      <c r="U56" s="560"/>
      <c r="V56" s="549" t="s">
        <v>701</v>
      </c>
      <c r="W56" s="550"/>
      <c r="X56" s="550"/>
      <c r="Y56" s="550"/>
      <c r="Z56" s="550"/>
      <c r="AA56" s="550"/>
      <c r="AB56" s="550"/>
      <c r="AC56" s="550"/>
      <c r="AD56" s="550"/>
      <c r="AE56" s="550"/>
      <c r="AF56" s="550"/>
      <c r="AG56" s="550"/>
      <c r="AH56" s="550"/>
      <c r="AI56" s="551"/>
      <c r="AJ56" s="150">
        <v>32</v>
      </c>
      <c r="AK56" s="173">
        <v>457216</v>
      </c>
      <c r="AL56" s="172">
        <v>1002796</v>
      </c>
      <c r="AM56" s="172">
        <v>1501024</v>
      </c>
      <c r="AN56" s="153">
        <v>182494</v>
      </c>
    </row>
    <row r="57" spans="2:42" ht="29.25" customHeight="1" x14ac:dyDescent="0.15">
      <c r="B57" s="695"/>
      <c r="C57" s="687" t="s">
        <v>720</v>
      </c>
      <c r="D57" s="460"/>
      <c r="E57" s="460"/>
      <c r="F57" s="460"/>
      <c r="G57" s="460"/>
      <c r="H57" s="460"/>
      <c r="I57" s="460"/>
      <c r="J57" s="460"/>
      <c r="K57" s="460"/>
      <c r="L57" s="460"/>
      <c r="M57" s="460"/>
      <c r="N57" s="460"/>
      <c r="O57" s="460"/>
      <c r="P57" s="460"/>
      <c r="Q57" s="460"/>
      <c r="R57" s="460"/>
      <c r="S57" s="460"/>
      <c r="T57" s="460"/>
      <c r="U57" s="461"/>
      <c r="V57" s="549" t="s">
        <v>701</v>
      </c>
      <c r="W57" s="550"/>
      <c r="X57" s="550"/>
      <c r="Y57" s="550"/>
      <c r="Z57" s="550"/>
      <c r="AA57" s="550"/>
      <c r="AB57" s="550"/>
      <c r="AC57" s="550"/>
      <c r="AD57" s="550"/>
      <c r="AE57" s="550"/>
      <c r="AF57" s="550"/>
      <c r="AG57" s="550"/>
      <c r="AH57" s="550"/>
      <c r="AI57" s="551"/>
      <c r="AJ57" s="136">
        <v>1</v>
      </c>
      <c r="AK57" s="170">
        <v>169200</v>
      </c>
      <c r="AL57" s="169">
        <v>0</v>
      </c>
      <c r="AM57" s="169">
        <v>169200</v>
      </c>
      <c r="AN57" s="139">
        <v>6444</v>
      </c>
      <c r="AO57" s="54"/>
      <c r="AP57" s="54"/>
    </row>
    <row r="58" spans="2:42" ht="29.25" customHeight="1" x14ac:dyDescent="0.15">
      <c r="B58" s="695"/>
      <c r="C58" s="687" t="s">
        <v>721</v>
      </c>
      <c r="D58" s="460"/>
      <c r="E58" s="460"/>
      <c r="F58" s="460"/>
      <c r="G58" s="460"/>
      <c r="H58" s="460"/>
      <c r="I58" s="460"/>
      <c r="J58" s="460"/>
      <c r="K58" s="460"/>
      <c r="L58" s="460"/>
      <c r="M58" s="460"/>
      <c r="N58" s="460"/>
      <c r="O58" s="460"/>
      <c r="P58" s="460"/>
      <c r="Q58" s="460"/>
      <c r="R58" s="460"/>
      <c r="S58" s="460"/>
      <c r="T58" s="460"/>
      <c r="U58" s="461"/>
      <c r="V58" s="549" t="s">
        <v>701</v>
      </c>
      <c r="W58" s="550"/>
      <c r="X58" s="550"/>
      <c r="Y58" s="550"/>
      <c r="Z58" s="550"/>
      <c r="AA58" s="550"/>
      <c r="AB58" s="550"/>
      <c r="AC58" s="550"/>
      <c r="AD58" s="550"/>
      <c r="AE58" s="550"/>
      <c r="AF58" s="550"/>
      <c r="AG58" s="550"/>
      <c r="AH58" s="550"/>
      <c r="AI58" s="551"/>
      <c r="AJ58" s="136">
        <v>1</v>
      </c>
      <c r="AK58" s="170">
        <v>0</v>
      </c>
      <c r="AL58" s="169">
        <v>5</v>
      </c>
      <c r="AM58" s="169">
        <v>8</v>
      </c>
      <c r="AN58" s="139">
        <v>1040</v>
      </c>
    </row>
    <row r="59" spans="2:42" ht="29.25" customHeight="1" x14ac:dyDescent="0.15">
      <c r="B59" s="695"/>
      <c r="C59" s="427" t="s">
        <v>722</v>
      </c>
      <c r="D59" s="427"/>
      <c r="E59" s="427"/>
      <c r="F59" s="427"/>
      <c r="G59" s="427"/>
      <c r="H59" s="427"/>
      <c r="I59" s="427"/>
      <c r="J59" s="427"/>
      <c r="K59" s="427"/>
      <c r="L59" s="427"/>
      <c r="M59" s="427"/>
      <c r="N59" s="427"/>
      <c r="O59" s="427"/>
      <c r="P59" s="427"/>
      <c r="Q59" s="427"/>
      <c r="R59" s="427"/>
      <c r="S59" s="427"/>
      <c r="T59" s="427"/>
      <c r="U59" s="428"/>
      <c r="V59" s="549" t="s">
        <v>699</v>
      </c>
      <c r="W59" s="550"/>
      <c r="X59" s="550"/>
      <c r="Y59" s="550"/>
      <c r="Z59" s="550"/>
      <c r="AA59" s="550"/>
      <c r="AB59" s="550"/>
      <c r="AC59" s="550"/>
      <c r="AD59" s="550"/>
      <c r="AE59" s="550"/>
      <c r="AF59" s="550"/>
      <c r="AG59" s="550"/>
      <c r="AH59" s="550"/>
      <c r="AI59" s="551"/>
      <c r="AJ59" s="136">
        <v>1</v>
      </c>
      <c r="AK59" s="170">
        <v>0</v>
      </c>
      <c r="AL59" s="169">
        <v>0</v>
      </c>
      <c r="AM59" s="169">
        <v>0</v>
      </c>
      <c r="AN59" s="139">
        <v>0</v>
      </c>
    </row>
    <row r="60" spans="2:42" ht="29.25" customHeight="1" x14ac:dyDescent="0.15">
      <c r="B60" s="695"/>
      <c r="C60" s="430"/>
      <c r="D60" s="430"/>
      <c r="E60" s="430"/>
      <c r="F60" s="430"/>
      <c r="G60" s="430"/>
      <c r="H60" s="430"/>
      <c r="I60" s="430"/>
      <c r="J60" s="430"/>
      <c r="K60" s="430"/>
      <c r="L60" s="430"/>
      <c r="M60" s="430"/>
      <c r="N60" s="430"/>
      <c r="O60" s="430"/>
      <c r="P60" s="430"/>
      <c r="Q60" s="430"/>
      <c r="R60" s="430"/>
      <c r="S60" s="430"/>
      <c r="T60" s="430"/>
      <c r="U60" s="431"/>
      <c r="V60" s="549" t="s">
        <v>700</v>
      </c>
      <c r="W60" s="550"/>
      <c r="X60" s="550"/>
      <c r="Y60" s="550"/>
      <c r="Z60" s="550"/>
      <c r="AA60" s="550"/>
      <c r="AB60" s="550"/>
      <c r="AC60" s="550"/>
      <c r="AD60" s="550"/>
      <c r="AE60" s="550"/>
      <c r="AF60" s="550"/>
      <c r="AG60" s="550"/>
      <c r="AH60" s="550"/>
      <c r="AI60" s="551"/>
      <c r="AJ60" s="136">
        <v>5</v>
      </c>
      <c r="AK60" s="170">
        <v>41</v>
      </c>
      <c r="AL60" s="169">
        <v>0</v>
      </c>
      <c r="AM60" s="169">
        <v>41</v>
      </c>
      <c r="AN60" s="139">
        <v>33744</v>
      </c>
    </row>
    <row r="61" spans="2:42" ht="29.25" customHeight="1" x14ac:dyDescent="0.15">
      <c r="B61" s="695"/>
      <c r="C61" s="451"/>
      <c r="D61" s="451"/>
      <c r="E61" s="451"/>
      <c r="F61" s="451"/>
      <c r="G61" s="451"/>
      <c r="H61" s="451"/>
      <c r="I61" s="451"/>
      <c r="J61" s="451"/>
      <c r="K61" s="451"/>
      <c r="L61" s="451"/>
      <c r="M61" s="451"/>
      <c r="N61" s="451"/>
      <c r="O61" s="451"/>
      <c r="P61" s="451"/>
      <c r="Q61" s="451"/>
      <c r="R61" s="451"/>
      <c r="S61" s="451"/>
      <c r="T61" s="451"/>
      <c r="U61" s="452"/>
      <c r="V61" s="549" t="s">
        <v>701</v>
      </c>
      <c r="W61" s="550"/>
      <c r="X61" s="550"/>
      <c r="Y61" s="550"/>
      <c r="Z61" s="550"/>
      <c r="AA61" s="550"/>
      <c r="AB61" s="550"/>
      <c r="AC61" s="550"/>
      <c r="AD61" s="550"/>
      <c r="AE61" s="550"/>
      <c r="AF61" s="550"/>
      <c r="AG61" s="550"/>
      <c r="AH61" s="550"/>
      <c r="AI61" s="551"/>
      <c r="AJ61" s="136">
        <v>4</v>
      </c>
      <c r="AK61" s="170">
        <v>0</v>
      </c>
      <c r="AL61" s="169">
        <v>0</v>
      </c>
      <c r="AM61" s="169">
        <v>0</v>
      </c>
      <c r="AN61" s="139">
        <v>0</v>
      </c>
    </row>
    <row r="62" spans="2:42" ht="29.25" customHeight="1" x14ac:dyDescent="0.15">
      <c r="B62" s="695"/>
      <c r="C62" s="427" t="s">
        <v>723</v>
      </c>
      <c r="D62" s="427"/>
      <c r="E62" s="427"/>
      <c r="F62" s="427"/>
      <c r="G62" s="427"/>
      <c r="H62" s="427"/>
      <c r="I62" s="427"/>
      <c r="J62" s="427"/>
      <c r="K62" s="427"/>
      <c r="L62" s="427"/>
      <c r="M62" s="427"/>
      <c r="N62" s="427"/>
      <c r="O62" s="427"/>
      <c r="P62" s="427"/>
      <c r="Q62" s="427"/>
      <c r="R62" s="427"/>
      <c r="S62" s="427"/>
      <c r="T62" s="427"/>
      <c r="U62" s="428"/>
      <c r="V62" s="549" t="s">
        <v>699</v>
      </c>
      <c r="W62" s="550"/>
      <c r="X62" s="550"/>
      <c r="Y62" s="550"/>
      <c r="Z62" s="550"/>
      <c r="AA62" s="550"/>
      <c r="AB62" s="550"/>
      <c r="AC62" s="550"/>
      <c r="AD62" s="550"/>
      <c r="AE62" s="550"/>
      <c r="AF62" s="550"/>
      <c r="AG62" s="550"/>
      <c r="AH62" s="550"/>
      <c r="AI62" s="551"/>
      <c r="AJ62" s="136">
        <v>9</v>
      </c>
      <c r="AK62" s="170">
        <v>6</v>
      </c>
      <c r="AL62" s="169">
        <v>2</v>
      </c>
      <c r="AM62" s="169">
        <v>17</v>
      </c>
      <c r="AN62" s="139">
        <v>1670</v>
      </c>
    </row>
    <row r="63" spans="2:42" ht="29.25" customHeight="1" x14ac:dyDescent="0.15">
      <c r="B63" s="695"/>
      <c r="C63" s="430"/>
      <c r="D63" s="430"/>
      <c r="E63" s="430"/>
      <c r="F63" s="430"/>
      <c r="G63" s="430"/>
      <c r="H63" s="430"/>
      <c r="I63" s="430"/>
      <c r="J63" s="430"/>
      <c r="K63" s="430"/>
      <c r="L63" s="430"/>
      <c r="M63" s="430"/>
      <c r="N63" s="430"/>
      <c r="O63" s="430"/>
      <c r="P63" s="430"/>
      <c r="Q63" s="430"/>
      <c r="R63" s="430"/>
      <c r="S63" s="430"/>
      <c r="T63" s="430"/>
      <c r="U63" s="431"/>
      <c r="V63" s="549" t="s">
        <v>700</v>
      </c>
      <c r="W63" s="550"/>
      <c r="X63" s="550"/>
      <c r="Y63" s="550"/>
      <c r="Z63" s="550"/>
      <c r="AA63" s="550"/>
      <c r="AB63" s="550"/>
      <c r="AC63" s="550"/>
      <c r="AD63" s="550"/>
      <c r="AE63" s="550"/>
      <c r="AF63" s="550"/>
      <c r="AG63" s="550"/>
      <c r="AH63" s="550"/>
      <c r="AI63" s="551"/>
      <c r="AJ63" s="136">
        <v>1</v>
      </c>
      <c r="AK63" s="170">
        <v>0</v>
      </c>
      <c r="AL63" s="169">
        <v>0</v>
      </c>
      <c r="AM63" s="169">
        <v>0</v>
      </c>
      <c r="AN63" s="139">
        <v>0</v>
      </c>
    </row>
    <row r="64" spans="2:42" ht="29.25" customHeight="1" x14ac:dyDescent="0.15">
      <c r="B64" s="695"/>
      <c r="C64" s="451"/>
      <c r="D64" s="451"/>
      <c r="E64" s="451"/>
      <c r="F64" s="451"/>
      <c r="G64" s="451"/>
      <c r="H64" s="451"/>
      <c r="I64" s="451"/>
      <c r="J64" s="451"/>
      <c r="K64" s="451"/>
      <c r="L64" s="451"/>
      <c r="M64" s="451"/>
      <c r="N64" s="451"/>
      <c r="O64" s="451"/>
      <c r="P64" s="451"/>
      <c r="Q64" s="451"/>
      <c r="R64" s="451"/>
      <c r="S64" s="451"/>
      <c r="T64" s="451"/>
      <c r="U64" s="452"/>
      <c r="V64" s="549" t="s">
        <v>701</v>
      </c>
      <c r="W64" s="550"/>
      <c r="X64" s="550"/>
      <c r="Y64" s="550"/>
      <c r="Z64" s="550"/>
      <c r="AA64" s="550"/>
      <c r="AB64" s="550"/>
      <c r="AC64" s="550"/>
      <c r="AD64" s="550"/>
      <c r="AE64" s="550"/>
      <c r="AF64" s="550"/>
      <c r="AG64" s="550"/>
      <c r="AH64" s="550"/>
      <c r="AI64" s="551"/>
      <c r="AJ64" s="136">
        <v>2</v>
      </c>
      <c r="AK64" s="170">
        <v>0</v>
      </c>
      <c r="AL64" s="169">
        <v>0</v>
      </c>
      <c r="AM64" s="169">
        <v>0</v>
      </c>
      <c r="AN64" s="139">
        <v>0</v>
      </c>
    </row>
    <row r="65" spans="2:40" ht="29.25" customHeight="1" x14ac:dyDescent="0.15">
      <c r="B65" s="695"/>
      <c r="C65" s="427" t="s">
        <v>724</v>
      </c>
      <c r="D65" s="427"/>
      <c r="E65" s="427"/>
      <c r="F65" s="427"/>
      <c r="G65" s="427"/>
      <c r="H65" s="427"/>
      <c r="I65" s="427"/>
      <c r="J65" s="427"/>
      <c r="K65" s="427"/>
      <c r="L65" s="427"/>
      <c r="M65" s="427"/>
      <c r="N65" s="427"/>
      <c r="O65" s="427"/>
      <c r="P65" s="427"/>
      <c r="Q65" s="427"/>
      <c r="R65" s="427"/>
      <c r="S65" s="427"/>
      <c r="T65" s="427"/>
      <c r="U65" s="428"/>
      <c r="V65" s="549" t="s">
        <v>699</v>
      </c>
      <c r="W65" s="550"/>
      <c r="X65" s="550"/>
      <c r="Y65" s="550"/>
      <c r="Z65" s="550"/>
      <c r="AA65" s="550"/>
      <c r="AB65" s="550"/>
      <c r="AC65" s="550"/>
      <c r="AD65" s="550"/>
      <c r="AE65" s="550"/>
      <c r="AF65" s="550"/>
      <c r="AG65" s="550"/>
      <c r="AH65" s="550"/>
      <c r="AI65" s="551"/>
      <c r="AJ65" s="136">
        <v>1</v>
      </c>
      <c r="AK65" s="170">
        <v>0</v>
      </c>
      <c r="AL65" s="169">
        <v>0</v>
      </c>
      <c r="AM65" s="169">
        <v>1</v>
      </c>
      <c r="AN65" s="139">
        <v>2</v>
      </c>
    </row>
    <row r="66" spans="2:40" ht="29.25" customHeight="1" x14ac:dyDescent="0.15">
      <c r="B66" s="695"/>
      <c r="C66" s="451"/>
      <c r="D66" s="451"/>
      <c r="E66" s="451"/>
      <c r="F66" s="451"/>
      <c r="G66" s="451"/>
      <c r="H66" s="451"/>
      <c r="I66" s="451"/>
      <c r="J66" s="451"/>
      <c r="K66" s="451"/>
      <c r="L66" s="451"/>
      <c r="M66" s="451"/>
      <c r="N66" s="451"/>
      <c r="O66" s="451"/>
      <c r="P66" s="451"/>
      <c r="Q66" s="451"/>
      <c r="R66" s="451"/>
      <c r="S66" s="451"/>
      <c r="T66" s="451"/>
      <c r="U66" s="452"/>
      <c r="V66" s="549" t="s">
        <v>701</v>
      </c>
      <c r="W66" s="550"/>
      <c r="X66" s="550"/>
      <c r="Y66" s="550"/>
      <c r="Z66" s="550"/>
      <c r="AA66" s="550"/>
      <c r="AB66" s="550"/>
      <c r="AC66" s="550"/>
      <c r="AD66" s="550"/>
      <c r="AE66" s="550"/>
      <c r="AF66" s="550"/>
      <c r="AG66" s="550"/>
      <c r="AH66" s="550"/>
      <c r="AI66" s="551"/>
      <c r="AJ66" s="136">
        <v>2</v>
      </c>
      <c r="AK66" s="170">
        <v>0</v>
      </c>
      <c r="AL66" s="169">
        <v>0</v>
      </c>
      <c r="AM66" s="169">
        <v>0</v>
      </c>
      <c r="AN66" s="139">
        <v>0</v>
      </c>
    </row>
    <row r="67" spans="2:40" ht="29.25" customHeight="1" x14ac:dyDescent="0.15">
      <c r="B67" s="695"/>
      <c r="C67" s="460" t="s">
        <v>725</v>
      </c>
      <c r="D67" s="460"/>
      <c r="E67" s="460"/>
      <c r="F67" s="460"/>
      <c r="G67" s="460"/>
      <c r="H67" s="460"/>
      <c r="I67" s="460"/>
      <c r="J67" s="460"/>
      <c r="K67" s="460"/>
      <c r="L67" s="460"/>
      <c r="M67" s="460"/>
      <c r="N67" s="460"/>
      <c r="O67" s="460"/>
      <c r="P67" s="460"/>
      <c r="Q67" s="460"/>
      <c r="R67" s="460"/>
      <c r="S67" s="460"/>
      <c r="T67" s="460"/>
      <c r="U67" s="461"/>
      <c r="V67" s="549" t="s">
        <v>699</v>
      </c>
      <c r="W67" s="550"/>
      <c r="X67" s="550"/>
      <c r="Y67" s="550"/>
      <c r="Z67" s="550"/>
      <c r="AA67" s="550"/>
      <c r="AB67" s="550"/>
      <c r="AC67" s="550"/>
      <c r="AD67" s="550"/>
      <c r="AE67" s="550"/>
      <c r="AF67" s="550"/>
      <c r="AG67" s="550"/>
      <c r="AH67" s="550"/>
      <c r="AI67" s="551"/>
      <c r="AJ67" s="136">
        <v>4</v>
      </c>
      <c r="AK67" s="170">
        <v>0</v>
      </c>
      <c r="AL67" s="169">
        <v>22</v>
      </c>
      <c r="AM67" s="169">
        <v>18</v>
      </c>
      <c r="AN67" s="139">
        <v>134</v>
      </c>
    </row>
    <row r="68" spans="2:40" ht="29.25" customHeight="1" x14ac:dyDescent="0.15">
      <c r="B68" s="695"/>
      <c r="C68" s="427" t="s">
        <v>726</v>
      </c>
      <c r="D68" s="427"/>
      <c r="E68" s="427"/>
      <c r="F68" s="427"/>
      <c r="G68" s="427"/>
      <c r="H68" s="427"/>
      <c r="I68" s="427"/>
      <c r="J68" s="427"/>
      <c r="K68" s="427"/>
      <c r="L68" s="427"/>
      <c r="M68" s="427"/>
      <c r="N68" s="427"/>
      <c r="O68" s="427"/>
      <c r="P68" s="427"/>
      <c r="Q68" s="427"/>
      <c r="R68" s="427"/>
      <c r="S68" s="427"/>
      <c r="T68" s="427"/>
      <c r="U68" s="428"/>
      <c r="V68" s="549" t="s">
        <v>699</v>
      </c>
      <c r="W68" s="550"/>
      <c r="X68" s="550"/>
      <c r="Y68" s="550"/>
      <c r="Z68" s="550"/>
      <c r="AA68" s="550"/>
      <c r="AB68" s="550"/>
      <c r="AC68" s="550"/>
      <c r="AD68" s="550"/>
      <c r="AE68" s="550"/>
      <c r="AF68" s="550"/>
      <c r="AG68" s="550"/>
      <c r="AH68" s="550"/>
      <c r="AI68" s="551"/>
      <c r="AJ68" s="136">
        <v>11</v>
      </c>
      <c r="AK68" s="170">
        <v>0</v>
      </c>
      <c r="AL68" s="169">
        <v>27849</v>
      </c>
      <c r="AM68" s="169">
        <v>17255</v>
      </c>
      <c r="AN68" s="139">
        <v>30253</v>
      </c>
    </row>
    <row r="69" spans="2:40" ht="29.25" customHeight="1" x14ac:dyDescent="0.15">
      <c r="B69" s="695"/>
      <c r="C69" s="430"/>
      <c r="D69" s="430"/>
      <c r="E69" s="430"/>
      <c r="F69" s="430"/>
      <c r="G69" s="430"/>
      <c r="H69" s="430"/>
      <c r="I69" s="430"/>
      <c r="J69" s="430"/>
      <c r="K69" s="430"/>
      <c r="L69" s="430"/>
      <c r="M69" s="430"/>
      <c r="N69" s="430"/>
      <c r="O69" s="430"/>
      <c r="P69" s="430"/>
      <c r="Q69" s="430"/>
      <c r="R69" s="430"/>
      <c r="S69" s="430"/>
      <c r="T69" s="430"/>
      <c r="U69" s="431"/>
      <c r="V69" s="549" t="s">
        <v>700</v>
      </c>
      <c r="W69" s="550"/>
      <c r="X69" s="550"/>
      <c r="Y69" s="550"/>
      <c r="Z69" s="550"/>
      <c r="AA69" s="550"/>
      <c r="AB69" s="550"/>
      <c r="AC69" s="550"/>
      <c r="AD69" s="550"/>
      <c r="AE69" s="550"/>
      <c r="AF69" s="550"/>
      <c r="AG69" s="550"/>
      <c r="AH69" s="550"/>
      <c r="AI69" s="551"/>
      <c r="AJ69" s="136">
        <v>5</v>
      </c>
      <c r="AK69" s="170">
        <v>0</v>
      </c>
      <c r="AL69" s="169">
        <v>4148</v>
      </c>
      <c r="AM69" s="169">
        <v>4250</v>
      </c>
      <c r="AN69" s="139">
        <v>15962</v>
      </c>
    </row>
    <row r="70" spans="2:40" ht="29.25" customHeight="1" x14ac:dyDescent="0.15">
      <c r="B70" s="695"/>
      <c r="C70" s="451"/>
      <c r="D70" s="451"/>
      <c r="E70" s="451"/>
      <c r="F70" s="451"/>
      <c r="G70" s="451"/>
      <c r="H70" s="451"/>
      <c r="I70" s="451"/>
      <c r="J70" s="451"/>
      <c r="K70" s="451"/>
      <c r="L70" s="451"/>
      <c r="M70" s="451"/>
      <c r="N70" s="451"/>
      <c r="O70" s="451"/>
      <c r="P70" s="451"/>
      <c r="Q70" s="451"/>
      <c r="R70" s="451"/>
      <c r="S70" s="451"/>
      <c r="T70" s="451"/>
      <c r="U70" s="452"/>
      <c r="V70" s="549" t="s">
        <v>727</v>
      </c>
      <c r="W70" s="550"/>
      <c r="X70" s="550"/>
      <c r="Y70" s="550"/>
      <c r="Z70" s="550"/>
      <c r="AA70" s="550"/>
      <c r="AB70" s="550"/>
      <c r="AC70" s="550"/>
      <c r="AD70" s="550"/>
      <c r="AE70" s="550"/>
      <c r="AF70" s="550"/>
      <c r="AG70" s="550"/>
      <c r="AH70" s="550"/>
      <c r="AI70" s="551"/>
      <c r="AJ70" s="136">
        <v>15</v>
      </c>
      <c r="AK70" s="170">
        <v>7514</v>
      </c>
      <c r="AL70" s="169">
        <v>8994</v>
      </c>
      <c r="AM70" s="169">
        <v>20074</v>
      </c>
      <c r="AN70" s="139">
        <v>181956</v>
      </c>
    </row>
    <row r="71" spans="2:40" ht="29.25" customHeight="1" x14ac:dyDescent="0.15">
      <c r="B71" s="695"/>
      <c r="C71" s="557" t="s">
        <v>866</v>
      </c>
      <c r="D71" s="557"/>
      <c r="E71" s="557"/>
      <c r="F71" s="557"/>
      <c r="G71" s="557"/>
      <c r="H71" s="557"/>
      <c r="I71" s="557"/>
      <c r="J71" s="557"/>
      <c r="K71" s="557"/>
      <c r="L71" s="557"/>
      <c r="M71" s="557"/>
      <c r="N71" s="557"/>
      <c r="O71" s="557"/>
      <c r="P71" s="557"/>
      <c r="Q71" s="557"/>
      <c r="R71" s="557"/>
      <c r="S71" s="557"/>
      <c r="T71" s="557"/>
      <c r="U71" s="558"/>
      <c r="V71" s="527" t="s">
        <v>699</v>
      </c>
      <c r="W71" s="528"/>
      <c r="X71" s="528"/>
      <c r="Y71" s="528"/>
      <c r="Z71" s="528"/>
      <c r="AA71" s="528"/>
      <c r="AB71" s="528"/>
      <c r="AC71" s="528"/>
      <c r="AD71" s="528"/>
      <c r="AE71" s="528"/>
      <c r="AF71" s="528"/>
      <c r="AG71" s="528"/>
      <c r="AH71" s="528"/>
      <c r="AI71" s="529"/>
      <c r="AJ71" s="150">
        <v>37</v>
      </c>
      <c r="AK71" s="173">
        <v>1388</v>
      </c>
      <c r="AL71" s="172">
        <v>2307</v>
      </c>
      <c r="AM71" s="172">
        <v>2504</v>
      </c>
      <c r="AN71" s="153">
        <v>986962</v>
      </c>
    </row>
    <row r="72" spans="2:40" ht="29.25" customHeight="1" x14ac:dyDescent="0.15">
      <c r="B72" s="695"/>
      <c r="C72" s="593"/>
      <c r="D72" s="593"/>
      <c r="E72" s="593"/>
      <c r="F72" s="593"/>
      <c r="G72" s="593"/>
      <c r="H72" s="593"/>
      <c r="I72" s="593"/>
      <c r="J72" s="593"/>
      <c r="K72" s="593"/>
      <c r="L72" s="593"/>
      <c r="M72" s="593"/>
      <c r="N72" s="593"/>
      <c r="O72" s="593"/>
      <c r="P72" s="593"/>
      <c r="Q72" s="593"/>
      <c r="R72" s="593"/>
      <c r="S72" s="593"/>
      <c r="T72" s="593"/>
      <c r="U72" s="605"/>
      <c r="V72" s="527" t="s">
        <v>728</v>
      </c>
      <c r="W72" s="528"/>
      <c r="X72" s="528"/>
      <c r="Y72" s="528"/>
      <c r="Z72" s="528"/>
      <c r="AA72" s="528"/>
      <c r="AB72" s="528"/>
      <c r="AC72" s="528"/>
      <c r="AD72" s="528"/>
      <c r="AE72" s="528"/>
      <c r="AF72" s="528"/>
      <c r="AG72" s="528"/>
      <c r="AH72" s="528"/>
      <c r="AI72" s="529"/>
      <c r="AJ72" s="150">
        <v>13</v>
      </c>
      <c r="AK72" s="173">
        <v>383</v>
      </c>
      <c r="AL72" s="172">
        <v>472</v>
      </c>
      <c r="AM72" s="172">
        <v>586</v>
      </c>
      <c r="AN72" s="153">
        <v>440631</v>
      </c>
    </row>
    <row r="73" spans="2:40" ht="29.25" customHeight="1" x14ac:dyDescent="0.15">
      <c r="B73" s="695"/>
      <c r="C73" s="616"/>
      <c r="D73" s="616"/>
      <c r="E73" s="616"/>
      <c r="F73" s="616"/>
      <c r="G73" s="616"/>
      <c r="H73" s="616"/>
      <c r="I73" s="616"/>
      <c r="J73" s="616"/>
      <c r="K73" s="616"/>
      <c r="L73" s="616"/>
      <c r="M73" s="616"/>
      <c r="N73" s="616"/>
      <c r="O73" s="616"/>
      <c r="P73" s="616"/>
      <c r="Q73" s="616"/>
      <c r="R73" s="616"/>
      <c r="S73" s="616"/>
      <c r="T73" s="616"/>
      <c r="U73" s="617"/>
      <c r="V73" s="527" t="s">
        <v>727</v>
      </c>
      <c r="W73" s="528"/>
      <c r="X73" s="528"/>
      <c r="Y73" s="528"/>
      <c r="Z73" s="528"/>
      <c r="AA73" s="528"/>
      <c r="AB73" s="528"/>
      <c r="AC73" s="528"/>
      <c r="AD73" s="528"/>
      <c r="AE73" s="528"/>
      <c r="AF73" s="528"/>
      <c r="AG73" s="528"/>
      <c r="AH73" s="528"/>
      <c r="AI73" s="529"/>
      <c r="AJ73" s="150">
        <v>11</v>
      </c>
      <c r="AK73" s="173">
        <v>89</v>
      </c>
      <c r="AL73" s="172">
        <v>10</v>
      </c>
      <c r="AM73" s="172">
        <v>103</v>
      </c>
      <c r="AN73" s="153">
        <v>173440</v>
      </c>
    </row>
    <row r="74" spans="2:40" ht="29.25" customHeight="1" x14ac:dyDescent="0.15">
      <c r="B74" s="695"/>
      <c r="C74" s="688" t="s">
        <v>729</v>
      </c>
      <c r="D74" s="689"/>
      <c r="E74" s="689"/>
      <c r="F74" s="689"/>
      <c r="G74" s="689"/>
      <c r="H74" s="689"/>
      <c r="I74" s="689"/>
      <c r="J74" s="689"/>
      <c r="K74" s="689"/>
      <c r="L74" s="689"/>
      <c r="M74" s="689"/>
      <c r="N74" s="689"/>
      <c r="O74" s="689"/>
      <c r="P74" s="689"/>
      <c r="Q74" s="689"/>
      <c r="R74" s="689"/>
      <c r="S74" s="689"/>
      <c r="T74" s="689"/>
      <c r="U74" s="690"/>
      <c r="V74" s="549" t="s">
        <v>699</v>
      </c>
      <c r="W74" s="550"/>
      <c r="X74" s="550"/>
      <c r="Y74" s="550"/>
      <c r="Z74" s="550"/>
      <c r="AA74" s="550"/>
      <c r="AB74" s="550"/>
      <c r="AC74" s="550"/>
      <c r="AD74" s="550"/>
      <c r="AE74" s="550"/>
      <c r="AF74" s="550"/>
      <c r="AG74" s="550"/>
      <c r="AH74" s="550"/>
      <c r="AI74" s="551"/>
      <c r="AJ74" s="136">
        <v>12</v>
      </c>
      <c r="AK74" s="170">
        <v>10</v>
      </c>
      <c r="AL74" s="169">
        <v>1037</v>
      </c>
      <c r="AM74" s="169">
        <v>1144</v>
      </c>
      <c r="AN74" s="139">
        <v>68896</v>
      </c>
    </row>
    <row r="75" spans="2:40" ht="29.25" customHeight="1" x14ac:dyDescent="0.15">
      <c r="B75" s="695"/>
      <c r="C75" s="691"/>
      <c r="D75" s="692"/>
      <c r="E75" s="692"/>
      <c r="F75" s="692"/>
      <c r="G75" s="692"/>
      <c r="H75" s="692"/>
      <c r="I75" s="692"/>
      <c r="J75" s="692"/>
      <c r="K75" s="692"/>
      <c r="L75" s="692"/>
      <c r="M75" s="692"/>
      <c r="N75" s="692"/>
      <c r="O75" s="692"/>
      <c r="P75" s="692"/>
      <c r="Q75" s="692"/>
      <c r="R75" s="692"/>
      <c r="S75" s="692"/>
      <c r="T75" s="692"/>
      <c r="U75" s="693"/>
      <c r="V75" s="549" t="s">
        <v>700</v>
      </c>
      <c r="W75" s="550"/>
      <c r="X75" s="550"/>
      <c r="Y75" s="550"/>
      <c r="Z75" s="550"/>
      <c r="AA75" s="550"/>
      <c r="AB75" s="550"/>
      <c r="AC75" s="550"/>
      <c r="AD75" s="550"/>
      <c r="AE75" s="550"/>
      <c r="AF75" s="550"/>
      <c r="AG75" s="550"/>
      <c r="AH75" s="550"/>
      <c r="AI75" s="551"/>
      <c r="AJ75" s="136">
        <v>4</v>
      </c>
      <c r="AK75" s="170">
        <v>0</v>
      </c>
      <c r="AL75" s="169">
        <v>0</v>
      </c>
      <c r="AM75" s="169">
        <v>0</v>
      </c>
      <c r="AN75" s="139">
        <v>0</v>
      </c>
    </row>
    <row r="76" spans="2:40" ht="29.25" customHeight="1" x14ac:dyDescent="0.15">
      <c r="B76" s="695"/>
      <c r="C76" s="427" t="s">
        <v>730</v>
      </c>
      <c r="D76" s="427"/>
      <c r="E76" s="427"/>
      <c r="F76" s="427"/>
      <c r="G76" s="427"/>
      <c r="H76" s="427"/>
      <c r="I76" s="427"/>
      <c r="J76" s="427"/>
      <c r="K76" s="427"/>
      <c r="L76" s="427"/>
      <c r="M76" s="427"/>
      <c r="N76" s="427"/>
      <c r="O76" s="427"/>
      <c r="P76" s="427"/>
      <c r="Q76" s="427"/>
      <c r="R76" s="427"/>
      <c r="S76" s="427"/>
      <c r="T76" s="427"/>
      <c r="U76" s="428"/>
      <c r="V76" s="549" t="s">
        <v>699</v>
      </c>
      <c r="W76" s="550"/>
      <c r="X76" s="550"/>
      <c r="Y76" s="550"/>
      <c r="Z76" s="550"/>
      <c r="AA76" s="550"/>
      <c r="AB76" s="550"/>
      <c r="AC76" s="550"/>
      <c r="AD76" s="550"/>
      <c r="AE76" s="550"/>
      <c r="AF76" s="550"/>
      <c r="AG76" s="550"/>
      <c r="AH76" s="550"/>
      <c r="AI76" s="551"/>
      <c r="AJ76" s="136">
        <v>7</v>
      </c>
      <c r="AK76" s="170">
        <v>1920</v>
      </c>
      <c r="AL76" s="169">
        <v>265</v>
      </c>
      <c r="AM76" s="169">
        <v>2271</v>
      </c>
      <c r="AN76" s="139">
        <v>11789</v>
      </c>
    </row>
    <row r="77" spans="2:40" ht="29.25" customHeight="1" x14ac:dyDescent="0.15">
      <c r="B77" s="695"/>
      <c r="C77" s="430"/>
      <c r="D77" s="430"/>
      <c r="E77" s="430"/>
      <c r="F77" s="430"/>
      <c r="G77" s="430"/>
      <c r="H77" s="430"/>
      <c r="I77" s="430"/>
      <c r="J77" s="430"/>
      <c r="K77" s="430"/>
      <c r="L77" s="430"/>
      <c r="M77" s="430"/>
      <c r="N77" s="430"/>
      <c r="O77" s="430"/>
      <c r="P77" s="430"/>
      <c r="Q77" s="430"/>
      <c r="R77" s="430"/>
      <c r="S77" s="430"/>
      <c r="T77" s="430"/>
      <c r="U77" s="431"/>
      <c r="V77" s="549" t="s">
        <v>700</v>
      </c>
      <c r="W77" s="550"/>
      <c r="X77" s="550"/>
      <c r="Y77" s="550"/>
      <c r="Z77" s="550"/>
      <c r="AA77" s="550"/>
      <c r="AB77" s="550"/>
      <c r="AC77" s="550"/>
      <c r="AD77" s="550"/>
      <c r="AE77" s="550"/>
      <c r="AF77" s="550"/>
      <c r="AG77" s="550"/>
      <c r="AH77" s="550"/>
      <c r="AI77" s="551"/>
      <c r="AJ77" s="136">
        <v>10</v>
      </c>
      <c r="AK77" s="170">
        <v>211</v>
      </c>
      <c r="AL77" s="169">
        <v>0</v>
      </c>
      <c r="AM77" s="169">
        <v>168</v>
      </c>
      <c r="AN77" s="139">
        <v>4547</v>
      </c>
    </row>
    <row r="78" spans="2:40" ht="29.25" customHeight="1" x14ac:dyDescent="0.15">
      <c r="B78" s="695"/>
      <c r="C78" s="451"/>
      <c r="D78" s="451"/>
      <c r="E78" s="451"/>
      <c r="F78" s="451"/>
      <c r="G78" s="451"/>
      <c r="H78" s="451"/>
      <c r="I78" s="451"/>
      <c r="J78" s="451"/>
      <c r="K78" s="451"/>
      <c r="L78" s="451"/>
      <c r="M78" s="451"/>
      <c r="N78" s="451"/>
      <c r="O78" s="451"/>
      <c r="P78" s="451"/>
      <c r="Q78" s="451"/>
      <c r="R78" s="451"/>
      <c r="S78" s="451"/>
      <c r="T78" s="451"/>
      <c r="U78" s="452"/>
      <c r="V78" s="549" t="s">
        <v>701</v>
      </c>
      <c r="W78" s="550"/>
      <c r="X78" s="550"/>
      <c r="Y78" s="550"/>
      <c r="Z78" s="550"/>
      <c r="AA78" s="550"/>
      <c r="AB78" s="550"/>
      <c r="AC78" s="550"/>
      <c r="AD78" s="550"/>
      <c r="AE78" s="550"/>
      <c r="AF78" s="550"/>
      <c r="AG78" s="550"/>
      <c r="AH78" s="550"/>
      <c r="AI78" s="551"/>
      <c r="AJ78" s="136">
        <v>4</v>
      </c>
      <c r="AK78" s="170">
        <v>280</v>
      </c>
      <c r="AL78" s="169">
        <v>0</v>
      </c>
      <c r="AM78" s="169">
        <v>151</v>
      </c>
      <c r="AN78" s="139">
        <v>708</v>
      </c>
    </row>
    <row r="79" spans="2:40" ht="29.25" customHeight="1" x14ac:dyDescent="0.15">
      <c r="B79" s="695"/>
      <c r="C79" s="460" t="s">
        <v>731</v>
      </c>
      <c r="D79" s="460"/>
      <c r="E79" s="460"/>
      <c r="F79" s="460"/>
      <c r="G79" s="460"/>
      <c r="H79" s="460"/>
      <c r="I79" s="460"/>
      <c r="J79" s="460"/>
      <c r="K79" s="460"/>
      <c r="L79" s="460"/>
      <c r="M79" s="460"/>
      <c r="N79" s="460"/>
      <c r="O79" s="460"/>
      <c r="P79" s="460"/>
      <c r="Q79" s="460"/>
      <c r="R79" s="460"/>
      <c r="S79" s="460"/>
      <c r="T79" s="460"/>
      <c r="U79" s="461"/>
      <c r="V79" s="549" t="s">
        <v>701</v>
      </c>
      <c r="W79" s="550"/>
      <c r="X79" s="550"/>
      <c r="Y79" s="550"/>
      <c r="Z79" s="550"/>
      <c r="AA79" s="550"/>
      <c r="AB79" s="550"/>
      <c r="AC79" s="550"/>
      <c r="AD79" s="550"/>
      <c r="AE79" s="550"/>
      <c r="AF79" s="550"/>
      <c r="AG79" s="550"/>
      <c r="AH79" s="550"/>
      <c r="AI79" s="551"/>
      <c r="AJ79" s="136">
        <v>7</v>
      </c>
      <c r="AK79" s="170">
        <v>208</v>
      </c>
      <c r="AL79" s="169">
        <v>0</v>
      </c>
      <c r="AM79" s="169">
        <v>2390</v>
      </c>
      <c r="AN79" s="139">
        <v>3406</v>
      </c>
    </row>
    <row r="80" spans="2:40" ht="29.25" customHeight="1" x14ac:dyDescent="0.15">
      <c r="B80" s="695"/>
      <c r="C80" s="676" t="s">
        <v>732</v>
      </c>
      <c r="D80" s="427"/>
      <c r="E80" s="427"/>
      <c r="F80" s="427"/>
      <c r="G80" s="427"/>
      <c r="H80" s="427"/>
      <c r="I80" s="427"/>
      <c r="J80" s="427"/>
      <c r="K80" s="427"/>
      <c r="L80" s="427"/>
      <c r="M80" s="427"/>
      <c r="N80" s="427"/>
      <c r="O80" s="427"/>
      <c r="P80" s="427"/>
      <c r="Q80" s="427"/>
      <c r="R80" s="427"/>
      <c r="S80" s="427"/>
      <c r="T80" s="427"/>
      <c r="U80" s="428"/>
      <c r="V80" s="549" t="s">
        <v>699</v>
      </c>
      <c r="W80" s="550"/>
      <c r="X80" s="550"/>
      <c r="Y80" s="550"/>
      <c r="Z80" s="550"/>
      <c r="AA80" s="550"/>
      <c r="AB80" s="550"/>
      <c r="AC80" s="550"/>
      <c r="AD80" s="550"/>
      <c r="AE80" s="550"/>
      <c r="AF80" s="550"/>
      <c r="AG80" s="550"/>
      <c r="AH80" s="550"/>
      <c r="AI80" s="551"/>
      <c r="AJ80" s="136">
        <v>25</v>
      </c>
      <c r="AK80" s="170">
        <v>34</v>
      </c>
      <c r="AL80" s="169">
        <v>165</v>
      </c>
      <c r="AM80" s="169">
        <v>180</v>
      </c>
      <c r="AN80" s="139">
        <v>30329</v>
      </c>
    </row>
    <row r="81" spans="2:40" ht="29.25" customHeight="1" x14ac:dyDescent="0.15">
      <c r="B81" s="695"/>
      <c r="C81" s="478"/>
      <c r="D81" s="430"/>
      <c r="E81" s="430"/>
      <c r="F81" s="430"/>
      <c r="G81" s="430"/>
      <c r="H81" s="430"/>
      <c r="I81" s="430"/>
      <c r="J81" s="430"/>
      <c r="K81" s="430"/>
      <c r="L81" s="430"/>
      <c r="M81" s="430"/>
      <c r="N81" s="430"/>
      <c r="O81" s="430"/>
      <c r="P81" s="430"/>
      <c r="Q81" s="430"/>
      <c r="R81" s="430"/>
      <c r="S81" s="430"/>
      <c r="T81" s="430"/>
      <c r="U81" s="431"/>
      <c r="V81" s="549" t="s">
        <v>700</v>
      </c>
      <c r="W81" s="550"/>
      <c r="X81" s="550"/>
      <c r="Y81" s="550"/>
      <c r="Z81" s="550"/>
      <c r="AA81" s="550"/>
      <c r="AB81" s="550"/>
      <c r="AC81" s="550"/>
      <c r="AD81" s="550"/>
      <c r="AE81" s="550"/>
      <c r="AF81" s="550"/>
      <c r="AG81" s="550"/>
      <c r="AH81" s="550"/>
      <c r="AI81" s="551"/>
      <c r="AJ81" s="136">
        <v>12</v>
      </c>
      <c r="AK81" s="170">
        <v>573</v>
      </c>
      <c r="AL81" s="169">
        <v>0</v>
      </c>
      <c r="AM81" s="169">
        <v>174</v>
      </c>
      <c r="AN81" s="139">
        <v>53277</v>
      </c>
    </row>
    <row r="82" spans="2:40" ht="29.25" customHeight="1" x14ac:dyDescent="0.15">
      <c r="B82" s="695"/>
      <c r="C82" s="677"/>
      <c r="D82" s="451"/>
      <c r="E82" s="451"/>
      <c r="F82" s="451"/>
      <c r="G82" s="451"/>
      <c r="H82" s="451"/>
      <c r="I82" s="451"/>
      <c r="J82" s="451"/>
      <c r="K82" s="451"/>
      <c r="L82" s="451"/>
      <c r="M82" s="451"/>
      <c r="N82" s="451"/>
      <c r="O82" s="451"/>
      <c r="P82" s="451"/>
      <c r="Q82" s="451"/>
      <c r="R82" s="451"/>
      <c r="S82" s="451"/>
      <c r="T82" s="451"/>
      <c r="U82" s="452"/>
      <c r="V82" s="549" t="s">
        <v>701</v>
      </c>
      <c r="W82" s="550"/>
      <c r="X82" s="550"/>
      <c r="Y82" s="550"/>
      <c r="Z82" s="550"/>
      <c r="AA82" s="550"/>
      <c r="AB82" s="550"/>
      <c r="AC82" s="550"/>
      <c r="AD82" s="550"/>
      <c r="AE82" s="550"/>
      <c r="AF82" s="550"/>
      <c r="AG82" s="550"/>
      <c r="AH82" s="550"/>
      <c r="AI82" s="551"/>
      <c r="AJ82" s="136">
        <v>1</v>
      </c>
      <c r="AK82" s="170">
        <v>0</v>
      </c>
      <c r="AL82" s="169">
        <v>0</v>
      </c>
      <c r="AM82" s="169">
        <v>0</v>
      </c>
      <c r="AN82" s="139">
        <v>0</v>
      </c>
    </row>
    <row r="83" spans="2:40" ht="29.25" customHeight="1" x14ac:dyDescent="0.15">
      <c r="B83" s="695"/>
      <c r="C83" s="676" t="s">
        <v>733</v>
      </c>
      <c r="D83" s="427"/>
      <c r="E83" s="427"/>
      <c r="F83" s="427"/>
      <c r="G83" s="427"/>
      <c r="H83" s="427"/>
      <c r="I83" s="427"/>
      <c r="J83" s="427"/>
      <c r="K83" s="427"/>
      <c r="L83" s="427"/>
      <c r="M83" s="427"/>
      <c r="N83" s="427"/>
      <c r="O83" s="427"/>
      <c r="P83" s="427"/>
      <c r="Q83" s="427"/>
      <c r="R83" s="427"/>
      <c r="S83" s="427"/>
      <c r="T83" s="427"/>
      <c r="U83" s="428"/>
      <c r="V83" s="549" t="s">
        <v>699</v>
      </c>
      <c r="W83" s="550"/>
      <c r="X83" s="550"/>
      <c r="Y83" s="550"/>
      <c r="Z83" s="550"/>
      <c r="AA83" s="550"/>
      <c r="AB83" s="550"/>
      <c r="AC83" s="550"/>
      <c r="AD83" s="550"/>
      <c r="AE83" s="550"/>
      <c r="AF83" s="550"/>
      <c r="AG83" s="550"/>
      <c r="AH83" s="550"/>
      <c r="AI83" s="551"/>
      <c r="AJ83" s="136">
        <v>4</v>
      </c>
      <c r="AK83" s="170">
        <v>0</v>
      </c>
      <c r="AL83" s="169">
        <v>12</v>
      </c>
      <c r="AM83" s="169">
        <v>8</v>
      </c>
      <c r="AN83" s="139">
        <v>85</v>
      </c>
    </row>
    <row r="84" spans="2:40" ht="29.25" customHeight="1" x14ac:dyDescent="0.15">
      <c r="B84" s="695"/>
      <c r="C84" s="478"/>
      <c r="D84" s="430"/>
      <c r="E84" s="430"/>
      <c r="F84" s="430"/>
      <c r="G84" s="430"/>
      <c r="H84" s="430"/>
      <c r="I84" s="430"/>
      <c r="J84" s="430"/>
      <c r="K84" s="430"/>
      <c r="L84" s="430"/>
      <c r="M84" s="430"/>
      <c r="N84" s="430"/>
      <c r="O84" s="430"/>
      <c r="P84" s="430"/>
      <c r="Q84" s="430"/>
      <c r="R84" s="430"/>
      <c r="S84" s="430"/>
      <c r="T84" s="430"/>
      <c r="U84" s="431"/>
      <c r="V84" s="549" t="s">
        <v>700</v>
      </c>
      <c r="W84" s="550"/>
      <c r="X84" s="550"/>
      <c r="Y84" s="550"/>
      <c r="Z84" s="550"/>
      <c r="AA84" s="550"/>
      <c r="AB84" s="550"/>
      <c r="AC84" s="550"/>
      <c r="AD84" s="550"/>
      <c r="AE84" s="550"/>
      <c r="AF84" s="550"/>
      <c r="AG84" s="550"/>
      <c r="AH84" s="550"/>
      <c r="AI84" s="551"/>
      <c r="AJ84" s="136">
        <v>3</v>
      </c>
      <c r="AK84" s="170">
        <v>0</v>
      </c>
      <c r="AL84" s="169">
        <v>0</v>
      </c>
      <c r="AM84" s="169">
        <v>0</v>
      </c>
      <c r="AN84" s="139">
        <v>0</v>
      </c>
    </row>
    <row r="85" spans="2:40" ht="29.25" customHeight="1" x14ac:dyDescent="0.15">
      <c r="B85" s="695"/>
      <c r="C85" s="677"/>
      <c r="D85" s="451"/>
      <c r="E85" s="451"/>
      <c r="F85" s="451"/>
      <c r="G85" s="451"/>
      <c r="H85" s="451"/>
      <c r="I85" s="451"/>
      <c r="J85" s="451"/>
      <c r="K85" s="451"/>
      <c r="L85" s="451"/>
      <c r="M85" s="451"/>
      <c r="N85" s="451"/>
      <c r="O85" s="451"/>
      <c r="P85" s="451"/>
      <c r="Q85" s="451"/>
      <c r="R85" s="451"/>
      <c r="S85" s="451"/>
      <c r="T85" s="451"/>
      <c r="U85" s="452"/>
      <c r="V85" s="549" t="s">
        <v>701</v>
      </c>
      <c r="W85" s="550"/>
      <c r="X85" s="550"/>
      <c r="Y85" s="550"/>
      <c r="Z85" s="550"/>
      <c r="AA85" s="550"/>
      <c r="AB85" s="550"/>
      <c r="AC85" s="550"/>
      <c r="AD85" s="550"/>
      <c r="AE85" s="550"/>
      <c r="AF85" s="550"/>
      <c r="AG85" s="550"/>
      <c r="AH85" s="550"/>
      <c r="AI85" s="551"/>
      <c r="AJ85" s="136">
        <v>2</v>
      </c>
      <c r="AK85" s="170">
        <v>40</v>
      </c>
      <c r="AL85" s="169">
        <v>0</v>
      </c>
      <c r="AM85" s="169">
        <v>38</v>
      </c>
      <c r="AN85" s="139">
        <v>882</v>
      </c>
    </row>
    <row r="86" spans="2:40" ht="29.25" customHeight="1" x14ac:dyDescent="0.15">
      <c r="B86" s="695"/>
      <c r="C86" s="676" t="s">
        <v>734</v>
      </c>
      <c r="D86" s="427"/>
      <c r="E86" s="427"/>
      <c r="F86" s="427"/>
      <c r="G86" s="427"/>
      <c r="H86" s="427"/>
      <c r="I86" s="427"/>
      <c r="J86" s="427"/>
      <c r="K86" s="427"/>
      <c r="L86" s="427"/>
      <c r="M86" s="427"/>
      <c r="N86" s="427"/>
      <c r="O86" s="427"/>
      <c r="P86" s="427"/>
      <c r="Q86" s="427"/>
      <c r="R86" s="427"/>
      <c r="S86" s="427"/>
      <c r="T86" s="427"/>
      <c r="U86" s="428"/>
      <c r="V86" s="549" t="s">
        <v>699</v>
      </c>
      <c r="W86" s="550"/>
      <c r="X86" s="550"/>
      <c r="Y86" s="550"/>
      <c r="Z86" s="550"/>
      <c r="AA86" s="550"/>
      <c r="AB86" s="550"/>
      <c r="AC86" s="550"/>
      <c r="AD86" s="550"/>
      <c r="AE86" s="550"/>
      <c r="AF86" s="550"/>
      <c r="AG86" s="550"/>
      <c r="AH86" s="550"/>
      <c r="AI86" s="551"/>
      <c r="AJ86" s="136">
        <v>154</v>
      </c>
      <c r="AK86" s="170">
        <v>222</v>
      </c>
      <c r="AL86" s="169">
        <v>583</v>
      </c>
      <c r="AM86" s="169">
        <v>663</v>
      </c>
      <c r="AN86" s="139">
        <v>248096</v>
      </c>
    </row>
    <row r="87" spans="2:40" ht="29.25" customHeight="1" x14ac:dyDescent="0.15">
      <c r="B87" s="695"/>
      <c r="C87" s="478"/>
      <c r="D87" s="430"/>
      <c r="E87" s="430"/>
      <c r="F87" s="430"/>
      <c r="G87" s="430"/>
      <c r="H87" s="430"/>
      <c r="I87" s="430"/>
      <c r="J87" s="430"/>
      <c r="K87" s="430"/>
      <c r="L87" s="430"/>
      <c r="M87" s="430"/>
      <c r="N87" s="430"/>
      <c r="O87" s="430"/>
      <c r="P87" s="430"/>
      <c r="Q87" s="430"/>
      <c r="R87" s="430"/>
      <c r="S87" s="430"/>
      <c r="T87" s="430"/>
      <c r="U87" s="431"/>
      <c r="V87" s="549" t="s">
        <v>700</v>
      </c>
      <c r="W87" s="550"/>
      <c r="X87" s="550"/>
      <c r="Y87" s="550"/>
      <c r="Z87" s="550"/>
      <c r="AA87" s="550"/>
      <c r="AB87" s="550"/>
      <c r="AC87" s="550"/>
      <c r="AD87" s="550"/>
      <c r="AE87" s="550"/>
      <c r="AF87" s="550"/>
      <c r="AG87" s="550"/>
      <c r="AH87" s="550"/>
      <c r="AI87" s="551"/>
      <c r="AJ87" s="136">
        <v>54</v>
      </c>
      <c r="AK87" s="170">
        <v>191</v>
      </c>
      <c r="AL87" s="169">
        <v>34</v>
      </c>
      <c r="AM87" s="169">
        <v>172</v>
      </c>
      <c r="AN87" s="139">
        <v>115474</v>
      </c>
    </row>
    <row r="88" spans="2:40" ht="29.25" customHeight="1" x14ac:dyDescent="0.15">
      <c r="B88" s="695"/>
      <c r="C88" s="677"/>
      <c r="D88" s="451"/>
      <c r="E88" s="451"/>
      <c r="F88" s="451"/>
      <c r="G88" s="451"/>
      <c r="H88" s="451"/>
      <c r="I88" s="451"/>
      <c r="J88" s="451"/>
      <c r="K88" s="451"/>
      <c r="L88" s="451"/>
      <c r="M88" s="451"/>
      <c r="N88" s="451"/>
      <c r="O88" s="451"/>
      <c r="P88" s="451"/>
      <c r="Q88" s="451"/>
      <c r="R88" s="451"/>
      <c r="S88" s="451"/>
      <c r="T88" s="451"/>
      <c r="U88" s="452"/>
      <c r="V88" s="549" t="s">
        <v>701</v>
      </c>
      <c r="W88" s="550"/>
      <c r="X88" s="550"/>
      <c r="Y88" s="550"/>
      <c r="Z88" s="550"/>
      <c r="AA88" s="550"/>
      <c r="AB88" s="550"/>
      <c r="AC88" s="550"/>
      <c r="AD88" s="550"/>
      <c r="AE88" s="550"/>
      <c r="AF88" s="550"/>
      <c r="AG88" s="550"/>
      <c r="AH88" s="550"/>
      <c r="AI88" s="551"/>
      <c r="AJ88" s="136">
        <v>31</v>
      </c>
      <c r="AK88" s="170">
        <v>0</v>
      </c>
      <c r="AL88" s="169">
        <v>0</v>
      </c>
      <c r="AM88" s="169">
        <v>0</v>
      </c>
      <c r="AN88" s="139">
        <v>0</v>
      </c>
    </row>
    <row r="89" spans="2:40" ht="29.25" customHeight="1" x14ac:dyDescent="0.15">
      <c r="B89" s="695"/>
      <c r="C89" s="478" t="s">
        <v>735</v>
      </c>
      <c r="D89" s="430"/>
      <c r="E89" s="430"/>
      <c r="F89" s="430"/>
      <c r="G89" s="430"/>
      <c r="H89" s="430"/>
      <c r="I89" s="430"/>
      <c r="J89" s="430"/>
      <c r="K89" s="430"/>
      <c r="L89" s="430"/>
      <c r="M89" s="430"/>
      <c r="N89" s="430"/>
      <c r="O89" s="430"/>
      <c r="P89" s="430"/>
      <c r="Q89" s="430"/>
      <c r="R89" s="430"/>
      <c r="S89" s="430"/>
      <c r="T89" s="430"/>
      <c r="U89" s="431"/>
      <c r="V89" s="549" t="s">
        <v>700</v>
      </c>
      <c r="W89" s="550"/>
      <c r="X89" s="550"/>
      <c r="Y89" s="550"/>
      <c r="Z89" s="550"/>
      <c r="AA89" s="550"/>
      <c r="AB89" s="550"/>
      <c r="AC89" s="550"/>
      <c r="AD89" s="550"/>
      <c r="AE89" s="550"/>
      <c r="AF89" s="550"/>
      <c r="AG89" s="550"/>
      <c r="AH89" s="550"/>
      <c r="AI89" s="551"/>
      <c r="AJ89" s="136">
        <v>14</v>
      </c>
      <c r="AK89" s="170">
        <v>98</v>
      </c>
      <c r="AL89" s="169">
        <v>0</v>
      </c>
      <c r="AM89" s="169">
        <v>98</v>
      </c>
      <c r="AN89" s="139">
        <v>14714</v>
      </c>
    </row>
    <row r="90" spans="2:40" ht="29.25" customHeight="1" x14ac:dyDescent="0.15">
      <c r="B90" s="695"/>
      <c r="C90" s="677"/>
      <c r="D90" s="451"/>
      <c r="E90" s="451"/>
      <c r="F90" s="451"/>
      <c r="G90" s="451"/>
      <c r="H90" s="451"/>
      <c r="I90" s="451"/>
      <c r="J90" s="451"/>
      <c r="K90" s="451"/>
      <c r="L90" s="451"/>
      <c r="M90" s="451"/>
      <c r="N90" s="451"/>
      <c r="O90" s="451"/>
      <c r="P90" s="451"/>
      <c r="Q90" s="451"/>
      <c r="R90" s="451"/>
      <c r="S90" s="451"/>
      <c r="T90" s="451"/>
      <c r="U90" s="452"/>
      <c r="V90" s="549" t="s">
        <v>701</v>
      </c>
      <c r="W90" s="550"/>
      <c r="X90" s="550"/>
      <c r="Y90" s="550"/>
      <c r="Z90" s="550"/>
      <c r="AA90" s="550"/>
      <c r="AB90" s="550"/>
      <c r="AC90" s="550"/>
      <c r="AD90" s="550"/>
      <c r="AE90" s="550"/>
      <c r="AF90" s="550"/>
      <c r="AG90" s="550"/>
      <c r="AH90" s="550"/>
      <c r="AI90" s="551"/>
      <c r="AJ90" s="136">
        <v>1</v>
      </c>
      <c r="AK90" s="170">
        <v>0</v>
      </c>
      <c r="AL90" s="169">
        <v>0</v>
      </c>
      <c r="AM90" s="169">
        <v>0</v>
      </c>
      <c r="AN90" s="139">
        <v>0</v>
      </c>
    </row>
    <row r="91" spans="2:40" ht="29.25" customHeight="1" x14ac:dyDescent="0.15">
      <c r="B91" s="695"/>
      <c r="C91" s="460" t="s">
        <v>736</v>
      </c>
      <c r="D91" s="460"/>
      <c r="E91" s="460"/>
      <c r="F91" s="460"/>
      <c r="G91" s="460"/>
      <c r="H91" s="460"/>
      <c r="I91" s="460"/>
      <c r="J91" s="460"/>
      <c r="K91" s="460"/>
      <c r="L91" s="460"/>
      <c r="M91" s="460"/>
      <c r="N91" s="460"/>
      <c r="O91" s="460"/>
      <c r="P91" s="460"/>
      <c r="Q91" s="460"/>
      <c r="R91" s="460"/>
      <c r="S91" s="460"/>
      <c r="T91" s="460"/>
      <c r="U91" s="461"/>
      <c r="V91" s="549" t="s">
        <v>700</v>
      </c>
      <c r="W91" s="550"/>
      <c r="X91" s="550"/>
      <c r="Y91" s="550"/>
      <c r="Z91" s="550"/>
      <c r="AA91" s="550"/>
      <c r="AB91" s="550"/>
      <c r="AC91" s="550"/>
      <c r="AD91" s="550"/>
      <c r="AE91" s="550"/>
      <c r="AF91" s="550"/>
      <c r="AG91" s="550"/>
      <c r="AH91" s="550"/>
      <c r="AI91" s="551"/>
      <c r="AJ91" s="136">
        <v>4</v>
      </c>
      <c r="AK91" s="170">
        <v>0</v>
      </c>
      <c r="AL91" s="169">
        <v>0</v>
      </c>
      <c r="AM91" s="169">
        <v>0</v>
      </c>
      <c r="AN91" s="139">
        <v>0</v>
      </c>
    </row>
    <row r="92" spans="2:40" ht="29.25" customHeight="1" x14ac:dyDescent="0.15">
      <c r="B92" s="695"/>
      <c r="C92" s="460" t="s">
        <v>737</v>
      </c>
      <c r="D92" s="460"/>
      <c r="E92" s="460"/>
      <c r="F92" s="460"/>
      <c r="G92" s="460"/>
      <c r="H92" s="460"/>
      <c r="I92" s="460"/>
      <c r="J92" s="460"/>
      <c r="K92" s="460"/>
      <c r="L92" s="460"/>
      <c r="M92" s="460"/>
      <c r="N92" s="460"/>
      <c r="O92" s="460"/>
      <c r="P92" s="460"/>
      <c r="Q92" s="460"/>
      <c r="R92" s="460"/>
      <c r="S92" s="460"/>
      <c r="T92" s="460"/>
      <c r="U92" s="461"/>
      <c r="V92" s="549" t="s">
        <v>701</v>
      </c>
      <c r="W92" s="550"/>
      <c r="X92" s="550"/>
      <c r="Y92" s="550"/>
      <c r="Z92" s="550"/>
      <c r="AA92" s="550"/>
      <c r="AB92" s="550"/>
      <c r="AC92" s="550"/>
      <c r="AD92" s="550"/>
      <c r="AE92" s="550"/>
      <c r="AF92" s="550"/>
      <c r="AG92" s="550"/>
      <c r="AH92" s="550"/>
      <c r="AI92" s="551"/>
      <c r="AJ92" s="136">
        <v>5</v>
      </c>
      <c r="AK92" s="170">
        <v>56</v>
      </c>
      <c r="AL92" s="169">
        <v>0</v>
      </c>
      <c r="AM92" s="169">
        <v>48</v>
      </c>
      <c r="AN92" s="139">
        <v>5935</v>
      </c>
    </row>
    <row r="93" spans="2:40" ht="29.25" customHeight="1" x14ac:dyDescent="0.15">
      <c r="B93" s="695"/>
      <c r="C93" s="427" t="s">
        <v>738</v>
      </c>
      <c r="D93" s="427"/>
      <c r="E93" s="427"/>
      <c r="F93" s="427"/>
      <c r="G93" s="427"/>
      <c r="H93" s="427"/>
      <c r="I93" s="427"/>
      <c r="J93" s="427"/>
      <c r="K93" s="427"/>
      <c r="L93" s="427"/>
      <c r="M93" s="427"/>
      <c r="N93" s="427"/>
      <c r="O93" s="427"/>
      <c r="P93" s="427"/>
      <c r="Q93" s="427"/>
      <c r="R93" s="427"/>
      <c r="S93" s="427"/>
      <c r="T93" s="427"/>
      <c r="U93" s="428"/>
      <c r="V93" s="549" t="s">
        <v>699</v>
      </c>
      <c r="W93" s="550"/>
      <c r="X93" s="550"/>
      <c r="Y93" s="550"/>
      <c r="Z93" s="550"/>
      <c r="AA93" s="550"/>
      <c r="AB93" s="550"/>
      <c r="AC93" s="550"/>
      <c r="AD93" s="550"/>
      <c r="AE93" s="550"/>
      <c r="AF93" s="550"/>
      <c r="AG93" s="550"/>
      <c r="AH93" s="550"/>
      <c r="AI93" s="551"/>
      <c r="AJ93" s="136">
        <v>98</v>
      </c>
      <c r="AK93" s="170">
        <v>12</v>
      </c>
      <c r="AL93" s="169">
        <v>6138</v>
      </c>
      <c r="AM93" s="169">
        <v>7342</v>
      </c>
      <c r="AN93" s="139">
        <v>39807</v>
      </c>
    </row>
    <row r="94" spans="2:40" ht="29.25" customHeight="1" x14ac:dyDescent="0.15">
      <c r="B94" s="695"/>
      <c r="C94" s="430"/>
      <c r="D94" s="430"/>
      <c r="E94" s="430"/>
      <c r="F94" s="430"/>
      <c r="G94" s="430"/>
      <c r="H94" s="430"/>
      <c r="I94" s="430"/>
      <c r="J94" s="430"/>
      <c r="K94" s="430"/>
      <c r="L94" s="430"/>
      <c r="M94" s="430"/>
      <c r="N94" s="430"/>
      <c r="O94" s="430"/>
      <c r="P94" s="430"/>
      <c r="Q94" s="430"/>
      <c r="R94" s="430"/>
      <c r="S94" s="430"/>
      <c r="T94" s="430"/>
      <c r="U94" s="431"/>
      <c r="V94" s="549" t="s">
        <v>700</v>
      </c>
      <c r="W94" s="550"/>
      <c r="X94" s="550"/>
      <c r="Y94" s="550"/>
      <c r="Z94" s="550"/>
      <c r="AA94" s="550"/>
      <c r="AB94" s="550"/>
      <c r="AC94" s="550"/>
      <c r="AD94" s="550"/>
      <c r="AE94" s="550"/>
      <c r="AF94" s="550"/>
      <c r="AG94" s="550"/>
      <c r="AH94" s="550"/>
      <c r="AI94" s="551"/>
      <c r="AJ94" s="136">
        <v>38</v>
      </c>
      <c r="AK94" s="170">
        <v>1004</v>
      </c>
      <c r="AL94" s="169">
        <v>222</v>
      </c>
      <c r="AM94" s="169">
        <v>1281</v>
      </c>
      <c r="AN94" s="139">
        <v>4450</v>
      </c>
    </row>
    <row r="95" spans="2:40" ht="29.25" customHeight="1" x14ac:dyDescent="0.15">
      <c r="B95" s="695"/>
      <c r="C95" s="430"/>
      <c r="D95" s="430"/>
      <c r="E95" s="430"/>
      <c r="F95" s="430"/>
      <c r="G95" s="430"/>
      <c r="H95" s="430"/>
      <c r="I95" s="430"/>
      <c r="J95" s="430"/>
      <c r="K95" s="430"/>
      <c r="L95" s="430"/>
      <c r="M95" s="430"/>
      <c r="N95" s="430"/>
      <c r="O95" s="430"/>
      <c r="P95" s="430"/>
      <c r="Q95" s="430"/>
      <c r="R95" s="430"/>
      <c r="S95" s="430"/>
      <c r="T95" s="430"/>
      <c r="U95" s="431"/>
      <c r="V95" s="549" t="s">
        <v>701</v>
      </c>
      <c r="W95" s="550"/>
      <c r="X95" s="550"/>
      <c r="Y95" s="550"/>
      <c r="Z95" s="550"/>
      <c r="AA95" s="550"/>
      <c r="AB95" s="550"/>
      <c r="AC95" s="550"/>
      <c r="AD95" s="550"/>
      <c r="AE95" s="550"/>
      <c r="AF95" s="550"/>
      <c r="AG95" s="550"/>
      <c r="AH95" s="550"/>
      <c r="AI95" s="551"/>
      <c r="AJ95" s="136">
        <v>4</v>
      </c>
      <c r="AK95" s="170">
        <v>0</v>
      </c>
      <c r="AL95" s="169">
        <v>15</v>
      </c>
      <c r="AM95" s="169">
        <v>18</v>
      </c>
      <c r="AN95" s="139">
        <v>96</v>
      </c>
    </row>
    <row r="96" spans="2:40" ht="29.25" customHeight="1" x14ac:dyDescent="0.15">
      <c r="B96" s="695"/>
      <c r="C96" s="676" t="s">
        <v>739</v>
      </c>
      <c r="D96" s="427"/>
      <c r="E96" s="427"/>
      <c r="F96" s="427"/>
      <c r="G96" s="427"/>
      <c r="H96" s="427"/>
      <c r="I96" s="427"/>
      <c r="J96" s="427"/>
      <c r="K96" s="427"/>
      <c r="L96" s="427"/>
      <c r="M96" s="427"/>
      <c r="N96" s="427"/>
      <c r="O96" s="427"/>
      <c r="P96" s="427"/>
      <c r="Q96" s="427"/>
      <c r="R96" s="427"/>
      <c r="S96" s="427"/>
      <c r="T96" s="427"/>
      <c r="U96" s="428"/>
      <c r="V96" s="549" t="s">
        <v>699</v>
      </c>
      <c r="W96" s="550"/>
      <c r="X96" s="550"/>
      <c r="Y96" s="550"/>
      <c r="Z96" s="550"/>
      <c r="AA96" s="550"/>
      <c r="AB96" s="550"/>
      <c r="AC96" s="550"/>
      <c r="AD96" s="550"/>
      <c r="AE96" s="550"/>
      <c r="AF96" s="550"/>
      <c r="AG96" s="550"/>
      <c r="AH96" s="550"/>
      <c r="AI96" s="551"/>
      <c r="AJ96" s="136">
        <v>53</v>
      </c>
      <c r="AK96" s="170">
        <v>361</v>
      </c>
      <c r="AL96" s="169">
        <v>1159</v>
      </c>
      <c r="AM96" s="169">
        <v>1900</v>
      </c>
      <c r="AN96" s="139">
        <v>55690</v>
      </c>
    </row>
    <row r="97" spans="2:40" ht="29.25" customHeight="1" x14ac:dyDescent="0.15">
      <c r="B97" s="695"/>
      <c r="C97" s="478"/>
      <c r="D97" s="430"/>
      <c r="E97" s="430"/>
      <c r="F97" s="430"/>
      <c r="G97" s="430"/>
      <c r="H97" s="430"/>
      <c r="I97" s="430"/>
      <c r="J97" s="430"/>
      <c r="K97" s="430"/>
      <c r="L97" s="430"/>
      <c r="M97" s="430"/>
      <c r="N97" s="430"/>
      <c r="O97" s="430"/>
      <c r="P97" s="430"/>
      <c r="Q97" s="430"/>
      <c r="R97" s="430"/>
      <c r="S97" s="430"/>
      <c r="T97" s="430"/>
      <c r="U97" s="431"/>
      <c r="V97" s="549" t="s">
        <v>700</v>
      </c>
      <c r="W97" s="550"/>
      <c r="X97" s="550"/>
      <c r="Y97" s="550"/>
      <c r="Z97" s="550"/>
      <c r="AA97" s="550"/>
      <c r="AB97" s="550"/>
      <c r="AC97" s="550"/>
      <c r="AD97" s="550"/>
      <c r="AE97" s="550"/>
      <c r="AF97" s="550"/>
      <c r="AG97" s="550"/>
      <c r="AH97" s="550"/>
      <c r="AI97" s="551"/>
      <c r="AJ97" s="136">
        <v>20</v>
      </c>
      <c r="AK97" s="170">
        <v>1668</v>
      </c>
      <c r="AL97" s="169">
        <v>709</v>
      </c>
      <c r="AM97" s="169">
        <v>2044</v>
      </c>
      <c r="AN97" s="139">
        <v>218994</v>
      </c>
    </row>
    <row r="98" spans="2:40" ht="29.25" customHeight="1" x14ac:dyDescent="0.15">
      <c r="B98" s="695"/>
      <c r="C98" s="677"/>
      <c r="D98" s="451"/>
      <c r="E98" s="451"/>
      <c r="F98" s="451"/>
      <c r="G98" s="451"/>
      <c r="H98" s="451"/>
      <c r="I98" s="451"/>
      <c r="J98" s="451"/>
      <c r="K98" s="451"/>
      <c r="L98" s="451"/>
      <c r="M98" s="451"/>
      <c r="N98" s="451"/>
      <c r="O98" s="451"/>
      <c r="P98" s="451"/>
      <c r="Q98" s="451"/>
      <c r="R98" s="451"/>
      <c r="S98" s="451"/>
      <c r="T98" s="451"/>
      <c r="U98" s="452"/>
      <c r="V98" s="549" t="s">
        <v>701</v>
      </c>
      <c r="W98" s="550"/>
      <c r="X98" s="550"/>
      <c r="Y98" s="550"/>
      <c r="Z98" s="550"/>
      <c r="AA98" s="550"/>
      <c r="AB98" s="550"/>
      <c r="AC98" s="550"/>
      <c r="AD98" s="550"/>
      <c r="AE98" s="550"/>
      <c r="AF98" s="550"/>
      <c r="AG98" s="550"/>
      <c r="AH98" s="550"/>
      <c r="AI98" s="551"/>
      <c r="AJ98" s="136">
        <v>5</v>
      </c>
      <c r="AK98" s="170">
        <v>0</v>
      </c>
      <c r="AL98" s="169">
        <v>374</v>
      </c>
      <c r="AM98" s="169">
        <v>474</v>
      </c>
      <c r="AN98" s="139">
        <v>7078</v>
      </c>
    </row>
    <row r="99" spans="2:40" ht="29.25" customHeight="1" x14ac:dyDescent="0.15">
      <c r="B99" s="695"/>
      <c r="C99" s="427" t="s">
        <v>740</v>
      </c>
      <c r="D99" s="427"/>
      <c r="E99" s="427"/>
      <c r="F99" s="427"/>
      <c r="G99" s="427"/>
      <c r="H99" s="427"/>
      <c r="I99" s="427"/>
      <c r="J99" s="427"/>
      <c r="K99" s="427"/>
      <c r="L99" s="427"/>
      <c r="M99" s="427"/>
      <c r="N99" s="427"/>
      <c r="O99" s="427"/>
      <c r="P99" s="427"/>
      <c r="Q99" s="427"/>
      <c r="R99" s="427"/>
      <c r="S99" s="427"/>
      <c r="T99" s="427"/>
      <c r="U99" s="428"/>
      <c r="V99" s="549" t="s">
        <v>699</v>
      </c>
      <c r="W99" s="550"/>
      <c r="X99" s="550"/>
      <c r="Y99" s="550"/>
      <c r="Z99" s="550"/>
      <c r="AA99" s="550"/>
      <c r="AB99" s="550"/>
      <c r="AC99" s="550"/>
      <c r="AD99" s="550"/>
      <c r="AE99" s="550"/>
      <c r="AF99" s="550"/>
      <c r="AG99" s="550"/>
      <c r="AH99" s="550"/>
      <c r="AI99" s="551"/>
      <c r="AJ99" s="136">
        <v>11</v>
      </c>
      <c r="AK99" s="170">
        <v>8</v>
      </c>
      <c r="AL99" s="169">
        <v>1000</v>
      </c>
      <c r="AM99" s="169">
        <v>681</v>
      </c>
      <c r="AN99" s="139">
        <v>2449</v>
      </c>
    </row>
    <row r="100" spans="2:40" ht="29.25" customHeight="1" x14ac:dyDescent="0.15">
      <c r="B100" s="695"/>
      <c r="C100" s="430"/>
      <c r="D100" s="430"/>
      <c r="E100" s="430"/>
      <c r="F100" s="430"/>
      <c r="G100" s="430"/>
      <c r="H100" s="430"/>
      <c r="I100" s="430"/>
      <c r="J100" s="430"/>
      <c r="K100" s="430"/>
      <c r="L100" s="430"/>
      <c r="M100" s="430"/>
      <c r="N100" s="430"/>
      <c r="O100" s="430"/>
      <c r="P100" s="430"/>
      <c r="Q100" s="430"/>
      <c r="R100" s="430"/>
      <c r="S100" s="430"/>
      <c r="T100" s="430"/>
      <c r="U100" s="431"/>
      <c r="V100" s="549" t="s">
        <v>700</v>
      </c>
      <c r="W100" s="550"/>
      <c r="X100" s="550"/>
      <c r="Y100" s="550"/>
      <c r="Z100" s="550"/>
      <c r="AA100" s="550"/>
      <c r="AB100" s="550"/>
      <c r="AC100" s="550"/>
      <c r="AD100" s="550"/>
      <c r="AE100" s="550"/>
      <c r="AF100" s="550"/>
      <c r="AG100" s="550"/>
      <c r="AH100" s="550"/>
      <c r="AI100" s="551"/>
      <c r="AJ100" s="136">
        <v>1</v>
      </c>
      <c r="AK100" s="170">
        <v>0</v>
      </c>
      <c r="AL100" s="169">
        <v>0</v>
      </c>
      <c r="AM100" s="169">
        <v>0</v>
      </c>
      <c r="AN100" s="139">
        <v>0</v>
      </c>
    </row>
    <row r="101" spans="2:40" ht="29.25" customHeight="1" x14ac:dyDescent="0.15">
      <c r="B101" s="695"/>
      <c r="C101" s="451"/>
      <c r="D101" s="451"/>
      <c r="E101" s="451"/>
      <c r="F101" s="451"/>
      <c r="G101" s="451"/>
      <c r="H101" s="451"/>
      <c r="I101" s="451"/>
      <c r="J101" s="451"/>
      <c r="K101" s="451"/>
      <c r="L101" s="451"/>
      <c r="M101" s="451"/>
      <c r="N101" s="451"/>
      <c r="O101" s="451"/>
      <c r="P101" s="451"/>
      <c r="Q101" s="451"/>
      <c r="R101" s="451"/>
      <c r="S101" s="451"/>
      <c r="T101" s="451"/>
      <c r="U101" s="452"/>
      <c r="V101" s="549" t="s">
        <v>701</v>
      </c>
      <c r="W101" s="550"/>
      <c r="X101" s="550"/>
      <c r="Y101" s="550"/>
      <c r="Z101" s="550"/>
      <c r="AA101" s="550"/>
      <c r="AB101" s="550"/>
      <c r="AC101" s="550"/>
      <c r="AD101" s="550"/>
      <c r="AE101" s="550"/>
      <c r="AF101" s="550"/>
      <c r="AG101" s="550"/>
      <c r="AH101" s="550"/>
      <c r="AI101" s="551"/>
      <c r="AJ101" s="136">
        <v>1</v>
      </c>
      <c r="AK101" s="170">
        <v>15</v>
      </c>
      <c r="AL101" s="169">
        <v>0</v>
      </c>
      <c r="AM101" s="169">
        <v>11</v>
      </c>
      <c r="AN101" s="139">
        <v>3730</v>
      </c>
    </row>
    <row r="102" spans="2:40" ht="29.25" customHeight="1" x14ac:dyDescent="0.15">
      <c r="B102" s="695"/>
      <c r="C102" s="460" t="s">
        <v>741</v>
      </c>
      <c r="D102" s="460"/>
      <c r="E102" s="460"/>
      <c r="F102" s="460"/>
      <c r="G102" s="460"/>
      <c r="H102" s="460"/>
      <c r="I102" s="460"/>
      <c r="J102" s="460"/>
      <c r="K102" s="460"/>
      <c r="L102" s="460"/>
      <c r="M102" s="460"/>
      <c r="N102" s="460"/>
      <c r="O102" s="460"/>
      <c r="P102" s="460"/>
      <c r="Q102" s="460"/>
      <c r="R102" s="460"/>
      <c r="S102" s="460"/>
      <c r="T102" s="460"/>
      <c r="U102" s="461"/>
      <c r="V102" s="549" t="s">
        <v>699</v>
      </c>
      <c r="W102" s="550"/>
      <c r="X102" s="550"/>
      <c r="Y102" s="550"/>
      <c r="Z102" s="550"/>
      <c r="AA102" s="550"/>
      <c r="AB102" s="550"/>
      <c r="AC102" s="550"/>
      <c r="AD102" s="550"/>
      <c r="AE102" s="550"/>
      <c r="AF102" s="550"/>
      <c r="AG102" s="550"/>
      <c r="AH102" s="550"/>
      <c r="AI102" s="551"/>
      <c r="AJ102" s="136">
        <v>4</v>
      </c>
      <c r="AK102" s="170">
        <v>1</v>
      </c>
      <c r="AL102" s="169">
        <v>1</v>
      </c>
      <c r="AM102" s="169">
        <v>0</v>
      </c>
      <c r="AN102" s="139">
        <v>0</v>
      </c>
    </row>
    <row r="103" spans="2:40" ht="29.25" customHeight="1" x14ac:dyDescent="0.15">
      <c r="B103" s="695"/>
      <c r="C103" s="676" t="s">
        <v>742</v>
      </c>
      <c r="D103" s="427"/>
      <c r="E103" s="427"/>
      <c r="F103" s="427"/>
      <c r="G103" s="427"/>
      <c r="H103" s="427"/>
      <c r="I103" s="427"/>
      <c r="J103" s="427"/>
      <c r="K103" s="427"/>
      <c r="L103" s="427"/>
      <c r="M103" s="427"/>
      <c r="N103" s="427"/>
      <c r="O103" s="427"/>
      <c r="P103" s="427"/>
      <c r="Q103" s="427"/>
      <c r="R103" s="427"/>
      <c r="S103" s="427"/>
      <c r="T103" s="427"/>
      <c r="U103" s="428"/>
      <c r="V103" s="549" t="s">
        <v>699</v>
      </c>
      <c r="W103" s="550"/>
      <c r="X103" s="550"/>
      <c r="Y103" s="550"/>
      <c r="Z103" s="550"/>
      <c r="AA103" s="550"/>
      <c r="AB103" s="550"/>
      <c r="AC103" s="550"/>
      <c r="AD103" s="550"/>
      <c r="AE103" s="550"/>
      <c r="AF103" s="550"/>
      <c r="AG103" s="550"/>
      <c r="AH103" s="550"/>
      <c r="AI103" s="551"/>
      <c r="AJ103" s="136">
        <v>32</v>
      </c>
      <c r="AK103" s="170">
        <v>561</v>
      </c>
      <c r="AL103" s="169">
        <v>104</v>
      </c>
      <c r="AM103" s="169">
        <v>492</v>
      </c>
      <c r="AN103" s="139">
        <v>669</v>
      </c>
    </row>
    <row r="104" spans="2:40" ht="29.25" customHeight="1" x14ac:dyDescent="0.15">
      <c r="B104" s="695"/>
      <c r="C104" s="478"/>
      <c r="D104" s="430"/>
      <c r="E104" s="430"/>
      <c r="F104" s="430"/>
      <c r="G104" s="430"/>
      <c r="H104" s="430"/>
      <c r="I104" s="430"/>
      <c r="J104" s="430"/>
      <c r="K104" s="430"/>
      <c r="L104" s="430"/>
      <c r="M104" s="430"/>
      <c r="N104" s="430"/>
      <c r="O104" s="430"/>
      <c r="P104" s="430"/>
      <c r="Q104" s="430"/>
      <c r="R104" s="430"/>
      <c r="S104" s="430"/>
      <c r="T104" s="430"/>
      <c r="U104" s="431"/>
      <c r="V104" s="549" t="s">
        <v>700</v>
      </c>
      <c r="W104" s="550"/>
      <c r="X104" s="550"/>
      <c r="Y104" s="550"/>
      <c r="Z104" s="550"/>
      <c r="AA104" s="550"/>
      <c r="AB104" s="550"/>
      <c r="AC104" s="550"/>
      <c r="AD104" s="550"/>
      <c r="AE104" s="550"/>
      <c r="AF104" s="550"/>
      <c r="AG104" s="550"/>
      <c r="AH104" s="550"/>
      <c r="AI104" s="551"/>
      <c r="AJ104" s="136">
        <v>5</v>
      </c>
      <c r="AK104" s="170">
        <v>1</v>
      </c>
      <c r="AL104" s="169">
        <v>0</v>
      </c>
      <c r="AM104" s="169">
        <v>1</v>
      </c>
      <c r="AN104" s="139">
        <v>1</v>
      </c>
    </row>
    <row r="105" spans="2:40" ht="29.25" customHeight="1" x14ac:dyDescent="0.15">
      <c r="B105" s="695"/>
      <c r="C105" s="677"/>
      <c r="D105" s="451"/>
      <c r="E105" s="451"/>
      <c r="F105" s="451"/>
      <c r="G105" s="451"/>
      <c r="H105" s="451"/>
      <c r="I105" s="451"/>
      <c r="J105" s="451"/>
      <c r="K105" s="451"/>
      <c r="L105" s="451"/>
      <c r="M105" s="451"/>
      <c r="N105" s="451"/>
      <c r="O105" s="451"/>
      <c r="P105" s="451"/>
      <c r="Q105" s="451"/>
      <c r="R105" s="451"/>
      <c r="S105" s="451"/>
      <c r="T105" s="451"/>
      <c r="U105" s="452"/>
      <c r="V105" s="549" t="s">
        <v>701</v>
      </c>
      <c r="W105" s="550"/>
      <c r="X105" s="550"/>
      <c r="Y105" s="550"/>
      <c r="Z105" s="550"/>
      <c r="AA105" s="550"/>
      <c r="AB105" s="550"/>
      <c r="AC105" s="550"/>
      <c r="AD105" s="550"/>
      <c r="AE105" s="550"/>
      <c r="AF105" s="550"/>
      <c r="AG105" s="550"/>
      <c r="AH105" s="550"/>
      <c r="AI105" s="551"/>
      <c r="AJ105" s="136">
        <v>10</v>
      </c>
      <c r="AK105" s="170">
        <v>265</v>
      </c>
      <c r="AL105" s="169">
        <v>0</v>
      </c>
      <c r="AM105" s="169">
        <v>301</v>
      </c>
      <c r="AN105" s="139">
        <v>396</v>
      </c>
    </row>
    <row r="106" spans="2:40" ht="29.25" customHeight="1" x14ac:dyDescent="0.15">
      <c r="B106" s="695"/>
      <c r="C106" s="427" t="s">
        <v>743</v>
      </c>
      <c r="D106" s="427"/>
      <c r="E106" s="427"/>
      <c r="F106" s="427"/>
      <c r="G106" s="427"/>
      <c r="H106" s="427"/>
      <c r="I106" s="427"/>
      <c r="J106" s="427"/>
      <c r="K106" s="427"/>
      <c r="L106" s="427"/>
      <c r="M106" s="427"/>
      <c r="N106" s="427"/>
      <c r="O106" s="427"/>
      <c r="P106" s="427"/>
      <c r="Q106" s="427"/>
      <c r="R106" s="427"/>
      <c r="S106" s="427"/>
      <c r="T106" s="427"/>
      <c r="U106" s="428"/>
      <c r="V106" s="549" t="s">
        <v>699</v>
      </c>
      <c r="W106" s="550"/>
      <c r="X106" s="550"/>
      <c r="Y106" s="550"/>
      <c r="Z106" s="550"/>
      <c r="AA106" s="550"/>
      <c r="AB106" s="550"/>
      <c r="AC106" s="550"/>
      <c r="AD106" s="550"/>
      <c r="AE106" s="550"/>
      <c r="AF106" s="550"/>
      <c r="AG106" s="550"/>
      <c r="AH106" s="550"/>
      <c r="AI106" s="551"/>
      <c r="AJ106" s="136">
        <v>177</v>
      </c>
      <c r="AK106" s="170">
        <v>1</v>
      </c>
      <c r="AL106" s="169">
        <v>1220</v>
      </c>
      <c r="AM106" s="169">
        <v>1214</v>
      </c>
      <c r="AN106" s="139">
        <v>11904</v>
      </c>
    </row>
    <row r="107" spans="2:40" ht="29.25" customHeight="1" x14ac:dyDescent="0.15">
      <c r="B107" s="695"/>
      <c r="C107" s="430"/>
      <c r="D107" s="430"/>
      <c r="E107" s="430"/>
      <c r="F107" s="430"/>
      <c r="G107" s="430"/>
      <c r="H107" s="430"/>
      <c r="I107" s="430"/>
      <c r="J107" s="430"/>
      <c r="K107" s="430"/>
      <c r="L107" s="430"/>
      <c r="M107" s="430"/>
      <c r="N107" s="430"/>
      <c r="O107" s="430"/>
      <c r="P107" s="430"/>
      <c r="Q107" s="430"/>
      <c r="R107" s="430"/>
      <c r="S107" s="430"/>
      <c r="T107" s="430"/>
      <c r="U107" s="431"/>
      <c r="V107" s="549" t="s">
        <v>700</v>
      </c>
      <c r="W107" s="550"/>
      <c r="X107" s="550"/>
      <c r="Y107" s="550"/>
      <c r="Z107" s="550"/>
      <c r="AA107" s="550"/>
      <c r="AB107" s="550"/>
      <c r="AC107" s="550"/>
      <c r="AD107" s="550"/>
      <c r="AE107" s="550"/>
      <c r="AF107" s="550"/>
      <c r="AG107" s="550"/>
      <c r="AH107" s="550"/>
      <c r="AI107" s="551"/>
      <c r="AJ107" s="136">
        <v>83</v>
      </c>
      <c r="AK107" s="170">
        <v>741</v>
      </c>
      <c r="AL107" s="169">
        <v>907</v>
      </c>
      <c r="AM107" s="169">
        <v>1282</v>
      </c>
      <c r="AN107" s="139">
        <v>5293</v>
      </c>
    </row>
    <row r="108" spans="2:40" ht="29.25" customHeight="1" x14ac:dyDescent="0.15">
      <c r="B108" s="695"/>
      <c r="C108" s="430"/>
      <c r="D108" s="430"/>
      <c r="E108" s="430"/>
      <c r="F108" s="430"/>
      <c r="G108" s="430"/>
      <c r="H108" s="430"/>
      <c r="I108" s="430"/>
      <c r="J108" s="430"/>
      <c r="K108" s="430"/>
      <c r="L108" s="430"/>
      <c r="M108" s="430"/>
      <c r="N108" s="430"/>
      <c r="O108" s="430"/>
      <c r="P108" s="430"/>
      <c r="Q108" s="430"/>
      <c r="R108" s="430"/>
      <c r="S108" s="430"/>
      <c r="T108" s="430"/>
      <c r="U108" s="431"/>
      <c r="V108" s="549" t="s">
        <v>701</v>
      </c>
      <c r="W108" s="550"/>
      <c r="X108" s="550"/>
      <c r="Y108" s="550"/>
      <c r="Z108" s="550"/>
      <c r="AA108" s="550"/>
      <c r="AB108" s="550"/>
      <c r="AC108" s="550"/>
      <c r="AD108" s="550"/>
      <c r="AE108" s="550"/>
      <c r="AF108" s="550"/>
      <c r="AG108" s="550"/>
      <c r="AH108" s="550"/>
      <c r="AI108" s="551"/>
      <c r="AJ108" s="136">
        <v>9</v>
      </c>
      <c r="AK108" s="170">
        <v>129</v>
      </c>
      <c r="AL108" s="169">
        <v>0</v>
      </c>
      <c r="AM108" s="169">
        <v>451</v>
      </c>
      <c r="AN108" s="139">
        <v>4354</v>
      </c>
    </row>
    <row r="109" spans="2:40" ht="29.25" customHeight="1" x14ac:dyDescent="0.15">
      <c r="B109" s="695"/>
      <c r="C109" s="676" t="s">
        <v>744</v>
      </c>
      <c r="D109" s="427"/>
      <c r="E109" s="427"/>
      <c r="F109" s="427"/>
      <c r="G109" s="427"/>
      <c r="H109" s="427"/>
      <c r="I109" s="427"/>
      <c r="J109" s="427"/>
      <c r="K109" s="427"/>
      <c r="L109" s="427"/>
      <c r="M109" s="427"/>
      <c r="N109" s="427"/>
      <c r="O109" s="427"/>
      <c r="P109" s="427"/>
      <c r="Q109" s="427"/>
      <c r="R109" s="427"/>
      <c r="S109" s="427"/>
      <c r="T109" s="427"/>
      <c r="U109" s="428"/>
      <c r="V109" s="549" t="s">
        <v>699</v>
      </c>
      <c r="W109" s="550"/>
      <c r="X109" s="550"/>
      <c r="Y109" s="550"/>
      <c r="Z109" s="550"/>
      <c r="AA109" s="550"/>
      <c r="AB109" s="550"/>
      <c r="AC109" s="550"/>
      <c r="AD109" s="550"/>
      <c r="AE109" s="550"/>
      <c r="AF109" s="550"/>
      <c r="AG109" s="550"/>
      <c r="AH109" s="550"/>
      <c r="AI109" s="551"/>
      <c r="AJ109" s="136">
        <v>84</v>
      </c>
      <c r="AK109" s="170">
        <v>8</v>
      </c>
      <c r="AL109" s="169">
        <v>968</v>
      </c>
      <c r="AM109" s="169">
        <v>970</v>
      </c>
      <c r="AN109" s="139">
        <v>4319</v>
      </c>
    </row>
    <row r="110" spans="2:40" ht="29.25" customHeight="1" x14ac:dyDescent="0.15">
      <c r="B110" s="695"/>
      <c r="C110" s="478"/>
      <c r="D110" s="430"/>
      <c r="E110" s="430"/>
      <c r="F110" s="430"/>
      <c r="G110" s="430"/>
      <c r="H110" s="430"/>
      <c r="I110" s="430"/>
      <c r="J110" s="430"/>
      <c r="K110" s="430"/>
      <c r="L110" s="430"/>
      <c r="M110" s="430"/>
      <c r="N110" s="430"/>
      <c r="O110" s="430"/>
      <c r="P110" s="430"/>
      <c r="Q110" s="430"/>
      <c r="R110" s="430"/>
      <c r="S110" s="430"/>
      <c r="T110" s="430"/>
      <c r="U110" s="431"/>
      <c r="V110" s="549" t="s">
        <v>700</v>
      </c>
      <c r="W110" s="550"/>
      <c r="X110" s="550"/>
      <c r="Y110" s="550"/>
      <c r="Z110" s="550"/>
      <c r="AA110" s="550"/>
      <c r="AB110" s="550"/>
      <c r="AC110" s="550"/>
      <c r="AD110" s="550"/>
      <c r="AE110" s="550"/>
      <c r="AF110" s="550"/>
      <c r="AG110" s="550"/>
      <c r="AH110" s="550"/>
      <c r="AI110" s="551"/>
      <c r="AJ110" s="136">
        <v>40</v>
      </c>
      <c r="AK110" s="170">
        <v>71</v>
      </c>
      <c r="AL110" s="169">
        <v>285</v>
      </c>
      <c r="AM110" s="169">
        <v>237</v>
      </c>
      <c r="AN110" s="139">
        <v>641</v>
      </c>
    </row>
    <row r="111" spans="2:40" ht="29.25" customHeight="1" x14ac:dyDescent="0.15">
      <c r="B111" s="695"/>
      <c r="C111" s="677"/>
      <c r="D111" s="451"/>
      <c r="E111" s="451"/>
      <c r="F111" s="451"/>
      <c r="G111" s="451"/>
      <c r="H111" s="451"/>
      <c r="I111" s="451"/>
      <c r="J111" s="451"/>
      <c r="K111" s="451"/>
      <c r="L111" s="451"/>
      <c r="M111" s="451"/>
      <c r="N111" s="451"/>
      <c r="O111" s="451"/>
      <c r="P111" s="451"/>
      <c r="Q111" s="451"/>
      <c r="R111" s="451"/>
      <c r="S111" s="451"/>
      <c r="T111" s="451"/>
      <c r="U111" s="452"/>
      <c r="V111" s="549" t="s">
        <v>701</v>
      </c>
      <c r="W111" s="550"/>
      <c r="X111" s="550"/>
      <c r="Y111" s="550"/>
      <c r="Z111" s="550"/>
      <c r="AA111" s="550"/>
      <c r="AB111" s="550"/>
      <c r="AC111" s="550"/>
      <c r="AD111" s="550"/>
      <c r="AE111" s="550"/>
      <c r="AF111" s="550"/>
      <c r="AG111" s="550"/>
      <c r="AH111" s="550"/>
      <c r="AI111" s="551"/>
      <c r="AJ111" s="136">
        <v>4</v>
      </c>
      <c r="AK111" s="170">
        <v>0</v>
      </c>
      <c r="AL111" s="169">
        <v>0</v>
      </c>
      <c r="AM111" s="169">
        <v>0</v>
      </c>
      <c r="AN111" s="139">
        <v>0</v>
      </c>
    </row>
    <row r="112" spans="2:40" ht="29.25" customHeight="1" x14ac:dyDescent="0.15">
      <c r="B112" s="695"/>
      <c r="C112" s="676" t="s">
        <v>745</v>
      </c>
      <c r="D112" s="427"/>
      <c r="E112" s="427"/>
      <c r="F112" s="427"/>
      <c r="G112" s="427"/>
      <c r="H112" s="427"/>
      <c r="I112" s="427"/>
      <c r="J112" s="427"/>
      <c r="K112" s="427"/>
      <c r="L112" s="427"/>
      <c r="M112" s="427"/>
      <c r="N112" s="427"/>
      <c r="O112" s="427"/>
      <c r="P112" s="427"/>
      <c r="Q112" s="427"/>
      <c r="R112" s="427"/>
      <c r="S112" s="427"/>
      <c r="T112" s="427"/>
      <c r="U112" s="428"/>
      <c r="V112" s="549" t="s">
        <v>699</v>
      </c>
      <c r="W112" s="550"/>
      <c r="X112" s="550"/>
      <c r="Y112" s="550"/>
      <c r="Z112" s="550"/>
      <c r="AA112" s="550"/>
      <c r="AB112" s="550"/>
      <c r="AC112" s="550"/>
      <c r="AD112" s="550"/>
      <c r="AE112" s="550"/>
      <c r="AF112" s="550"/>
      <c r="AG112" s="550"/>
      <c r="AH112" s="550"/>
      <c r="AI112" s="551"/>
      <c r="AJ112" s="136">
        <v>78</v>
      </c>
      <c r="AK112" s="170">
        <v>0</v>
      </c>
      <c r="AL112" s="169">
        <v>560</v>
      </c>
      <c r="AM112" s="169">
        <v>432</v>
      </c>
      <c r="AN112" s="139">
        <v>2992</v>
      </c>
    </row>
    <row r="113" spans="2:40" ht="29.25" customHeight="1" x14ac:dyDescent="0.15">
      <c r="B113" s="695"/>
      <c r="C113" s="478"/>
      <c r="D113" s="430"/>
      <c r="E113" s="430"/>
      <c r="F113" s="430"/>
      <c r="G113" s="430"/>
      <c r="H113" s="430"/>
      <c r="I113" s="430"/>
      <c r="J113" s="430"/>
      <c r="K113" s="430"/>
      <c r="L113" s="430"/>
      <c r="M113" s="430"/>
      <c r="N113" s="430"/>
      <c r="O113" s="430"/>
      <c r="P113" s="430"/>
      <c r="Q113" s="430"/>
      <c r="R113" s="430"/>
      <c r="S113" s="430"/>
      <c r="T113" s="430"/>
      <c r="U113" s="431"/>
      <c r="V113" s="549" t="s">
        <v>700</v>
      </c>
      <c r="W113" s="550"/>
      <c r="X113" s="550"/>
      <c r="Y113" s="550"/>
      <c r="Z113" s="550"/>
      <c r="AA113" s="550"/>
      <c r="AB113" s="550"/>
      <c r="AC113" s="550"/>
      <c r="AD113" s="550"/>
      <c r="AE113" s="550"/>
      <c r="AF113" s="550"/>
      <c r="AG113" s="550"/>
      <c r="AH113" s="550"/>
      <c r="AI113" s="551"/>
      <c r="AJ113" s="136">
        <v>1</v>
      </c>
      <c r="AK113" s="170">
        <v>0</v>
      </c>
      <c r="AL113" s="169">
        <v>0</v>
      </c>
      <c r="AM113" s="169">
        <v>0</v>
      </c>
      <c r="AN113" s="139">
        <v>0</v>
      </c>
    </row>
    <row r="114" spans="2:40" ht="29.25" customHeight="1" x14ac:dyDescent="0.15">
      <c r="B114" s="695"/>
      <c r="C114" s="677"/>
      <c r="D114" s="451"/>
      <c r="E114" s="451"/>
      <c r="F114" s="451"/>
      <c r="G114" s="451"/>
      <c r="H114" s="451"/>
      <c r="I114" s="451"/>
      <c r="J114" s="451"/>
      <c r="K114" s="451"/>
      <c r="L114" s="451"/>
      <c r="M114" s="451"/>
      <c r="N114" s="451"/>
      <c r="O114" s="451"/>
      <c r="P114" s="451"/>
      <c r="Q114" s="451"/>
      <c r="R114" s="451"/>
      <c r="S114" s="451"/>
      <c r="T114" s="451"/>
      <c r="U114" s="452"/>
      <c r="V114" s="549" t="s">
        <v>701</v>
      </c>
      <c r="W114" s="550"/>
      <c r="X114" s="550"/>
      <c r="Y114" s="550"/>
      <c r="Z114" s="550"/>
      <c r="AA114" s="550"/>
      <c r="AB114" s="550"/>
      <c r="AC114" s="550"/>
      <c r="AD114" s="550"/>
      <c r="AE114" s="550"/>
      <c r="AF114" s="550"/>
      <c r="AG114" s="550"/>
      <c r="AH114" s="550"/>
      <c r="AI114" s="551"/>
      <c r="AJ114" s="136">
        <v>6</v>
      </c>
      <c r="AK114" s="170">
        <v>0</v>
      </c>
      <c r="AL114" s="169">
        <v>0</v>
      </c>
      <c r="AM114" s="169">
        <v>2</v>
      </c>
      <c r="AN114" s="139">
        <v>7</v>
      </c>
    </row>
    <row r="115" spans="2:40" ht="29.25" customHeight="1" x14ac:dyDescent="0.15">
      <c r="B115" s="695"/>
      <c r="C115" s="427" t="s">
        <v>746</v>
      </c>
      <c r="D115" s="427"/>
      <c r="E115" s="427"/>
      <c r="F115" s="427"/>
      <c r="G115" s="427"/>
      <c r="H115" s="427"/>
      <c r="I115" s="427"/>
      <c r="J115" s="427"/>
      <c r="K115" s="427"/>
      <c r="L115" s="427"/>
      <c r="M115" s="427"/>
      <c r="N115" s="427"/>
      <c r="O115" s="427"/>
      <c r="P115" s="427"/>
      <c r="Q115" s="427"/>
      <c r="R115" s="427"/>
      <c r="S115" s="427"/>
      <c r="T115" s="427"/>
      <c r="U115" s="428"/>
      <c r="V115" s="549" t="s">
        <v>699</v>
      </c>
      <c r="W115" s="550"/>
      <c r="X115" s="550"/>
      <c r="Y115" s="550"/>
      <c r="Z115" s="550"/>
      <c r="AA115" s="550"/>
      <c r="AB115" s="550"/>
      <c r="AC115" s="550"/>
      <c r="AD115" s="550"/>
      <c r="AE115" s="550"/>
      <c r="AF115" s="550"/>
      <c r="AG115" s="550"/>
      <c r="AH115" s="550"/>
      <c r="AI115" s="551"/>
      <c r="AJ115" s="136">
        <v>30</v>
      </c>
      <c r="AK115" s="170">
        <v>385</v>
      </c>
      <c r="AL115" s="169">
        <v>210</v>
      </c>
      <c r="AM115" s="169">
        <v>727</v>
      </c>
      <c r="AN115" s="139">
        <v>3140</v>
      </c>
    </row>
    <row r="116" spans="2:40" ht="29.25" customHeight="1" x14ac:dyDescent="0.15">
      <c r="B116" s="695"/>
      <c r="C116" s="430"/>
      <c r="D116" s="430"/>
      <c r="E116" s="430"/>
      <c r="F116" s="430"/>
      <c r="G116" s="430"/>
      <c r="H116" s="430"/>
      <c r="I116" s="430"/>
      <c r="J116" s="430"/>
      <c r="K116" s="430"/>
      <c r="L116" s="430"/>
      <c r="M116" s="430"/>
      <c r="N116" s="430"/>
      <c r="O116" s="430"/>
      <c r="P116" s="430"/>
      <c r="Q116" s="430"/>
      <c r="R116" s="430"/>
      <c r="S116" s="430"/>
      <c r="T116" s="430"/>
      <c r="U116" s="431"/>
      <c r="V116" s="549" t="s">
        <v>700</v>
      </c>
      <c r="W116" s="550"/>
      <c r="X116" s="550"/>
      <c r="Y116" s="550"/>
      <c r="Z116" s="550"/>
      <c r="AA116" s="550"/>
      <c r="AB116" s="550"/>
      <c r="AC116" s="550"/>
      <c r="AD116" s="550"/>
      <c r="AE116" s="550"/>
      <c r="AF116" s="550"/>
      <c r="AG116" s="550"/>
      <c r="AH116" s="550"/>
      <c r="AI116" s="551"/>
      <c r="AJ116" s="136">
        <v>11</v>
      </c>
      <c r="AK116" s="170">
        <v>0</v>
      </c>
      <c r="AL116" s="169">
        <v>100</v>
      </c>
      <c r="AM116" s="169">
        <v>60</v>
      </c>
      <c r="AN116" s="139">
        <v>371</v>
      </c>
    </row>
    <row r="117" spans="2:40" ht="29.25" customHeight="1" x14ac:dyDescent="0.15">
      <c r="B117" s="695"/>
      <c r="C117" s="430"/>
      <c r="D117" s="430"/>
      <c r="E117" s="430"/>
      <c r="F117" s="430"/>
      <c r="G117" s="430"/>
      <c r="H117" s="430"/>
      <c r="I117" s="430"/>
      <c r="J117" s="430"/>
      <c r="K117" s="430"/>
      <c r="L117" s="430"/>
      <c r="M117" s="430"/>
      <c r="N117" s="430"/>
      <c r="O117" s="430"/>
      <c r="P117" s="430"/>
      <c r="Q117" s="430"/>
      <c r="R117" s="430"/>
      <c r="S117" s="430"/>
      <c r="T117" s="430"/>
      <c r="U117" s="431"/>
      <c r="V117" s="549" t="s">
        <v>701</v>
      </c>
      <c r="W117" s="550"/>
      <c r="X117" s="550"/>
      <c r="Y117" s="550"/>
      <c r="Z117" s="550"/>
      <c r="AA117" s="550"/>
      <c r="AB117" s="550"/>
      <c r="AC117" s="550"/>
      <c r="AD117" s="550"/>
      <c r="AE117" s="550"/>
      <c r="AF117" s="550"/>
      <c r="AG117" s="550"/>
      <c r="AH117" s="550"/>
      <c r="AI117" s="551"/>
      <c r="AJ117" s="136">
        <v>7</v>
      </c>
      <c r="AK117" s="170">
        <v>210</v>
      </c>
      <c r="AL117" s="169">
        <v>50</v>
      </c>
      <c r="AM117" s="169">
        <v>227</v>
      </c>
      <c r="AN117" s="139">
        <v>1086</v>
      </c>
    </row>
    <row r="118" spans="2:40" ht="29.25" customHeight="1" x14ac:dyDescent="0.15">
      <c r="B118" s="695"/>
      <c r="C118" s="427" t="s">
        <v>747</v>
      </c>
      <c r="D118" s="427"/>
      <c r="E118" s="427"/>
      <c r="F118" s="427"/>
      <c r="G118" s="427"/>
      <c r="H118" s="427"/>
      <c r="I118" s="427"/>
      <c r="J118" s="427"/>
      <c r="K118" s="427"/>
      <c r="L118" s="427"/>
      <c r="M118" s="427"/>
      <c r="N118" s="427"/>
      <c r="O118" s="427"/>
      <c r="P118" s="427"/>
      <c r="Q118" s="427"/>
      <c r="R118" s="427"/>
      <c r="S118" s="427"/>
      <c r="T118" s="427"/>
      <c r="U118" s="428"/>
      <c r="V118" s="549" t="s">
        <v>699</v>
      </c>
      <c r="W118" s="550"/>
      <c r="X118" s="550"/>
      <c r="Y118" s="550"/>
      <c r="Z118" s="550"/>
      <c r="AA118" s="550"/>
      <c r="AB118" s="550"/>
      <c r="AC118" s="550"/>
      <c r="AD118" s="550"/>
      <c r="AE118" s="550"/>
      <c r="AF118" s="550"/>
      <c r="AG118" s="550"/>
      <c r="AH118" s="550"/>
      <c r="AI118" s="551"/>
      <c r="AJ118" s="136">
        <v>558</v>
      </c>
      <c r="AK118" s="170">
        <v>203</v>
      </c>
      <c r="AL118" s="169">
        <v>4352</v>
      </c>
      <c r="AM118" s="169">
        <v>5947</v>
      </c>
      <c r="AN118" s="139">
        <v>38100</v>
      </c>
    </row>
    <row r="119" spans="2:40" ht="29.25" customHeight="1" x14ac:dyDescent="0.15">
      <c r="B119" s="695"/>
      <c r="C119" s="430"/>
      <c r="D119" s="430"/>
      <c r="E119" s="430"/>
      <c r="F119" s="430"/>
      <c r="G119" s="430"/>
      <c r="H119" s="430"/>
      <c r="I119" s="430"/>
      <c r="J119" s="430"/>
      <c r="K119" s="430"/>
      <c r="L119" s="430"/>
      <c r="M119" s="430"/>
      <c r="N119" s="430"/>
      <c r="O119" s="430"/>
      <c r="P119" s="430"/>
      <c r="Q119" s="430"/>
      <c r="R119" s="430"/>
      <c r="S119" s="430"/>
      <c r="T119" s="430"/>
      <c r="U119" s="431"/>
      <c r="V119" s="549" t="s">
        <v>700</v>
      </c>
      <c r="W119" s="550"/>
      <c r="X119" s="550"/>
      <c r="Y119" s="550"/>
      <c r="Z119" s="550"/>
      <c r="AA119" s="550"/>
      <c r="AB119" s="550"/>
      <c r="AC119" s="550"/>
      <c r="AD119" s="550"/>
      <c r="AE119" s="550"/>
      <c r="AF119" s="550"/>
      <c r="AG119" s="550"/>
      <c r="AH119" s="550"/>
      <c r="AI119" s="551"/>
      <c r="AJ119" s="136">
        <v>82</v>
      </c>
      <c r="AK119" s="170">
        <v>682</v>
      </c>
      <c r="AL119" s="169">
        <v>1990</v>
      </c>
      <c r="AM119" s="169">
        <v>3355</v>
      </c>
      <c r="AN119" s="139">
        <v>23407</v>
      </c>
    </row>
    <row r="120" spans="2:40" ht="29.25" customHeight="1" x14ac:dyDescent="0.15">
      <c r="B120" s="695"/>
      <c r="C120" s="430"/>
      <c r="D120" s="430"/>
      <c r="E120" s="430"/>
      <c r="F120" s="430"/>
      <c r="G120" s="430"/>
      <c r="H120" s="430"/>
      <c r="I120" s="430"/>
      <c r="J120" s="430"/>
      <c r="K120" s="430"/>
      <c r="L120" s="430"/>
      <c r="M120" s="430"/>
      <c r="N120" s="430"/>
      <c r="O120" s="430"/>
      <c r="P120" s="430"/>
      <c r="Q120" s="430"/>
      <c r="R120" s="430"/>
      <c r="S120" s="430"/>
      <c r="T120" s="430"/>
      <c r="U120" s="431"/>
      <c r="V120" s="549" t="s">
        <v>701</v>
      </c>
      <c r="W120" s="550"/>
      <c r="X120" s="550"/>
      <c r="Y120" s="550"/>
      <c r="Z120" s="550"/>
      <c r="AA120" s="550"/>
      <c r="AB120" s="550"/>
      <c r="AC120" s="550"/>
      <c r="AD120" s="550"/>
      <c r="AE120" s="550"/>
      <c r="AF120" s="550"/>
      <c r="AG120" s="550"/>
      <c r="AH120" s="550"/>
      <c r="AI120" s="551"/>
      <c r="AJ120" s="136">
        <v>21</v>
      </c>
      <c r="AK120" s="170">
        <v>20</v>
      </c>
      <c r="AL120" s="169">
        <v>147</v>
      </c>
      <c r="AM120" s="169">
        <v>163</v>
      </c>
      <c r="AN120" s="139">
        <v>2869</v>
      </c>
    </row>
    <row r="121" spans="2:40" ht="29.25" customHeight="1" x14ac:dyDescent="0.15">
      <c r="B121" s="695"/>
      <c r="C121" s="676" t="s">
        <v>748</v>
      </c>
      <c r="D121" s="427"/>
      <c r="E121" s="427"/>
      <c r="F121" s="427"/>
      <c r="G121" s="427"/>
      <c r="H121" s="427"/>
      <c r="I121" s="427"/>
      <c r="J121" s="427"/>
      <c r="K121" s="427"/>
      <c r="L121" s="427"/>
      <c r="M121" s="427"/>
      <c r="N121" s="427"/>
      <c r="O121" s="427"/>
      <c r="P121" s="427"/>
      <c r="Q121" s="427"/>
      <c r="R121" s="427"/>
      <c r="S121" s="427"/>
      <c r="T121" s="427"/>
      <c r="U121" s="428"/>
      <c r="V121" s="549" t="s">
        <v>699</v>
      </c>
      <c r="W121" s="550"/>
      <c r="X121" s="550"/>
      <c r="Y121" s="550"/>
      <c r="Z121" s="550"/>
      <c r="AA121" s="550"/>
      <c r="AB121" s="550"/>
      <c r="AC121" s="550"/>
      <c r="AD121" s="550"/>
      <c r="AE121" s="550"/>
      <c r="AF121" s="550"/>
      <c r="AG121" s="550"/>
      <c r="AH121" s="550"/>
      <c r="AI121" s="551"/>
      <c r="AJ121" s="136">
        <v>17</v>
      </c>
      <c r="AK121" s="170">
        <v>534</v>
      </c>
      <c r="AL121" s="169">
        <v>172</v>
      </c>
      <c r="AM121" s="169">
        <v>640</v>
      </c>
      <c r="AN121" s="139">
        <v>3616</v>
      </c>
    </row>
    <row r="122" spans="2:40" ht="29.25" customHeight="1" x14ac:dyDescent="0.15">
      <c r="B122" s="695"/>
      <c r="C122" s="478"/>
      <c r="D122" s="430"/>
      <c r="E122" s="430"/>
      <c r="F122" s="430"/>
      <c r="G122" s="430"/>
      <c r="H122" s="430"/>
      <c r="I122" s="430"/>
      <c r="J122" s="430"/>
      <c r="K122" s="430"/>
      <c r="L122" s="430"/>
      <c r="M122" s="430"/>
      <c r="N122" s="430"/>
      <c r="O122" s="430"/>
      <c r="P122" s="430"/>
      <c r="Q122" s="430"/>
      <c r="R122" s="430"/>
      <c r="S122" s="430"/>
      <c r="T122" s="430"/>
      <c r="U122" s="431"/>
      <c r="V122" s="549" t="s">
        <v>700</v>
      </c>
      <c r="W122" s="550"/>
      <c r="X122" s="550"/>
      <c r="Y122" s="550"/>
      <c r="Z122" s="550"/>
      <c r="AA122" s="550"/>
      <c r="AB122" s="550"/>
      <c r="AC122" s="550"/>
      <c r="AD122" s="550"/>
      <c r="AE122" s="550"/>
      <c r="AF122" s="550"/>
      <c r="AG122" s="550"/>
      <c r="AH122" s="550"/>
      <c r="AI122" s="551"/>
      <c r="AJ122" s="136">
        <v>2</v>
      </c>
      <c r="AK122" s="170">
        <v>310</v>
      </c>
      <c r="AL122" s="169">
        <v>0</v>
      </c>
      <c r="AM122" s="169">
        <v>200</v>
      </c>
      <c r="AN122" s="139">
        <v>301</v>
      </c>
    </row>
    <row r="123" spans="2:40" ht="29.25" customHeight="1" x14ac:dyDescent="0.15">
      <c r="B123" s="695"/>
      <c r="C123" s="677"/>
      <c r="D123" s="451"/>
      <c r="E123" s="451"/>
      <c r="F123" s="451"/>
      <c r="G123" s="451"/>
      <c r="H123" s="451"/>
      <c r="I123" s="451"/>
      <c r="J123" s="451"/>
      <c r="K123" s="451"/>
      <c r="L123" s="451"/>
      <c r="M123" s="451"/>
      <c r="N123" s="451"/>
      <c r="O123" s="451"/>
      <c r="P123" s="451"/>
      <c r="Q123" s="451"/>
      <c r="R123" s="451"/>
      <c r="S123" s="451"/>
      <c r="T123" s="451"/>
      <c r="U123" s="452"/>
      <c r="V123" s="549" t="s">
        <v>701</v>
      </c>
      <c r="W123" s="550"/>
      <c r="X123" s="550"/>
      <c r="Y123" s="550"/>
      <c r="Z123" s="550"/>
      <c r="AA123" s="550"/>
      <c r="AB123" s="550"/>
      <c r="AC123" s="550"/>
      <c r="AD123" s="550"/>
      <c r="AE123" s="550"/>
      <c r="AF123" s="550"/>
      <c r="AG123" s="550"/>
      <c r="AH123" s="550"/>
      <c r="AI123" s="551"/>
      <c r="AJ123" s="136">
        <v>9</v>
      </c>
      <c r="AK123" s="170">
        <v>235</v>
      </c>
      <c r="AL123" s="169">
        <v>759</v>
      </c>
      <c r="AM123" s="169">
        <v>951</v>
      </c>
      <c r="AN123" s="139">
        <v>2711</v>
      </c>
    </row>
    <row r="124" spans="2:40" ht="29.25" customHeight="1" x14ac:dyDescent="0.15">
      <c r="B124" s="695"/>
      <c r="C124" s="676" t="s">
        <v>749</v>
      </c>
      <c r="D124" s="427"/>
      <c r="E124" s="427"/>
      <c r="F124" s="427"/>
      <c r="G124" s="427"/>
      <c r="H124" s="427"/>
      <c r="I124" s="427"/>
      <c r="J124" s="427"/>
      <c r="K124" s="427"/>
      <c r="L124" s="427"/>
      <c r="M124" s="427"/>
      <c r="N124" s="427"/>
      <c r="O124" s="427"/>
      <c r="P124" s="427"/>
      <c r="Q124" s="427"/>
      <c r="R124" s="427"/>
      <c r="S124" s="427"/>
      <c r="T124" s="427"/>
      <c r="U124" s="428"/>
      <c r="V124" s="549" t="s">
        <v>699</v>
      </c>
      <c r="W124" s="550"/>
      <c r="X124" s="550"/>
      <c r="Y124" s="550"/>
      <c r="Z124" s="550"/>
      <c r="AA124" s="550"/>
      <c r="AB124" s="550"/>
      <c r="AC124" s="550"/>
      <c r="AD124" s="550"/>
      <c r="AE124" s="550"/>
      <c r="AF124" s="550"/>
      <c r="AG124" s="550"/>
      <c r="AH124" s="550"/>
      <c r="AI124" s="551"/>
      <c r="AJ124" s="136">
        <v>43</v>
      </c>
      <c r="AK124" s="170">
        <v>0</v>
      </c>
      <c r="AL124" s="169">
        <v>400</v>
      </c>
      <c r="AM124" s="169">
        <v>357</v>
      </c>
      <c r="AN124" s="139">
        <v>2227</v>
      </c>
    </row>
    <row r="125" spans="2:40" ht="29.25" customHeight="1" x14ac:dyDescent="0.15">
      <c r="B125" s="695"/>
      <c r="C125" s="478"/>
      <c r="D125" s="430"/>
      <c r="E125" s="430"/>
      <c r="F125" s="430"/>
      <c r="G125" s="430"/>
      <c r="H125" s="430"/>
      <c r="I125" s="430"/>
      <c r="J125" s="430"/>
      <c r="K125" s="430"/>
      <c r="L125" s="430"/>
      <c r="M125" s="430"/>
      <c r="N125" s="430"/>
      <c r="O125" s="430"/>
      <c r="P125" s="430"/>
      <c r="Q125" s="430"/>
      <c r="R125" s="430"/>
      <c r="S125" s="430"/>
      <c r="T125" s="430"/>
      <c r="U125" s="431"/>
      <c r="V125" s="549" t="s">
        <v>700</v>
      </c>
      <c r="W125" s="550"/>
      <c r="X125" s="550"/>
      <c r="Y125" s="550"/>
      <c r="Z125" s="550"/>
      <c r="AA125" s="550"/>
      <c r="AB125" s="550"/>
      <c r="AC125" s="550"/>
      <c r="AD125" s="550"/>
      <c r="AE125" s="550"/>
      <c r="AF125" s="550"/>
      <c r="AG125" s="550"/>
      <c r="AH125" s="550"/>
      <c r="AI125" s="551"/>
      <c r="AJ125" s="136">
        <v>1</v>
      </c>
      <c r="AK125" s="170">
        <v>0</v>
      </c>
      <c r="AL125" s="169">
        <v>0</v>
      </c>
      <c r="AM125" s="169">
        <v>0</v>
      </c>
      <c r="AN125" s="139">
        <v>0</v>
      </c>
    </row>
    <row r="126" spans="2:40" ht="29.25" customHeight="1" x14ac:dyDescent="0.15">
      <c r="B126" s="695"/>
      <c r="C126" s="677"/>
      <c r="D126" s="451"/>
      <c r="E126" s="451"/>
      <c r="F126" s="451"/>
      <c r="G126" s="451"/>
      <c r="H126" s="451"/>
      <c r="I126" s="451"/>
      <c r="J126" s="451"/>
      <c r="K126" s="451"/>
      <c r="L126" s="451"/>
      <c r="M126" s="451"/>
      <c r="N126" s="451"/>
      <c r="O126" s="451"/>
      <c r="P126" s="451"/>
      <c r="Q126" s="451"/>
      <c r="R126" s="451"/>
      <c r="S126" s="451"/>
      <c r="T126" s="451"/>
      <c r="U126" s="452"/>
      <c r="V126" s="549" t="s">
        <v>701</v>
      </c>
      <c r="W126" s="550"/>
      <c r="X126" s="550"/>
      <c r="Y126" s="550"/>
      <c r="Z126" s="550"/>
      <c r="AA126" s="550"/>
      <c r="AB126" s="550"/>
      <c r="AC126" s="550"/>
      <c r="AD126" s="550"/>
      <c r="AE126" s="550"/>
      <c r="AF126" s="550"/>
      <c r="AG126" s="550"/>
      <c r="AH126" s="550"/>
      <c r="AI126" s="551"/>
      <c r="AJ126" s="136">
        <v>1</v>
      </c>
      <c r="AK126" s="170">
        <v>0</v>
      </c>
      <c r="AL126" s="169">
        <v>0</v>
      </c>
      <c r="AM126" s="169">
        <v>0</v>
      </c>
      <c r="AN126" s="139">
        <v>0</v>
      </c>
    </row>
    <row r="127" spans="2:40" ht="29.25" customHeight="1" x14ac:dyDescent="0.15">
      <c r="B127" s="695"/>
      <c r="C127" s="427" t="s">
        <v>750</v>
      </c>
      <c r="D127" s="427"/>
      <c r="E127" s="427"/>
      <c r="F127" s="427"/>
      <c r="G127" s="427"/>
      <c r="H127" s="427"/>
      <c r="I127" s="427"/>
      <c r="J127" s="427"/>
      <c r="K127" s="427"/>
      <c r="L127" s="427"/>
      <c r="M127" s="427"/>
      <c r="N127" s="427"/>
      <c r="O127" s="427"/>
      <c r="P127" s="427"/>
      <c r="Q127" s="427"/>
      <c r="R127" s="427"/>
      <c r="S127" s="427"/>
      <c r="T127" s="427"/>
      <c r="U127" s="428"/>
      <c r="V127" s="549" t="s">
        <v>699</v>
      </c>
      <c r="W127" s="550"/>
      <c r="X127" s="550"/>
      <c r="Y127" s="550"/>
      <c r="Z127" s="550"/>
      <c r="AA127" s="550"/>
      <c r="AB127" s="550"/>
      <c r="AC127" s="550"/>
      <c r="AD127" s="550"/>
      <c r="AE127" s="550"/>
      <c r="AF127" s="550"/>
      <c r="AG127" s="550"/>
      <c r="AH127" s="550"/>
      <c r="AI127" s="551"/>
      <c r="AJ127" s="136">
        <v>22</v>
      </c>
      <c r="AK127" s="170">
        <v>10</v>
      </c>
      <c r="AL127" s="169">
        <v>330</v>
      </c>
      <c r="AM127" s="169">
        <v>304</v>
      </c>
      <c r="AN127" s="139">
        <v>1257</v>
      </c>
    </row>
    <row r="128" spans="2:40" ht="29.25" customHeight="1" x14ac:dyDescent="0.15">
      <c r="B128" s="695"/>
      <c r="C128" s="430"/>
      <c r="D128" s="430"/>
      <c r="E128" s="430"/>
      <c r="F128" s="430"/>
      <c r="G128" s="430"/>
      <c r="H128" s="430"/>
      <c r="I128" s="430"/>
      <c r="J128" s="430"/>
      <c r="K128" s="430"/>
      <c r="L128" s="430"/>
      <c r="M128" s="430"/>
      <c r="N128" s="430"/>
      <c r="O128" s="430"/>
      <c r="P128" s="430"/>
      <c r="Q128" s="430"/>
      <c r="R128" s="430"/>
      <c r="S128" s="430"/>
      <c r="T128" s="430"/>
      <c r="U128" s="431"/>
      <c r="V128" s="549" t="s">
        <v>700</v>
      </c>
      <c r="W128" s="550"/>
      <c r="X128" s="550"/>
      <c r="Y128" s="550"/>
      <c r="Z128" s="550"/>
      <c r="AA128" s="550"/>
      <c r="AB128" s="550"/>
      <c r="AC128" s="550"/>
      <c r="AD128" s="550"/>
      <c r="AE128" s="550"/>
      <c r="AF128" s="550"/>
      <c r="AG128" s="550"/>
      <c r="AH128" s="550"/>
      <c r="AI128" s="551"/>
      <c r="AJ128" s="136">
        <v>4</v>
      </c>
      <c r="AK128" s="170">
        <v>2</v>
      </c>
      <c r="AL128" s="169">
        <v>0</v>
      </c>
      <c r="AM128" s="169">
        <v>7</v>
      </c>
      <c r="AN128" s="139">
        <v>31</v>
      </c>
    </row>
    <row r="129" spans="2:40" ht="29.25" customHeight="1" x14ac:dyDescent="0.15">
      <c r="B129" s="695"/>
      <c r="C129" s="430"/>
      <c r="D129" s="430"/>
      <c r="E129" s="430"/>
      <c r="F129" s="430"/>
      <c r="G129" s="430"/>
      <c r="H129" s="430"/>
      <c r="I129" s="430"/>
      <c r="J129" s="430"/>
      <c r="K129" s="430"/>
      <c r="L129" s="430"/>
      <c r="M129" s="430"/>
      <c r="N129" s="430"/>
      <c r="O129" s="430"/>
      <c r="P129" s="430"/>
      <c r="Q129" s="430"/>
      <c r="R129" s="430"/>
      <c r="S129" s="430"/>
      <c r="T129" s="430"/>
      <c r="U129" s="431"/>
      <c r="V129" s="549" t="s">
        <v>701</v>
      </c>
      <c r="W129" s="550"/>
      <c r="X129" s="550"/>
      <c r="Y129" s="550"/>
      <c r="Z129" s="550"/>
      <c r="AA129" s="550"/>
      <c r="AB129" s="550"/>
      <c r="AC129" s="550"/>
      <c r="AD129" s="550"/>
      <c r="AE129" s="550"/>
      <c r="AF129" s="550"/>
      <c r="AG129" s="550"/>
      <c r="AH129" s="550"/>
      <c r="AI129" s="551"/>
      <c r="AJ129" s="136">
        <v>5</v>
      </c>
      <c r="AK129" s="170">
        <v>0</v>
      </c>
      <c r="AL129" s="169">
        <v>0</v>
      </c>
      <c r="AM129" s="169">
        <v>23</v>
      </c>
      <c r="AN129" s="139">
        <v>213</v>
      </c>
    </row>
    <row r="130" spans="2:40" ht="29.25" customHeight="1" x14ac:dyDescent="0.15">
      <c r="B130" s="695"/>
      <c r="C130" s="461" t="s">
        <v>751</v>
      </c>
      <c r="D130" s="526"/>
      <c r="E130" s="526"/>
      <c r="F130" s="526"/>
      <c r="G130" s="526"/>
      <c r="H130" s="526"/>
      <c r="I130" s="526"/>
      <c r="J130" s="526"/>
      <c r="K130" s="526"/>
      <c r="L130" s="526"/>
      <c r="M130" s="526"/>
      <c r="N130" s="526"/>
      <c r="O130" s="526"/>
      <c r="P130" s="526"/>
      <c r="Q130" s="526"/>
      <c r="R130" s="526"/>
      <c r="S130" s="526"/>
      <c r="T130" s="526"/>
      <c r="U130" s="526"/>
      <c r="V130" s="549" t="s">
        <v>699</v>
      </c>
      <c r="W130" s="550"/>
      <c r="X130" s="550"/>
      <c r="Y130" s="550"/>
      <c r="Z130" s="550"/>
      <c r="AA130" s="550"/>
      <c r="AB130" s="550"/>
      <c r="AC130" s="550"/>
      <c r="AD130" s="550"/>
      <c r="AE130" s="550"/>
      <c r="AF130" s="550"/>
      <c r="AG130" s="550"/>
      <c r="AH130" s="550"/>
      <c r="AI130" s="551"/>
      <c r="AJ130" s="136">
        <v>5</v>
      </c>
      <c r="AK130" s="170">
        <v>0</v>
      </c>
      <c r="AL130" s="169">
        <v>37</v>
      </c>
      <c r="AM130" s="169">
        <v>63</v>
      </c>
      <c r="AN130" s="139">
        <v>1193</v>
      </c>
    </row>
    <row r="131" spans="2:40" ht="29.25" customHeight="1" x14ac:dyDescent="0.15">
      <c r="B131" s="695"/>
      <c r="C131" s="461"/>
      <c r="D131" s="526"/>
      <c r="E131" s="526"/>
      <c r="F131" s="526"/>
      <c r="G131" s="526"/>
      <c r="H131" s="526"/>
      <c r="I131" s="526"/>
      <c r="J131" s="526"/>
      <c r="K131" s="526"/>
      <c r="L131" s="526"/>
      <c r="M131" s="526"/>
      <c r="N131" s="526"/>
      <c r="O131" s="526"/>
      <c r="P131" s="526"/>
      <c r="Q131" s="526"/>
      <c r="R131" s="526"/>
      <c r="S131" s="526"/>
      <c r="T131" s="526"/>
      <c r="U131" s="526"/>
      <c r="V131" s="549" t="s">
        <v>700</v>
      </c>
      <c r="W131" s="550"/>
      <c r="X131" s="550"/>
      <c r="Y131" s="550"/>
      <c r="Z131" s="550"/>
      <c r="AA131" s="550"/>
      <c r="AB131" s="550"/>
      <c r="AC131" s="550"/>
      <c r="AD131" s="550"/>
      <c r="AE131" s="550"/>
      <c r="AF131" s="550"/>
      <c r="AG131" s="550"/>
      <c r="AH131" s="550"/>
      <c r="AI131" s="551"/>
      <c r="AJ131" s="136">
        <v>1</v>
      </c>
      <c r="AK131" s="170">
        <v>0</v>
      </c>
      <c r="AL131" s="169">
        <v>0</v>
      </c>
      <c r="AM131" s="169">
        <v>0</v>
      </c>
      <c r="AN131" s="139">
        <v>0</v>
      </c>
    </row>
    <row r="132" spans="2:40" ht="29.25" customHeight="1" x14ac:dyDescent="0.15">
      <c r="B132" s="695"/>
      <c r="C132" s="676" t="s">
        <v>752</v>
      </c>
      <c r="D132" s="427"/>
      <c r="E132" s="427"/>
      <c r="F132" s="427"/>
      <c r="G132" s="427"/>
      <c r="H132" s="427"/>
      <c r="I132" s="427"/>
      <c r="J132" s="427"/>
      <c r="K132" s="427"/>
      <c r="L132" s="427"/>
      <c r="M132" s="427"/>
      <c r="N132" s="427"/>
      <c r="O132" s="427"/>
      <c r="P132" s="427"/>
      <c r="Q132" s="427"/>
      <c r="R132" s="427"/>
      <c r="S132" s="427"/>
      <c r="T132" s="427"/>
      <c r="U132" s="428"/>
      <c r="V132" s="549" t="s">
        <v>699</v>
      </c>
      <c r="W132" s="550"/>
      <c r="X132" s="550"/>
      <c r="Y132" s="550"/>
      <c r="Z132" s="550"/>
      <c r="AA132" s="550"/>
      <c r="AB132" s="550"/>
      <c r="AC132" s="550"/>
      <c r="AD132" s="550"/>
      <c r="AE132" s="550"/>
      <c r="AF132" s="550"/>
      <c r="AG132" s="550"/>
      <c r="AH132" s="550"/>
      <c r="AI132" s="551"/>
      <c r="AJ132" s="136">
        <v>34</v>
      </c>
      <c r="AK132" s="170">
        <v>50</v>
      </c>
      <c r="AL132" s="169">
        <v>304</v>
      </c>
      <c r="AM132" s="169">
        <v>324</v>
      </c>
      <c r="AN132" s="139">
        <v>2013</v>
      </c>
    </row>
    <row r="133" spans="2:40" ht="29.25" customHeight="1" x14ac:dyDescent="0.15">
      <c r="B133" s="695"/>
      <c r="C133" s="478"/>
      <c r="D133" s="430"/>
      <c r="E133" s="430"/>
      <c r="F133" s="430"/>
      <c r="G133" s="430"/>
      <c r="H133" s="430"/>
      <c r="I133" s="430"/>
      <c r="J133" s="430"/>
      <c r="K133" s="430"/>
      <c r="L133" s="430"/>
      <c r="M133" s="430"/>
      <c r="N133" s="430"/>
      <c r="O133" s="430"/>
      <c r="P133" s="430"/>
      <c r="Q133" s="430"/>
      <c r="R133" s="430"/>
      <c r="S133" s="430"/>
      <c r="T133" s="430"/>
      <c r="U133" s="431"/>
      <c r="V133" s="549" t="s">
        <v>700</v>
      </c>
      <c r="W133" s="550"/>
      <c r="X133" s="550"/>
      <c r="Y133" s="550"/>
      <c r="Z133" s="550"/>
      <c r="AA133" s="550"/>
      <c r="AB133" s="550"/>
      <c r="AC133" s="550"/>
      <c r="AD133" s="550"/>
      <c r="AE133" s="550"/>
      <c r="AF133" s="550"/>
      <c r="AG133" s="550"/>
      <c r="AH133" s="550"/>
      <c r="AI133" s="551"/>
      <c r="AJ133" s="136">
        <v>1</v>
      </c>
      <c r="AK133" s="170">
        <v>0</v>
      </c>
      <c r="AL133" s="169">
        <v>0</v>
      </c>
      <c r="AM133" s="169">
        <v>0</v>
      </c>
      <c r="AN133" s="139">
        <v>0</v>
      </c>
    </row>
    <row r="134" spans="2:40" ht="29.25" customHeight="1" x14ac:dyDescent="0.15">
      <c r="B134" s="695"/>
      <c r="C134" s="677"/>
      <c r="D134" s="451"/>
      <c r="E134" s="451"/>
      <c r="F134" s="451"/>
      <c r="G134" s="451"/>
      <c r="H134" s="451"/>
      <c r="I134" s="451"/>
      <c r="J134" s="451"/>
      <c r="K134" s="451"/>
      <c r="L134" s="451"/>
      <c r="M134" s="451"/>
      <c r="N134" s="451"/>
      <c r="O134" s="451"/>
      <c r="P134" s="451"/>
      <c r="Q134" s="451"/>
      <c r="R134" s="451"/>
      <c r="S134" s="451"/>
      <c r="T134" s="451"/>
      <c r="U134" s="452"/>
      <c r="V134" s="549" t="s">
        <v>701</v>
      </c>
      <c r="W134" s="550"/>
      <c r="X134" s="550"/>
      <c r="Y134" s="550"/>
      <c r="Z134" s="550"/>
      <c r="AA134" s="550"/>
      <c r="AB134" s="550"/>
      <c r="AC134" s="550"/>
      <c r="AD134" s="550"/>
      <c r="AE134" s="550"/>
      <c r="AF134" s="550"/>
      <c r="AG134" s="550"/>
      <c r="AH134" s="550"/>
      <c r="AI134" s="551"/>
      <c r="AJ134" s="136">
        <v>17</v>
      </c>
      <c r="AK134" s="170">
        <v>0</v>
      </c>
      <c r="AL134" s="169">
        <v>15</v>
      </c>
      <c r="AM134" s="169">
        <v>17</v>
      </c>
      <c r="AN134" s="139">
        <v>294</v>
      </c>
    </row>
    <row r="135" spans="2:40" ht="29.25" customHeight="1" x14ac:dyDescent="0.15">
      <c r="B135" s="695"/>
      <c r="C135" s="676" t="s">
        <v>753</v>
      </c>
      <c r="D135" s="427"/>
      <c r="E135" s="427"/>
      <c r="F135" s="427"/>
      <c r="G135" s="427"/>
      <c r="H135" s="427"/>
      <c r="I135" s="427"/>
      <c r="J135" s="427"/>
      <c r="K135" s="427"/>
      <c r="L135" s="427"/>
      <c r="M135" s="427"/>
      <c r="N135" s="427"/>
      <c r="O135" s="427"/>
      <c r="P135" s="427"/>
      <c r="Q135" s="427"/>
      <c r="R135" s="427"/>
      <c r="S135" s="427"/>
      <c r="T135" s="427"/>
      <c r="U135" s="428"/>
      <c r="V135" s="549" t="s">
        <v>699</v>
      </c>
      <c r="W135" s="550"/>
      <c r="X135" s="550"/>
      <c r="Y135" s="550"/>
      <c r="Z135" s="550"/>
      <c r="AA135" s="550"/>
      <c r="AB135" s="550"/>
      <c r="AC135" s="550"/>
      <c r="AD135" s="550"/>
      <c r="AE135" s="550"/>
      <c r="AF135" s="550"/>
      <c r="AG135" s="550"/>
      <c r="AH135" s="550"/>
      <c r="AI135" s="551"/>
      <c r="AJ135" s="136">
        <v>53</v>
      </c>
      <c r="AK135" s="170">
        <v>570</v>
      </c>
      <c r="AL135" s="169">
        <v>359</v>
      </c>
      <c r="AM135" s="169">
        <v>932</v>
      </c>
      <c r="AN135" s="139">
        <v>3366.25</v>
      </c>
    </row>
    <row r="136" spans="2:40" ht="29.25" customHeight="1" x14ac:dyDescent="0.15">
      <c r="B136" s="695"/>
      <c r="C136" s="478"/>
      <c r="D136" s="430"/>
      <c r="E136" s="430"/>
      <c r="F136" s="430"/>
      <c r="G136" s="430"/>
      <c r="H136" s="430"/>
      <c r="I136" s="430"/>
      <c r="J136" s="430"/>
      <c r="K136" s="430"/>
      <c r="L136" s="430"/>
      <c r="M136" s="430"/>
      <c r="N136" s="430"/>
      <c r="O136" s="430"/>
      <c r="P136" s="430"/>
      <c r="Q136" s="430"/>
      <c r="R136" s="430"/>
      <c r="S136" s="430"/>
      <c r="T136" s="430"/>
      <c r="U136" s="431"/>
      <c r="V136" s="549" t="s">
        <v>700</v>
      </c>
      <c r="W136" s="550"/>
      <c r="X136" s="550"/>
      <c r="Y136" s="550"/>
      <c r="Z136" s="550"/>
      <c r="AA136" s="550"/>
      <c r="AB136" s="550"/>
      <c r="AC136" s="550"/>
      <c r="AD136" s="550"/>
      <c r="AE136" s="550"/>
      <c r="AF136" s="550"/>
      <c r="AG136" s="550"/>
      <c r="AH136" s="550"/>
      <c r="AI136" s="551"/>
      <c r="AJ136" s="136">
        <v>1</v>
      </c>
      <c r="AK136" s="170">
        <v>0</v>
      </c>
      <c r="AL136" s="169">
        <v>0</v>
      </c>
      <c r="AM136" s="169">
        <v>0</v>
      </c>
      <c r="AN136" s="139">
        <v>0</v>
      </c>
    </row>
    <row r="137" spans="2:40" ht="29.25" customHeight="1" x14ac:dyDescent="0.15">
      <c r="B137" s="695"/>
      <c r="C137" s="677"/>
      <c r="D137" s="451"/>
      <c r="E137" s="451"/>
      <c r="F137" s="451"/>
      <c r="G137" s="451"/>
      <c r="H137" s="451"/>
      <c r="I137" s="451"/>
      <c r="J137" s="451"/>
      <c r="K137" s="451"/>
      <c r="L137" s="451"/>
      <c r="M137" s="451"/>
      <c r="N137" s="451"/>
      <c r="O137" s="451"/>
      <c r="P137" s="451"/>
      <c r="Q137" s="451"/>
      <c r="R137" s="451"/>
      <c r="S137" s="451"/>
      <c r="T137" s="451"/>
      <c r="U137" s="452"/>
      <c r="V137" s="549" t="s">
        <v>701</v>
      </c>
      <c r="W137" s="550"/>
      <c r="X137" s="550"/>
      <c r="Y137" s="550"/>
      <c r="Z137" s="550"/>
      <c r="AA137" s="550"/>
      <c r="AB137" s="550"/>
      <c r="AC137" s="550"/>
      <c r="AD137" s="550"/>
      <c r="AE137" s="550"/>
      <c r="AF137" s="550"/>
      <c r="AG137" s="550"/>
      <c r="AH137" s="550"/>
      <c r="AI137" s="551"/>
      <c r="AJ137" s="136">
        <v>2</v>
      </c>
      <c r="AK137" s="170">
        <v>0</v>
      </c>
      <c r="AL137" s="169">
        <v>0</v>
      </c>
      <c r="AM137" s="169">
        <v>11</v>
      </c>
      <c r="AN137" s="139">
        <v>116</v>
      </c>
    </row>
    <row r="138" spans="2:40" s="52" customFormat="1" ht="29.25" customHeight="1" x14ac:dyDescent="0.15">
      <c r="B138" s="695"/>
      <c r="C138" s="536" t="s">
        <v>754</v>
      </c>
      <c r="D138" s="536"/>
      <c r="E138" s="536"/>
      <c r="F138" s="536"/>
      <c r="G138" s="536"/>
      <c r="H138" s="536"/>
      <c r="I138" s="536"/>
      <c r="J138" s="536"/>
      <c r="K138" s="536"/>
      <c r="L138" s="536"/>
      <c r="M138" s="536"/>
      <c r="N138" s="536"/>
      <c r="O138" s="536"/>
      <c r="P138" s="536"/>
      <c r="Q138" s="536"/>
      <c r="R138" s="536"/>
      <c r="S138" s="536"/>
      <c r="T138" s="536"/>
      <c r="U138" s="537"/>
      <c r="V138" s="549" t="s">
        <v>699</v>
      </c>
      <c r="W138" s="550"/>
      <c r="X138" s="550"/>
      <c r="Y138" s="550"/>
      <c r="Z138" s="550"/>
      <c r="AA138" s="550"/>
      <c r="AB138" s="550"/>
      <c r="AC138" s="550"/>
      <c r="AD138" s="550"/>
      <c r="AE138" s="550"/>
      <c r="AF138" s="550"/>
      <c r="AG138" s="550"/>
      <c r="AH138" s="550"/>
      <c r="AI138" s="551"/>
      <c r="AJ138" s="150">
        <v>21</v>
      </c>
      <c r="AK138" s="173">
        <v>0</v>
      </c>
      <c r="AL138" s="172">
        <v>104</v>
      </c>
      <c r="AM138" s="172">
        <v>98</v>
      </c>
      <c r="AN138" s="153">
        <v>3350</v>
      </c>
    </row>
    <row r="139" spans="2:40" s="52" customFormat="1" ht="29.25" customHeight="1" x14ac:dyDescent="0.15">
      <c r="B139" s="695"/>
      <c r="C139" s="559"/>
      <c r="D139" s="559"/>
      <c r="E139" s="559"/>
      <c r="F139" s="559"/>
      <c r="G139" s="559"/>
      <c r="H139" s="559"/>
      <c r="I139" s="559"/>
      <c r="J139" s="559"/>
      <c r="K139" s="559"/>
      <c r="L139" s="559"/>
      <c r="M139" s="559"/>
      <c r="N139" s="559"/>
      <c r="O139" s="559"/>
      <c r="P139" s="559"/>
      <c r="Q139" s="559"/>
      <c r="R139" s="559"/>
      <c r="S139" s="559"/>
      <c r="T139" s="559"/>
      <c r="U139" s="560"/>
      <c r="V139" s="549" t="s">
        <v>700</v>
      </c>
      <c r="W139" s="550"/>
      <c r="X139" s="550"/>
      <c r="Y139" s="550"/>
      <c r="Z139" s="550"/>
      <c r="AA139" s="550"/>
      <c r="AB139" s="550"/>
      <c r="AC139" s="550"/>
      <c r="AD139" s="550"/>
      <c r="AE139" s="550"/>
      <c r="AF139" s="550"/>
      <c r="AG139" s="550"/>
      <c r="AH139" s="550"/>
      <c r="AI139" s="551"/>
      <c r="AJ139" s="150">
        <v>10</v>
      </c>
      <c r="AK139" s="173">
        <v>0</v>
      </c>
      <c r="AL139" s="172">
        <v>0</v>
      </c>
      <c r="AM139" s="172">
        <v>0</v>
      </c>
      <c r="AN139" s="153">
        <v>0</v>
      </c>
    </row>
    <row r="140" spans="2:40" s="52" customFormat="1" ht="29.25" customHeight="1" x14ac:dyDescent="0.15">
      <c r="B140" s="695"/>
      <c r="C140" s="559"/>
      <c r="D140" s="559"/>
      <c r="E140" s="559"/>
      <c r="F140" s="559"/>
      <c r="G140" s="559"/>
      <c r="H140" s="559"/>
      <c r="I140" s="559"/>
      <c r="J140" s="559"/>
      <c r="K140" s="559"/>
      <c r="L140" s="559"/>
      <c r="M140" s="559"/>
      <c r="N140" s="559"/>
      <c r="O140" s="559"/>
      <c r="P140" s="559"/>
      <c r="Q140" s="559"/>
      <c r="R140" s="559"/>
      <c r="S140" s="559"/>
      <c r="T140" s="559"/>
      <c r="U140" s="560"/>
      <c r="V140" s="549" t="s">
        <v>701</v>
      </c>
      <c r="W140" s="550"/>
      <c r="X140" s="550"/>
      <c r="Y140" s="550"/>
      <c r="Z140" s="550"/>
      <c r="AA140" s="550"/>
      <c r="AB140" s="550"/>
      <c r="AC140" s="550"/>
      <c r="AD140" s="550"/>
      <c r="AE140" s="550"/>
      <c r="AF140" s="550"/>
      <c r="AG140" s="550"/>
      <c r="AH140" s="550"/>
      <c r="AI140" s="551"/>
      <c r="AJ140" s="150">
        <v>8</v>
      </c>
      <c r="AK140" s="173">
        <v>0</v>
      </c>
      <c r="AL140" s="172">
        <v>66</v>
      </c>
      <c r="AM140" s="172">
        <v>162</v>
      </c>
      <c r="AN140" s="153">
        <v>802</v>
      </c>
    </row>
    <row r="141" spans="2:40" ht="29.25" customHeight="1" x14ac:dyDescent="0.15">
      <c r="B141" s="695"/>
      <c r="C141" s="427" t="s">
        <v>710</v>
      </c>
      <c r="D141" s="427"/>
      <c r="E141" s="427"/>
      <c r="F141" s="427"/>
      <c r="G141" s="427"/>
      <c r="H141" s="427"/>
      <c r="I141" s="427"/>
      <c r="J141" s="427"/>
      <c r="K141" s="427"/>
      <c r="L141" s="427"/>
      <c r="M141" s="427"/>
      <c r="N141" s="427"/>
      <c r="O141" s="427"/>
      <c r="P141" s="427"/>
      <c r="Q141" s="427"/>
      <c r="R141" s="427"/>
      <c r="S141" s="427"/>
      <c r="T141" s="427"/>
      <c r="U141" s="428"/>
      <c r="V141" s="549" t="s">
        <v>699</v>
      </c>
      <c r="W141" s="550"/>
      <c r="X141" s="550"/>
      <c r="Y141" s="550"/>
      <c r="Z141" s="550"/>
      <c r="AA141" s="550"/>
      <c r="AB141" s="550"/>
      <c r="AC141" s="550"/>
      <c r="AD141" s="550"/>
      <c r="AE141" s="550"/>
      <c r="AF141" s="550"/>
      <c r="AG141" s="550"/>
      <c r="AH141" s="550"/>
      <c r="AI141" s="551"/>
      <c r="AJ141" s="136">
        <v>4</v>
      </c>
      <c r="AK141" s="170">
        <v>13900000</v>
      </c>
      <c r="AL141" s="169">
        <v>14800</v>
      </c>
      <c r="AM141" s="169">
        <v>13339123</v>
      </c>
      <c r="AN141" s="139">
        <v>186740</v>
      </c>
    </row>
    <row r="142" spans="2:40" ht="29.25" customHeight="1" x14ac:dyDescent="0.15">
      <c r="B142" s="695"/>
      <c r="C142" s="430"/>
      <c r="D142" s="430"/>
      <c r="E142" s="430"/>
      <c r="F142" s="430"/>
      <c r="G142" s="430"/>
      <c r="H142" s="430"/>
      <c r="I142" s="430"/>
      <c r="J142" s="430"/>
      <c r="K142" s="430"/>
      <c r="L142" s="430"/>
      <c r="M142" s="430"/>
      <c r="N142" s="430"/>
      <c r="O142" s="430"/>
      <c r="P142" s="430"/>
      <c r="Q142" s="430"/>
      <c r="R142" s="430"/>
      <c r="S142" s="430"/>
      <c r="T142" s="430"/>
      <c r="U142" s="431"/>
      <c r="V142" s="549" t="s">
        <v>700</v>
      </c>
      <c r="W142" s="550"/>
      <c r="X142" s="550"/>
      <c r="Y142" s="550"/>
      <c r="Z142" s="550"/>
      <c r="AA142" s="550"/>
      <c r="AB142" s="550"/>
      <c r="AC142" s="550"/>
      <c r="AD142" s="550"/>
      <c r="AE142" s="550"/>
      <c r="AF142" s="550"/>
      <c r="AG142" s="550"/>
      <c r="AH142" s="550"/>
      <c r="AI142" s="551"/>
      <c r="AJ142" s="136">
        <v>5</v>
      </c>
      <c r="AK142" s="170">
        <v>465</v>
      </c>
      <c r="AL142" s="169">
        <v>22893800</v>
      </c>
      <c r="AM142" s="169">
        <v>19422065</v>
      </c>
      <c r="AN142" s="139">
        <v>224866</v>
      </c>
    </row>
    <row r="143" spans="2:40" ht="29.25" customHeight="1" x14ac:dyDescent="0.15">
      <c r="B143" s="695"/>
      <c r="C143" s="451"/>
      <c r="D143" s="451"/>
      <c r="E143" s="451"/>
      <c r="F143" s="451"/>
      <c r="G143" s="451"/>
      <c r="H143" s="451"/>
      <c r="I143" s="451"/>
      <c r="J143" s="451"/>
      <c r="K143" s="451"/>
      <c r="L143" s="451"/>
      <c r="M143" s="451"/>
      <c r="N143" s="451"/>
      <c r="O143" s="451"/>
      <c r="P143" s="451"/>
      <c r="Q143" s="451"/>
      <c r="R143" s="451"/>
      <c r="S143" s="451"/>
      <c r="T143" s="451"/>
      <c r="U143" s="452"/>
      <c r="V143" s="549" t="s">
        <v>701</v>
      </c>
      <c r="W143" s="550"/>
      <c r="X143" s="550"/>
      <c r="Y143" s="550"/>
      <c r="Z143" s="550"/>
      <c r="AA143" s="550"/>
      <c r="AB143" s="550"/>
      <c r="AC143" s="550"/>
      <c r="AD143" s="550"/>
      <c r="AE143" s="550"/>
      <c r="AF143" s="550"/>
      <c r="AG143" s="550"/>
      <c r="AH143" s="550"/>
      <c r="AI143" s="551"/>
      <c r="AJ143" s="136">
        <v>86</v>
      </c>
      <c r="AK143" s="170">
        <v>4836</v>
      </c>
      <c r="AL143" s="169">
        <v>14445</v>
      </c>
      <c r="AM143" s="169">
        <v>22666</v>
      </c>
      <c r="AN143" s="139">
        <v>106904</v>
      </c>
    </row>
    <row r="144" spans="2:40" ht="29.25" customHeight="1" x14ac:dyDescent="0.15">
      <c r="B144" s="695"/>
      <c r="C144" s="676" t="s">
        <v>755</v>
      </c>
      <c r="D144" s="427"/>
      <c r="E144" s="427"/>
      <c r="F144" s="427"/>
      <c r="G144" s="427"/>
      <c r="H144" s="427"/>
      <c r="I144" s="427"/>
      <c r="J144" s="427"/>
      <c r="K144" s="427"/>
      <c r="L144" s="427"/>
      <c r="M144" s="427"/>
      <c r="N144" s="427"/>
      <c r="O144" s="427"/>
      <c r="P144" s="427"/>
      <c r="Q144" s="427"/>
      <c r="R144" s="427"/>
      <c r="S144" s="427"/>
      <c r="T144" s="427"/>
      <c r="U144" s="428"/>
      <c r="V144" s="549" t="s">
        <v>699</v>
      </c>
      <c r="W144" s="550"/>
      <c r="X144" s="550"/>
      <c r="Y144" s="550"/>
      <c r="Z144" s="550"/>
      <c r="AA144" s="550"/>
      <c r="AB144" s="550"/>
      <c r="AC144" s="550"/>
      <c r="AD144" s="550"/>
      <c r="AE144" s="550"/>
      <c r="AF144" s="550"/>
      <c r="AG144" s="550"/>
      <c r="AH144" s="550"/>
      <c r="AI144" s="551"/>
      <c r="AJ144" s="136">
        <v>83</v>
      </c>
      <c r="AK144" s="170">
        <v>2240</v>
      </c>
      <c r="AL144" s="169">
        <v>127</v>
      </c>
      <c r="AM144" s="169">
        <v>2583</v>
      </c>
      <c r="AN144" s="139">
        <v>49019</v>
      </c>
    </row>
    <row r="145" spans="2:40" ht="29.25" customHeight="1" x14ac:dyDescent="0.15">
      <c r="B145" s="695"/>
      <c r="C145" s="478"/>
      <c r="D145" s="430"/>
      <c r="E145" s="430"/>
      <c r="F145" s="430"/>
      <c r="G145" s="430"/>
      <c r="H145" s="430"/>
      <c r="I145" s="430"/>
      <c r="J145" s="430"/>
      <c r="K145" s="430"/>
      <c r="L145" s="430"/>
      <c r="M145" s="430"/>
      <c r="N145" s="430"/>
      <c r="O145" s="430"/>
      <c r="P145" s="430"/>
      <c r="Q145" s="430"/>
      <c r="R145" s="430"/>
      <c r="S145" s="430"/>
      <c r="T145" s="430"/>
      <c r="U145" s="431"/>
      <c r="V145" s="549" t="s">
        <v>700</v>
      </c>
      <c r="W145" s="550"/>
      <c r="X145" s="550"/>
      <c r="Y145" s="550"/>
      <c r="Z145" s="550"/>
      <c r="AA145" s="550"/>
      <c r="AB145" s="550"/>
      <c r="AC145" s="550"/>
      <c r="AD145" s="550"/>
      <c r="AE145" s="550"/>
      <c r="AF145" s="550"/>
      <c r="AG145" s="550"/>
      <c r="AH145" s="550"/>
      <c r="AI145" s="551"/>
      <c r="AJ145" s="136">
        <v>2</v>
      </c>
      <c r="AK145" s="170">
        <v>0</v>
      </c>
      <c r="AL145" s="169">
        <v>0</v>
      </c>
      <c r="AM145" s="169">
        <v>8</v>
      </c>
      <c r="AN145" s="139">
        <v>34</v>
      </c>
    </row>
    <row r="146" spans="2:40" ht="29.25" customHeight="1" x14ac:dyDescent="0.15">
      <c r="B146" s="695"/>
      <c r="C146" s="677"/>
      <c r="D146" s="451"/>
      <c r="E146" s="451"/>
      <c r="F146" s="451"/>
      <c r="G146" s="451"/>
      <c r="H146" s="451"/>
      <c r="I146" s="451"/>
      <c r="J146" s="451"/>
      <c r="K146" s="451"/>
      <c r="L146" s="451"/>
      <c r="M146" s="451"/>
      <c r="N146" s="451"/>
      <c r="O146" s="451"/>
      <c r="P146" s="451"/>
      <c r="Q146" s="451"/>
      <c r="R146" s="451"/>
      <c r="S146" s="451"/>
      <c r="T146" s="451"/>
      <c r="U146" s="452"/>
      <c r="V146" s="549" t="s">
        <v>701</v>
      </c>
      <c r="W146" s="550"/>
      <c r="X146" s="550"/>
      <c r="Y146" s="550"/>
      <c r="Z146" s="550"/>
      <c r="AA146" s="550"/>
      <c r="AB146" s="550"/>
      <c r="AC146" s="550"/>
      <c r="AD146" s="550"/>
      <c r="AE146" s="550"/>
      <c r="AF146" s="550"/>
      <c r="AG146" s="550"/>
      <c r="AH146" s="550"/>
      <c r="AI146" s="551"/>
      <c r="AJ146" s="136">
        <v>20</v>
      </c>
      <c r="AK146" s="170">
        <v>335</v>
      </c>
      <c r="AL146" s="172">
        <v>2742</v>
      </c>
      <c r="AM146" s="169">
        <v>2018</v>
      </c>
      <c r="AN146" s="139">
        <v>14243</v>
      </c>
    </row>
    <row r="147" spans="2:40" ht="29.25" customHeight="1" x14ac:dyDescent="0.15">
      <c r="B147" s="695"/>
      <c r="C147" s="427" t="s">
        <v>756</v>
      </c>
      <c r="D147" s="427"/>
      <c r="E147" s="427"/>
      <c r="F147" s="427"/>
      <c r="G147" s="427"/>
      <c r="H147" s="427"/>
      <c r="I147" s="427"/>
      <c r="J147" s="427"/>
      <c r="K147" s="427"/>
      <c r="L147" s="427"/>
      <c r="M147" s="427"/>
      <c r="N147" s="427"/>
      <c r="O147" s="427"/>
      <c r="P147" s="427"/>
      <c r="Q147" s="427"/>
      <c r="R147" s="427"/>
      <c r="S147" s="427"/>
      <c r="T147" s="427"/>
      <c r="U147" s="428"/>
      <c r="V147" s="549" t="s">
        <v>699</v>
      </c>
      <c r="W147" s="550"/>
      <c r="X147" s="550"/>
      <c r="Y147" s="550"/>
      <c r="Z147" s="550"/>
      <c r="AA147" s="550"/>
      <c r="AB147" s="550"/>
      <c r="AC147" s="550"/>
      <c r="AD147" s="550"/>
      <c r="AE147" s="550"/>
      <c r="AF147" s="550"/>
      <c r="AG147" s="550"/>
      <c r="AH147" s="550"/>
      <c r="AI147" s="551"/>
      <c r="AJ147" s="136">
        <v>187</v>
      </c>
      <c r="AK147" s="170">
        <v>651</v>
      </c>
      <c r="AL147" s="169">
        <v>2354</v>
      </c>
      <c r="AM147" s="169">
        <v>2342</v>
      </c>
      <c r="AN147" s="139">
        <v>20004</v>
      </c>
    </row>
    <row r="148" spans="2:40" ht="29.25" customHeight="1" x14ac:dyDescent="0.15">
      <c r="B148" s="695"/>
      <c r="C148" s="430"/>
      <c r="D148" s="430"/>
      <c r="E148" s="430"/>
      <c r="F148" s="430"/>
      <c r="G148" s="430"/>
      <c r="H148" s="430"/>
      <c r="I148" s="430"/>
      <c r="J148" s="430"/>
      <c r="K148" s="430"/>
      <c r="L148" s="430"/>
      <c r="M148" s="430"/>
      <c r="N148" s="430"/>
      <c r="O148" s="430"/>
      <c r="P148" s="430"/>
      <c r="Q148" s="430"/>
      <c r="R148" s="430"/>
      <c r="S148" s="430"/>
      <c r="T148" s="430"/>
      <c r="U148" s="431"/>
      <c r="V148" s="549" t="s">
        <v>700</v>
      </c>
      <c r="W148" s="550"/>
      <c r="X148" s="550"/>
      <c r="Y148" s="550"/>
      <c r="Z148" s="550"/>
      <c r="AA148" s="550"/>
      <c r="AB148" s="550"/>
      <c r="AC148" s="550"/>
      <c r="AD148" s="550"/>
      <c r="AE148" s="550"/>
      <c r="AF148" s="550"/>
      <c r="AG148" s="550"/>
      <c r="AH148" s="550"/>
      <c r="AI148" s="551"/>
      <c r="AJ148" s="136">
        <v>20</v>
      </c>
      <c r="AK148" s="170">
        <v>18</v>
      </c>
      <c r="AL148" s="169">
        <v>385</v>
      </c>
      <c r="AM148" s="169">
        <v>326</v>
      </c>
      <c r="AN148" s="139">
        <v>1008</v>
      </c>
    </row>
    <row r="149" spans="2:40" ht="29.25" customHeight="1" x14ac:dyDescent="0.15">
      <c r="B149" s="695"/>
      <c r="C149" s="430"/>
      <c r="D149" s="430"/>
      <c r="E149" s="430"/>
      <c r="F149" s="430"/>
      <c r="G149" s="430"/>
      <c r="H149" s="430"/>
      <c r="I149" s="430"/>
      <c r="J149" s="430"/>
      <c r="K149" s="430"/>
      <c r="L149" s="430"/>
      <c r="M149" s="430"/>
      <c r="N149" s="430"/>
      <c r="O149" s="430"/>
      <c r="P149" s="430"/>
      <c r="Q149" s="430"/>
      <c r="R149" s="430"/>
      <c r="S149" s="430"/>
      <c r="T149" s="430"/>
      <c r="U149" s="431"/>
      <c r="V149" s="549" t="s">
        <v>701</v>
      </c>
      <c r="W149" s="550"/>
      <c r="X149" s="550"/>
      <c r="Y149" s="550"/>
      <c r="Z149" s="550"/>
      <c r="AA149" s="550"/>
      <c r="AB149" s="550"/>
      <c r="AC149" s="550"/>
      <c r="AD149" s="550"/>
      <c r="AE149" s="550"/>
      <c r="AF149" s="550"/>
      <c r="AG149" s="550"/>
      <c r="AH149" s="550"/>
      <c r="AI149" s="551"/>
      <c r="AJ149" s="136">
        <v>5</v>
      </c>
      <c r="AK149" s="170">
        <v>400</v>
      </c>
      <c r="AL149" s="169">
        <v>0</v>
      </c>
      <c r="AM149" s="169">
        <v>313</v>
      </c>
      <c r="AN149" s="139">
        <v>12389</v>
      </c>
    </row>
    <row r="150" spans="2:40" ht="29.25" customHeight="1" x14ac:dyDescent="0.15">
      <c r="B150" s="695"/>
      <c r="C150" s="676" t="s">
        <v>757</v>
      </c>
      <c r="D150" s="427"/>
      <c r="E150" s="427"/>
      <c r="F150" s="427"/>
      <c r="G150" s="427"/>
      <c r="H150" s="427"/>
      <c r="I150" s="427"/>
      <c r="J150" s="427"/>
      <c r="K150" s="427"/>
      <c r="L150" s="427"/>
      <c r="M150" s="427"/>
      <c r="N150" s="427"/>
      <c r="O150" s="427"/>
      <c r="P150" s="427"/>
      <c r="Q150" s="427"/>
      <c r="R150" s="427"/>
      <c r="S150" s="427"/>
      <c r="T150" s="427"/>
      <c r="U150" s="428"/>
      <c r="V150" s="549" t="s">
        <v>699</v>
      </c>
      <c r="W150" s="550"/>
      <c r="X150" s="550"/>
      <c r="Y150" s="550"/>
      <c r="Z150" s="550"/>
      <c r="AA150" s="550"/>
      <c r="AB150" s="550"/>
      <c r="AC150" s="550"/>
      <c r="AD150" s="550"/>
      <c r="AE150" s="550"/>
      <c r="AF150" s="550"/>
      <c r="AG150" s="550"/>
      <c r="AH150" s="550"/>
      <c r="AI150" s="551"/>
      <c r="AJ150" s="136">
        <v>156</v>
      </c>
      <c r="AK150" s="170">
        <v>8004</v>
      </c>
      <c r="AL150" s="169">
        <v>53845</v>
      </c>
      <c r="AM150" s="169">
        <v>67019</v>
      </c>
      <c r="AN150" s="139">
        <v>106032</v>
      </c>
    </row>
    <row r="151" spans="2:40" ht="29.25" customHeight="1" x14ac:dyDescent="0.15">
      <c r="B151" s="695"/>
      <c r="C151" s="478"/>
      <c r="D151" s="430"/>
      <c r="E151" s="430"/>
      <c r="F151" s="430"/>
      <c r="G151" s="430"/>
      <c r="H151" s="430"/>
      <c r="I151" s="430"/>
      <c r="J151" s="430"/>
      <c r="K151" s="430"/>
      <c r="L151" s="430"/>
      <c r="M151" s="430"/>
      <c r="N151" s="430"/>
      <c r="O151" s="430"/>
      <c r="P151" s="430"/>
      <c r="Q151" s="430"/>
      <c r="R151" s="430"/>
      <c r="S151" s="430"/>
      <c r="T151" s="430"/>
      <c r="U151" s="431"/>
      <c r="V151" s="549" t="s">
        <v>700</v>
      </c>
      <c r="W151" s="550"/>
      <c r="X151" s="550"/>
      <c r="Y151" s="550"/>
      <c r="Z151" s="550"/>
      <c r="AA151" s="550"/>
      <c r="AB151" s="550"/>
      <c r="AC151" s="550"/>
      <c r="AD151" s="550"/>
      <c r="AE151" s="550"/>
      <c r="AF151" s="550"/>
      <c r="AG151" s="550"/>
      <c r="AH151" s="550"/>
      <c r="AI151" s="551"/>
      <c r="AJ151" s="136">
        <v>14</v>
      </c>
      <c r="AK151" s="170">
        <v>165</v>
      </c>
      <c r="AL151" s="169">
        <v>11530</v>
      </c>
      <c r="AM151" s="169">
        <v>44396</v>
      </c>
      <c r="AN151" s="139">
        <v>7089</v>
      </c>
    </row>
    <row r="152" spans="2:40" ht="29.25" customHeight="1" x14ac:dyDescent="0.15">
      <c r="B152" s="695"/>
      <c r="C152" s="677"/>
      <c r="D152" s="451"/>
      <c r="E152" s="451"/>
      <c r="F152" s="451"/>
      <c r="G152" s="451"/>
      <c r="H152" s="451"/>
      <c r="I152" s="451"/>
      <c r="J152" s="451"/>
      <c r="K152" s="451"/>
      <c r="L152" s="451"/>
      <c r="M152" s="451"/>
      <c r="N152" s="451"/>
      <c r="O152" s="451"/>
      <c r="P152" s="451"/>
      <c r="Q152" s="451"/>
      <c r="R152" s="451"/>
      <c r="S152" s="451"/>
      <c r="T152" s="451"/>
      <c r="U152" s="452"/>
      <c r="V152" s="549" t="s">
        <v>701</v>
      </c>
      <c r="W152" s="550"/>
      <c r="X152" s="550"/>
      <c r="Y152" s="550"/>
      <c r="Z152" s="550"/>
      <c r="AA152" s="550"/>
      <c r="AB152" s="550"/>
      <c r="AC152" s="550"/>
      <c r="AD152" s="550"/>
      <c r="AE152" s="550"/>
      <c r="AF152" s="550"/>
      <c r="AG152" s="550"/>
      <c r="AH152" s="550"/>
      <c r="AI152" s="551"/>
      <c r="AJ152" s="136">
        <v>23</v>
      </c>
      <c r="AK152" s="170">
        <v>104832</v>
      </c>
      <c r="AL152" s="169">
        <v>2817</v>
      </c>
      <c r="AM152" s="169">
        <v>9986</v>
      </c>
      <c r="AN152" s="139">
        <v>22816</v>
      </c>
    </row>
    <row r="153" spans="2:40" ht="29.25" customHeight="1" x14ac:dyDescent="0.15">
      <c r="B153" s="695"/>
      <c r="C153" s="427" t="s">
        <v>758</v>
      </c>
      <c r="D153" s="427"/>
      <c r="E153" s="427"/>
      <c r="F153" s="427"/>
      <c r="G153" s="427"/>
      <c r="H153" s="427"/>
      <c r="I153" s="427"/>
      <c r="J153" s="427"/>
      <c r="K153" s="427"/>
      <c r="L153" s="427"/>
      <c r="M153" s="427"/>
      <c r="N153" s="427"/>
      <c r="O153" s="427"/>
      <c r="P153" s="427"/>
      <c r="Q153" s="427"/>
      <c r="R153" s="427"/>
      <c r="S153" s="427"/>
      <c r="T153" s="427"/>
      <c r="U153" s="428"/>
      <c r="V153" s="549" t="s">
        <v>699</v>
      </c>
      <c r="W153" s="550"/>
      <c r="X153" s="550"/>
      <c r="Y153" s="550"/>
      <c r="Z153" s="550"/>
      <c r="AA153" s="550"/>
      <c r="AB153" s="550"/>
      <c r="AC153" s="550"/>
      <c r="AD153" s="550"/>
      <c r="AE153" s="550"/>
      <c r="AF153" s="550"/>
      <c r="AG153" s="550"/>
      <c r="AH153" s="550"/>
      <c r="AI153" s="551"/>
      <c r="AJ153" s="136">
        <v>3</v>
      </c>
      <c r="AK153" s="170">
        <v>0</v>
      </c>
      <c r="AL153" s="169">
        <v>0</v>
      </c>
      <c r="AM153" s="169">
        <v>0</v>
      </c>
      <c r="AN153" s="139">
        <v>0</v>
      </c>
    </row>
    <row r="154" spans="2:40" ht="29.25" customHeight="1" x14ac:dyDescent="0.15">
      <c r="B154" s="695"/>
      <c r="C154" s="430"/>
      <c r="D154" s="430"/>
      <c r="E154" s="430"/>
      <c r="F154" s="430"/>
      <c r="G154" s="430"/>
      <c r="H154" s="430"/>
      <c r="I154" s="430"/>
      <c r="J154" s="430"/>
      <c r="K154" s="430"/>
      <c r="L154" s="430"/>
      <c r="M154" s="430"/>
      <c r="N154" s="430"/>
      <c r="O154" s="430"/>
      <c r="P154" s="430"/>
      <c r="Q154" s="430"/>
      <c r="R154" s="430"/>
      <c r="S154" s="430"/>
      <c r="T154" s="430"/>
      <c r="U154" s="431"/>
      <c r="V154" s="549" t="s">
        <v>700</v>
      </c>
      <c r="W154" s="550"/>
      <c r="X154" s="550"/>
      <c r="Y154" s="550"/>
      <c r="Z154" s="550"/>
      <c r="AA154" s="550"/>
      <c r="AB154" s="550"/>
      <c r="AC154" s="550"/>
      <c r="AD154" s="550"/>
      <c r="AE154" s="550"/>
      <c r="AF154" s="550"/>
      <c r="AG154" s="550"/>
      <c r="AH154" s="550"/>
      <c r="AI154" s="551"/>
      <c r="AJ154" s="136">
        <v>1</v>
      </c>
      <c r="AK154" s="170">
        <v>0</v>
      </c>
      <c r="AL154" s="169">
        <v>0</v>
      </c>
      <c r="AM154" s="169">
        <v>0</v>
      </c>
      <c r="AN154" s="139">
        <v>0</v>
      </c>
    </row>
    <row r="155" spans="2:40" ht="29.25" customHeight="1" x14ac:dyDescent="0.15">
      <c r="B155" s="695"/>
      <c r="C155" s="451"/>
      <c r="D155" s="451"/>
      <c r="E155" s="451"/>
      <c r="F155" s="451"/>
      <c r="G155" s="451"/>
      <c r="H155" s="451"/>
      <c r="I155" s="451"/>
      <c r="J155" s="451"/>
      <c r="K155" s="451"/>
      <c r="L155" s="451"/>
      <c r="M155" s="451"/>
      <c r="N155" s="451"/>
      <c r="O155" s="451"/>
      <c r="P155" s="451"/>
      <c r="Q155" s="451"/>
      <c r="R155" s="451"/>
      <c r="S155" s="451"/>
      <c r="T155" s="451"/>
      <c r="U155" s="452"/>
      <c r="V155" s="549" t="s">
        <v>701</v>
      </c>
      <c r="W155" s="550"/>
      <c r="X155" s="550"/>
      <c r="Y155" s="550"/>
      <c r="Z155" s="550"/>
      <c r="AA155" s="550"/>
      <c r="AB155" s="550"/>
      <c r="AC155" s="550"/>
      <c r="AD155" s="550"/>
      <c r="AE155" s="550"/>
      <c r="AF155" s="550"/>
      <c r="AG155" s="550"/>
      <c r="AH155" s="550"/>
      <c r="AI155" s="551"/>
      <c r="AJ155" s="136">
        <v>4</v>
      </c>
      <c r="AK155" s="170">
        <v>105</v>
      </c>
      <c r="AL155" s="169">
        <v>500</v>
      </c>
      <c r="AM155" s="169">
        <v>665</v>
      </c>
      <c r="AN155" s="139">
        <v>2841</v>
      </c>
    </row>
    <row r="156" spans="2:40" ht="29.25" customHeight="1" x14ac:dyDescent="0.15">
      <c r="B156" s="695"/>
      <c r="C156" s="427" t="s">
        <v>759</v>
      </c>
      <c r="D156" s="427"/>
      <c r="E156" s="427"/>
      <c r="F156" s="427"/>
      <c r="G156" s="427"/>
      <c r="H156" s="427"/>
      <c r="I156" s="427"/>
      <c r="J156" s="427"/>
      <c r="K156" s="427"/>
      <c r="L156" s="427"/>
      <c r="M156" s="427"/>
      <c r="N156" s="427"/>
      <c r="O156" s="427"/>
      <c r="P156" s="427"/>
      <c r="Q156" s="427"/>
      <c r="R156" s="427"/>
      <c r="S156" s="427"/>
      <c r="T156" s="427"/>
      <c r="U156" s="428"/>
      <c r="V156" s="549" t="s">
        <v>699</v>
      </c>
      <c r="W156" s="550"/>
      <c r="X156" s="550"/>
      <c r="Y156" s="550"/>
      <c r="Z156" s="550"/>
      <c r="AA156" s="550"/>
      <c r="AB156" s="550"/>
      <c r="AC156" s="550"/>
      <c r="AD156" s="550"/>
      <c r="AE156" s="550"/>
      <c r="AF156" s="550"/>
      <c r="AG156" s="550"/>
      <c r="AH156" s="550"/>
      <c r="AI156" s="551"/>
      <c r="AJ156" s="136">
        <v>4</v>
      </c>
      <c r="AK156" s="170">
        <v>0</v>
      </c>
      <c r="AL156" s="169">
        <v>20</v>
      </c>
      <c r="AM156" s="169">
        <v>16</v>
      </c>
      <c r="AN156" s="139">
        <v>15</v>
      </c>
    </row>
    <row r="157" spans="2:40" ht="29.25" customHeight="1" x14ac:dyDescent="0.15">
      <c r="B157" s="695"/>
      <c r="C157" s="451"/>
      <c r="D157" s="451"/>
      <c r="E157" s="451"/>
      <c r="F157" s="451"/>
      <c r="G157" s="451"/>
      <c r="H157" s="451"/>
      <c r="I157" s="451"/>
      <c r="J157" s="451"/>
      <c r="K157" s="451"/>
      <c r="L157" s="451"/>
      <c r="M157" s="451"/>
      <c r="N157" s="451"/>
      <c r="O157" s="451"/>
      <c r="P157" s="451"/>
      <c r="Q157" s="451"/>
      <c r="R157" s="451"/>
      <c r="S157" s="451"/>
      <c r="T157" s="451"/>
      <c r="U157" s="452"/>
      <c r="V157" s="549" t="s">
        <v>701</v>
      </c>
      <c r="W157" s="550"/>
      <c r="X157" s="550"/>
      <c r="Y157" s="550"/>
      <c r="Z157" s="550"/>
      <c r="AA157" s="550"/>
      <c r="AB157" s="550"/>
      <c r="AC157" s="550"/>
      <c r="AD157" s="550"/>
      <c r="AE157" s="550"/>
      <c r="AF157" s="550"/>
      <c r="AG157" s="550"/>
      <c r="AH157" s="550"/>
      <c r="AI157" s="551"/>
      <c r="AJ157" s="136">
        <v>3</v>
      </c>
      <c r="AK157" s="170">
        <v>0</v>
      </c>
      <c r="AL157" s="169">
        <v>0</v>
      </c>
      <c r="AM157" s="169">
        <v>0</v>
      </c>
      <c r="AN157" s="139">
        <v>0</v>
      </c>
    </row>
    <row r="158" spans="2:40" ht="29.25" customHeight="1" x14ac:dyDescent="0.15">
      <c r="B158" s="695"/>
      <c r="C158" s="427" t="s">
        <v>760</v>
      </c>
      <c r="D158" s="427"/>
      <c r="E158" s="427"/>
      <c r="F158" s="427"/>
      <c r="G158" s="427"/>
      <c r="H158" s="427"/>
      <c r="I158" s="427"/>
      <c r="J158" s="427"/>
      <c r="K158" s="427"/>
      <c r="L158" s="427"/>
      <c r="M158" s="427"/>
      <c r="N158" s="427"/>
      <c r="O158" s="427"/>
      <c r="P158" s="427"/>
      <c r="Q158" s="427"/>
      <c r="R158" s="427"/>
      <c r="S158" s="427"/>
      <c r="T158" s="427"/>
      <c r="U158" s="428"/>
      <c r="V158" s="549" t="s">
        <v>699</v>
      </c>
      <c r="W158" s="550"/>
      <c r="X158" s="550"/>
      <c r="Y158" s="550"/>
      <c r="Z158" s="550"/>
      <c r="AA158" s="550"/>
      <c r="AB158" s="550"/>
      <c r="AC158" s="550"/>
      <c r="AD158" s="550"/>
      <c r="AE158" s="550"/>
      <c r="AF158" s="550"/>
      <c r="AG158" s="550"/>
      <c r="AH158" s="550"/>
      <c r="AI158" s="551"/>
      <c r="AJ158" s="136">
        <v>1</v>
      </c>
      <c r="AK158" s="170">
        <v>0</v>
      </c>
      <c r="AL158" s="169">
        <v>100</v>
      </c>
      <c r="AM158" s="169">
        <v>154</v>
      </c>
      <c r="AN158" s="139">
        <v>148</v>
      </c>
    </row>
    <row r="159" spans="2:40" ht="29.25" customHeight="1" x14ac:dyDescent="0.15">
      <c r="B159" s="695"/>
      <c r="C159" s="430"/>
      <c r="D159" s="430"/>
      <c r="E159" s="430"/>
      <c r="F159" s="430"/>
      <c r="G159" s="430"/>
      <c r="H159" s="430"/>
      <c r="I159" s="430"/>
      <c r="J159" s="430"/>
      <c r="K159" s="430"/>
      <c r="L159" s="430"/>
      <c r="M159" s="430"/>
      <c r="N159" s="430"/>
      <c r="O159" s="430"/>
      <c r="P159" s="430"/>
      <c r="Q159" s="430"/>
      <c r="R159" s="430"/>
      <c r="S159" s="430"/>
      <c r="T159" s="430"/>
      <c r="U159" s="431"/>
      <c r="V159" s="549" t="s">
        <v>700</v>
      </c>
      <c r="W159" s="550"/>
      <c r="X159" s="550"/>
      <c r="Y159" s="550"/>
      <c r="Z159" s="550"/>
      <c r="AA159" s="550"/>
      <c r="AB159" s="550"/>
      <c r="AC159" s="550"/>
      <c r="AD159" s="550"/>
      <c r="AE159" s="550"/>
      <c r="AF159" s="550"/>
      <c r="AG159" s="550"/>
      <c r="AH159" s="550"/>
      <c r="AI159" s="551"/>
      <c r="AJ159" s="136">
        <v>1</v>
      </c>
      <c r="AK159" s="170">
        <v>0</v>
      </c>
      <c r="AL159" s="169">
        <v>0</v>
      </c>
      <c r="AM159" s="169">
        <v>0</v>
      </c>
      <c r="AN159" s="139">
        <v>0</v>
      </c>
    </row>
    <row r="160" spans="2:40" ht="29.25" customHeight="1" x14ac:dyDescent="0.15">
      <c r="B160" s="695"/>
      <c r="C160" s="451"/>
      <c r="D160" s="451"/>
      <c r="E160" s="451"/>
      <c r="F160" s="451"/>
      <c r="G160" s="451"/>
      <c r="H160" s="451"/>
      <c r="I160" s="451"/>
      <c r="J160" s="451"/>
      <c r="K160" s="451"/>
      <c r="L160" s="451"/>
      <c r="M160" s="451"/>
      <c r="N160" s="451"/>
      <c r="O160" s="451"/>
      <c r="P160" s="451"/>
      <c r="Q160" s="451"/>
      <c r="R160" s="451"/>
      <c r="S160" s="451"/>
      <c r="T160" s="451"/>
      <c r="U160" s="452"/>
      <c r="V160" s="549" t="s">
        <v>701</v>
      </c>
      <c r="W160" s="550"/>
      <c r="X160" s="550"/>
      <c r="Y160" s="550"/>
      <c r="Z160" s="550"/>
      <c r="AA160" s="550"/>
      <c r="AB160" s="550"/>
      <c r="AC160" s="550"/>
      <c r="AD160" s="550"/>
      <c r="AE160" s="550"/>
      <c r="AF160" s="550"/>
      <c r="AG160" s="550"/>
      <c r="AH160" s="550"/>
      <c r="AI160" s="551"/>
      <c r="AJ160" s="136">
        <v>1</v>
      </c>
      <c r="AK160" s="170">
        <v>0</v>
      </c>
      <c r="AL160" s="169">
        <v>0</v>
      </c>
      <c r="AM160" s="169">
        <v>0</v>
      </c>
      <c r="AN160" s="139">
        <v>0</v>
      </c>
    </row>
    <row r="161" spans="2:40" ht="29.25" customHeight="1" x14ac:dyDescent="0.15">
      <c r="B161" s="695"/>
      <c r="C161" s="427" t="s">
        <v>761</v>
      </c>
      <c r="D161" s="427"/>
      <c r="E161" s="427"/>
      <c r="F161" s="427"/>
      <c r="G161" s="427"/>
      <c r="H161" s="427"/>
      <c r="I161" s="427"/>
      <c r="J161" s="427"/>
      <c r="K161" s="427"/>
      <c r="L161" s="427"/>
      <c r="M161" s="427"/>
      <c r="N161" s="427"/>
      <c r="O161" s="427"/>
      <c r="P161" s="427"/>
      <c r="Q161" s="427"/>
      <c r="R161" s="427"/>
      <c r="S161" s="427"/>
      <c r="T161" s="427"/>
      <c r="U161" s="428"/>
      <c r="V161" s="549" t="s">
        <v>699</v>
      </c>
      <c r="W161" s="550"/>
      <c r="X161" s="550"/>
      <c r="Y161" s="550"/>
      <c r="Z161" s="550"/>
      <c r="AA161" s="550"/>
      <c r="AB161" s="550"/>
      <c r="AC161" s="550"/>
      <c r="AD161" s="550"/>
      <c r="AE161" s="550"/>
      <c r="AF161" s="550"/>
      <c r="AG161" s="550"/>
      <c r="AH161" s="550"/>
      <c r="AI161" s="551"/>
      <c r="AJ161" s="136">
        <v>12</v>
      </c>
      <c r="AK161" s="170">
        <v>41</v>
      </c>
      <c r="AL161" s="169">
        <v>1</v>
      </c>
      <c r="AM161" s="169">
        <v>40</v>
      </c>
      <c r="AN161" s="139">
        <v>1192</v>
      </c>
    </row>
    <row r="162" spans="2:40" ht="29.25" customHeight="1" x14ac:dyDescent="0.15">
      <c r="B162" s="695"/>
      <c r="C162" s="430"/>
      <c r="D162" s="430"/>
      <c r="E162" s="430"/>
      <c r="F162" s="430"/>
      <c r="G162" s="430"/>
      <c r="H162" s="430"/>
      <c r="I162" s="430"/>
      <c r="J162" s="430"/>
      <c r="K162" s="430"/>
      <c r="L162" s="430"/>
      <c r="M162" s="430"/>
      <c r="N162" s="430"/>
      <c r="O162" s="430"/>
      <c r="P162" s="430"/>
      <c r="Q162" s="430"/>
      <c r="R162" s="430"/>
      <c r="S162" s="430"/>
      <c r="T162" s="430"/>
      <c r="U162" s="431"/>
      <c r="V162" s="549" t="s">
        <v>700</v>
      </c>
      <c r="W162" s="550"/>
      <c r="X162" s="550"/>
      <c r="Y162" s="550"/>
      <c r="Z162" s="550"/>
      <c r="AA162" s="550"/>
      <c r="AB162" s="550"/>
      <c r="AC162" s="550"/>
      <c r="AD162" s="550"/>
      <c r="AE162" s="550"/>
      <c r="AF162" s="550"/>
      <c r="AG162" s="550"/>
      <c r="AH162" s="550"/>
      <c r="AI162" s="551"/>
      <c r="AJ162" s="136">
        <v>2</v>
      </c>
      <c r="AK162" s="170">
        <v>1000</v>
      </c>
      <c r="AL162" s="169">
        <v>0</v>
      </c>
      <c r="AM162" s="169">
        <v>772</v>
      </c>
      <c r="AN162" s="139">
        <v>162</v>
      </c>
    </row>
    <row r="163" spans="2:40" ht="29.25" customHeight="1" x14ac:dyDescent="0.15">
      <c r="B163" s="695"/>
      <c r="C163" s="430"/>
      <c r="D163" s="430"/>
      <c r="E163" s="430"/>
      <c r="F163" s="430"/>
      <c r="G163" s="430"/>
      <c r="H163" s="430"/>
      <c r="I163" s="430"/>
      <c r="J163" s="430"/>
      <c r="K163" s="430"/>
      <c r="L163" s="430"/>
      <c r="M163" s="430"/>
      <c r="N163" s="430"/>
      <c r="O163" s="430"/>
      <c r="P163" s="430"/>
      <c r="Q163" s="430"/>
      <c r="R163" s="430"/>
      <c r="S163" s="430"/>
      <c r="T163" s="430"/>
      <c r="U163" s="431"/>
      <c r="V163" s="549" t="s">
        <v>701</v>
      </c>
      <c r="W163" s="550"/>
      <c r="X163" s="550"/>
      <c r="Y163" s="550"/>
      <c r="Z163" s="550"/>
      <c r="AA163" s="550"/>
      <c r="AB163" s="550"/>
      <c r="AC163" s="550"/>
      <c r="AD163" s="550"/>
      <c r="AE163" s="550"/>
      <c r="AF163" s="550"/>
      <c r="AG163" s="550"/>
      <c r="AH163" s="550"/>
      <c r="AI163" s="551"/>
      <c r="AJ163" s="136">
        <v>3</v>
      </c>
      <c r="AK163" s="170">
        <v>11</v>
      </c>
      <c r="AL163" s="169">
        <v>0</v>
      </c>
      <c r="AM163" s="169">
        <v>11</v>
      </c>
      <c r="AN163" s="139">
        <v>521</v>
      </c>
    </row>
    <row r="164" spans="2:40" ht="29.25" customHeight="1" x14ac:dyDescent="0.15">
      <c r="B164" s="695"/>
      <c r="C164" s="460" t="s">
        <v>762</v>
      </c>
      <c r="D164" s="460"/>
      <c r="E164" s="460"/>
      <c r="F164" s="460"/>
      <c r="G164" s="460"/>
      <c r="H164" s="460"/>
      <c r="I164" s="460"/>
      <c r="J164" s="460"/>
      <c r="K164" s="460"/>
      <c r="L164" s="460"/>
      <c r="M164" s="460"/>
      <c r="N164" s="460"/>
      <c r="O164" s="460"/>
      <c r="P164" s="460"/>
      <c r="Q164" s="460"/>
      <c r="R164" s="460"/>
      <c r="S164" s="460"/>
      <c r="T164" s="460"/>
      <c r="U164" s="461"/>
      <c r="V164" s="549" t="s">
        <v>701</v>
      </c>
      <c r="W164" s="550"/>
      <c r="X164" s="550"/>
      <c r="Y164" s="550"/>
      <c r="Z164" s="550"/>
      <c r="AA164" s="550"/>
      <c r="AB164" s="550"/>
      <c r="AC164" s="550"/>
      <c r="AD164" s="550"/>
      <c r="AE164" s="550"/>
      <c r="AF164" s="550"/>
      <c r="AG164" s="550"/>
      <c r="AH164" s="550"/>
      <c r="AI164" s="551"/>
      <c r="AJ164" s="136">
        <v>1</v>
      </c>
      <c r="AK164" s="170">
        <v>6000</v>
      </c>
      <c r="AL164" s="169">
        <v>0</v>
      </c>
      <c r="AM164" s="169">
        <v>6000</v>
      </c>
      <c r="AN164" s="139">
        <v>780</v>
      </c>
    </row>
    <row r="165" spans="2:40" ht="29.25" customHeight="1" x14ac:dyDescent="0.15">
      <c r="B165" s="695"/>
      <c r="C165" s="427" t="s">
        <v>763</v>
      </c>
      <c r="D165" s="427"/>
      <c r="E165" s="427"/>
      <c r="F165" s="427"/>
      <c r="G165" s="427"/>
      <c r="H165" s="427"/>
      <c r="I165" s="427"/>
      <c r="J165" s="427"/>
      <c r="K165" s="427"/>
      <c r="L165" s="427"/>
      <c r="M165" s="427"/>
      <c r="N165" s="427"/>
      <c r="O165" s="427"/>
      <c r="P165" s="427"/>
      <c r="Q165" s="427"/>
      <c r="R165" s="427"/>
      <c r="S165" s="427"/>
      <c r="T165" s="427"/>
      <c r="U165" s="428"/>
      <c r="V165" s="527" t="s">
        <v>699</v>
      </c>
      <c r="W165" s="528"/>
      <c r="X165" s="528"/>
      <c r="Y165" s="528"/>
      <c r="Z165" s="528"/>
      <c r="AA165" s="528"/>
      <c r="AB165" s="528"/>
      <c r="AC165" s="528"/>
      <c r="AD165" s="528"/>
      <c r="AE165" s="528"/>
      <c r="AF165" s="528"/>
      <c r="AG165" s="528"/>
      <c r="AH165" s="528"/>
      <c r="AI165" s="529"/>
      <c r="AJ165" s="136">
        <v>562</v>
      </c>
      <c r="AK165" s="170">
        <v>5105</v>
      </c>
      <c r="AL165" s="169">
        <v>7962</v>
      </c>
      <c r="AM165" s="169">
        <v>14695</v>
      </c>
      <c r="AN165" s="139">
        <v>302817</v>
      </c>
    </row>
    <row r="166" spans="2:40" ht="29.25" customHeight="1" x14ac:dyDescent="0.15">
      <c r="B166" s="695"/>
      <c r="C166" s="430"/>
      <c r="D166" s="430"/>
      <c r="E166" s="430"/>
      <c r="F166" s="430"/>
      <c r="G166" s="430"/>
      <c r="H166" s="430"/>
      <c r="I166" s="430"/>
      <c r="J166" s="430"/>
      <c r="K166" s="430"/>
      <c r="L166" s="430"/>
      <c r="M166" s="430"/>
      <c r="N166" s="430"/>
      <c r="O166" s="430"/>
      <c r="P166" s="430"/>
      <c r="Q166" s="430"/>
      <c r="R166" s="430"/>
      <c r="S166" s="430"/>
      <c r="T166" s="430"/>
      <c r="U166" s="431"/>
      <c r="V166" s="527" t="s">
        <v>700</v>
      </c>
      <c r="W166" s="528"/>
      <c r="X166" s="528"/>
      <c r="Y166" s="528"/>
      <c r="Z166" s="528"/>
      <c r="AA166" s="528"/>
      <c r="AB166" s="528"/>
      <c r="AC166" s="528"/>
      <c r="AD166" s="528"/>
      <c r="AE166" s="528"/>
      <c r="AF166" s="528"/>
      <c r="AG166" s="528"/>
      <c r="AH166" s="528"/>
      <c r="AI166" s="529"/>
      <c r="AJ166" s="136">
        <v>27</v>
      </c>
      <c r="AK166" s="170">
        <v>2</v>
      </c>
      <c r="AL166" s="169">
        <v>802</v>
      </c>
      <c r="AM166" s="169">
        <v>484</v>
      </c>
      <c r="AN166" s="139">
        <v>1195</v>
      </c>
    </row>
    <row r="167" spans="2:40" ht="29.25" customHeight="1" x14ac:dyDescent="0.15">
      <c r="B167" s="695"/>
      <c r="C167" s="676" t="s">
        <v>764</v>
      </c>
      <c r="D167" s="427"/>
      <c r="E167" s="427"/>
      <c r="F167" s="427"/>
      <c r="G167" s="427"/>
      <c r="H167" s="427"/>
      <c r="I167" s="427"/>
      <c r="J167" s="427"/>
      <c r="K167" s="427"/>
      <c r="L167" s="427"/>
      <c r="M167" s="427"/>
      <c r="N167" s="427"/>
      <c r="O167" s="427"/>
      <c r="P167" s="427"/>
      <c r="Q167" s="427"/>
      <c r="R167" s="427"/>
      <c r="S167" s="427"/>
      <c r="T167" s="427"/>
      <c r="U167" s="428"/>
      <c r="V167" s="549" t="s">
        <v>699</v>
      </c>
      <c r="W167" s="550"/>
      <c r="X167" s="550"/>
      <c r="Y167" s="550"/>
      <c r="Z167" s="550"/>
      <c r="AA167" s="550"/>
      <c r="AB167" s="550"/>
      <c r="AC167" s="550"/>
      <c r="AD167" s="550"/>
      <c r="AE167" s="550"/>
      <c r="AF167" s="550"/>
      <c r="AG167" s="550"/>
      <c r="AH167" s="550"/>
      <c r="AI167" s="551"/>
      <c r="AJ167" s="136">
        <v>12</v>
      </c>
      <c r="AK167" s="170">
        <v>359</v>
      </c>
      <c r="AL167" s="169">
        <v>20</v>
      </c>
      <c r="AM167" s="169">
        <v>388</v>
      </c>
      <c r="AN167" s="139">
        <v>107285</v>
      </c>
    </row>
    <row r="168" spans="2:40" ht="29.25" customHeight="1" x14ac:dyDescent="0.15">
      <c r="B168" s="695"/>
      <c r="C168" s="677"/>
      <c r="D168" s="451"/>
      <c r="E168" s="451"/>
      <c r="F168" s="451"/>
      <c r="G168" s="451"/>
      <c r="H168" s="451"/>
      <c r="I168" s="451"/>
      <c r="J168" s="451"/>
      <c r="K168" s="451"/>
      <c r="L168" s="451"/>
      <c r="M168" s="451"/>
      <c r="N168" s="451"/>
      <c r="O168" s="451"/>
      <c r="P168" s="451"/>
      <c r="Q168" s="451"/>
      <c r="R168" s="451"/>
      <c r="S168" s="451"/>
      <c r="T168" s="451"/>
      <c r="U168" s="452"/>
      <c r="V168" s="549" t="s">
        <v>700</v>
      </c>
      <c r="W168" s="550"/>
      <c r="X168" s="550"/>
      <c r="Y168" s="550"/>
      <c r="Z168" s="550"/>
      <c r="AA168" s="550"/>
      <c r="AB168" s="550"/>
      <c r="AC168" s="550"/>
      <c r="AD168" s="550"/>
      <c r="AE168" s="550"/>
      <c r="AF168" s="550"/>
      <c r="AG168" s="550"/>
      <c r="AH168" s="550"/>
      <c r="AI168" s="551"/>
      <c r="AJ168" s="136">
        <v>4</v>
      </c>
      <c r="AK168" s="170">
        <v>0</v>
      </c>
      <c r="AL168" s="169">
        <v>5</v>
      </c>
      <c r="AM168" s="169">
        <v>0</v>
      </c>
      <c r="AN168" s="139">
        <v>0</v>
      </c>
    </row>
    <row r="169" spans="2:40" ht="29.25" customHeight="1" x14ac:dyDescent="0.15">
      <c r="B169" s="695"/>
      <c r="C169" s="460" t="s">
        <v>765</v>
      </c>
      <c r="D169" s="460"/>
      <c r="E169" s="460"/>
      <c r="F169" s="460"/>
      <c r="G169" s="460"/>
      <c r="H169" s="460"/>
      <c r="I169" s="460"/>
      <c r="J169" s="460"/>
      <c r="K169" s="460"/>
      <c r="L169" s="460"/>
      <c r="M169" s="460"/>
      <c r="N169" s="460"/>
      <c r="O169" s="460"/>
      <c r="P169" s="460"/>
      <c r="Q169" s="460"/>
      <c r="R169" s="460"/>
      <c r="S169" s="460"/>
      <c r="T169" s="460"/>
      <c r="U169" s="461"/>
      <c r="V169" s="549" t="s">
        <v>699</v>
      </c>
      <c r="W169" s="550"/>
      <c r="X169" s="550"/>
      <c r="Y169" s="550"/>
      <c r="Z169" s="550"/>
      <c r="AA169" s="550"/>
      <c r="AB169" s="550"/>
      <c r="AC169" s="550"/>
      <c r="AD169" s="550"/>
      <c r="AE169" s="550"/>
      <c r="AF169" s="550"/>
      <c r="AG169" s="550"/>
      <c r="AH169" s="550"/>
      <c r="AI169" s="551"/>
      <c r="AJ169" s="136">
        <v>10</v>
      </c>
      <c r="AK169" s="170">
        <v>137</v>
      </c>
      <c r="AL169" s="169">
        <v>0</v>
      </c>
      <c r="AM169" s="169">
        <v>143</v>
      </c>
      <c r="AN169" s="139">
        <v>7907</v>
      </c>
    </row>
    <row r="170" spans="2:40" ht="29.25" customHeight="1" x14ac:dyDescent="0.15">
      <c r="B170" s="695"/>
      <c r="C170" s="460" t="s">
        <v>766</v>
      </c>
      <c r="D170" s="460"/>
      <c r="E170" s="460"/>
      <c r="F170" s="460"/>
      <c r="G170" s="460"/>
      <c r="H170" s="460"/>
      <c r="I170" s="460"/>
      <c r="J170" s="460"/>
      <c r="K170" s="460"/>
      <c r="L170" s="460"/>
      <c r="M170" s="460"/>
      <c r="N170" s="460"/>
      <c r="O170" s="460"/>
      <c r="P170" s="460"/>
      <c r="Q170" s="460"/>
      <c r="R170" s="460"/>
      <c r="S170" s="460"/>
      <c r="T170" s="460"/>
      <c r="U170" s="461"/>
      <c r="V170" s="549" t="s">
        <v>699</v>
      </c>
      <c r="W170" s="550"/>
      <c r="X170" s="550"/>
      <c r="Y170" s="550"/>
      <c r="Z170" s="550"/>
      <c r="AA170" s="550"/>
      <c r="AB170" s="550"/>
      <c r="AC170" s="550"/>
      <c r="AD170" s="550"/>
      <c r="AE170" s="550"/>
      <c r="AF170" s="550"/>
      <c r="AG170" s="550"/>
      <c r="AH170" s="550"/>
      <c r="AI170" s="551"/>
      <c r="AJ170" s="136">
        <v>17</v>
      </c>
      <c r="AK170" s="170">
        <v>669</v>
      </c>
      <c r="AL170" s="169">
        <v>0</v>
      </c>
      <c r="AM170" s="169">
        <v>651</v>
      </c>
      <c r="AN170" s="139">
        <v>29998</v>
      </c>
    </row>
    <row r="171" spans="2:40" ht="29.25" customHeight="1" x14ac:dyDescent="0.15">
      <c r="B171" s="695"/>
      <c r="C171" s="676" t="s">
        <v>767</v>
      </c>
      <c r="D171" s="427"/>
      <c r="E171" s="427"/>
      <c r="F171" s="427"/>
      <c r="G171" s="427"/>
      <c r="H171" s="427"/>
      <c r="I171" s="427"/>
      <c r="J171" s="427"/>
      <c r="K171" s="427"/>
      <c r="L171" s="427"/>
      <c r="M171" s="427"/>
      <c r="N171" s="427"/>
      <c r="O171" s="427"/>
      <c r="P171" s="427"/>
      <c r="Q171" s="427"/>
      <c r="R171" s="427"/>
      <c r="S171" s="427"/>
      <c r="T171" s="427"/>
      <c r="U171" s="428"/>
      <c r="V171" s="549" t="s">
        <v>699</v>
      </c>
      <c r="W171" s="550"/>
      <c r="X171" s="550"/>
      <c r="Y171" s="550"/>
      <c r="Z171" s="550"/>
      <c r="AA171" s="550"/>
      <c r="AB171" s="550"/>
      <c r="AC171" s="550"/>
      <c r="AD171" s="550"/>
      <c r="AE171" s="550"/>
      <c r="AF171" s="550"/>
      <c r="AG171" s="550"/>
      <c r="AH171" s="550"/>
      <c r="AI171" s="551"/>
      <c r="AJ171" s="136">
        <v>60</v>
      </c>
      <c r="AK171" s="170">
        <v>1099</v>
      </c>
      <c r="AL171" s="169">
        <v>197</v>
      </c>
      <c r="AM171" s="169">
        <v>1649</v>
      </c>
      <c r="AN171" s="139">
        <v>25466</v>
      </c>
    </row>
    <row r="172" spans="2:40" ht="29.25" customHeight="1" x14ac:dyDescent="0.15">
      <c r="B172" s="695"/>
      <c r="C172" s="478"/>
      <c r="D172" s="430"/>
      <c r="E172" s="430"/>
      <c r="F172" s="430"/>
      <c r="G172" s="430"/>
      <c r="H172" s="430"/>
      <c r="I172" s="430"/>
      <c r="J172" s="430"/>
      <c r="K172" s="430"/>
      <c r="L172" s="430"/>
      <c r="M172" s="430"/>
      <c r="N172" s="430"/>
      <c r="O172" s="430"/>
      <c r="P172" s="430"/>
      <c r="Q172" s="430"/>
      <c r="R172" s="430"/>
      <c r="S172" s="430"/>
      <c r="T172" s="430"/>
      <c r="U172" s="431"/>
      <c r="V172" s="549" t="s">
        <v>700</v>
      </c>
      <c r="W172" s="550"/>
      <c r="X172" s="550"/>
      <c r="Y172" s="550"/>
      <c r="Z172" s="550"/>
      <c r="AA172" s="550"/>
      <c r="AB172" s="550"/>
      <c r="AC172" s="550"/>
      <c r="AD172" s="550"/>
      <c r="AE172" s="550"/>
      <c r="AF172" s="550"/>
      <c r="AG172" s="550"/>
      <c r="AH172" s="550"/>
      <c r="AI172" s="551"/>
      <c r="AJ172" s="136">
        <v>3</v>
      </c>
      <c r="AK172" s="170">
        <v>6</v>
      </c>
      <c r="AL172" s="169">
        <v>100</v>
      </c>
      <c r="AM172" s="169">
        <v>106</v>
      </c>
      <c r="AN172" s="139">
        <v>765</v>
      </c>
    </row>
    <row r="173" spans="2:40" ht="29.25" customHeight="1" x14ac:dyDescent="0.15">
      <c r="B173" s="695"/>
      <c r="C173" s="687" t="s">
        <v>768</v>
      </c>
      <c r="D173" s="460"/>
      <c r="E173" s="460"/>
      <c r="F173" s="460"/>
      <c r="G173" s="460"/>
      <c r="H173" s="460"/>
      <c r="I173" s="460"/>
      <c r="J173" s="460"/>
      <c r="K173" s="460"/>
      <c r="L173" s="460"/>
      <c r="M173" s="460"/>
      <c r="N173" s="460"/>
      <c r="O173" s="460"/>
      <c r="P173" s="460"/>
      <c r="Q173" s="460"/>
      <c r="R173" s="460"/>
      <c r="S173" s="460"/>
      <c r="T173" s="460"/>
      <c r="U173" s="461"/>
      <c r="V173" s="549" t="s">
        <v>699</v>
      </c>
      <c r="W173" s="550"/>
      <c r="X173" s="550"/>
      <c r="Y173" s="550"/>
      <c r="Z173" s="550"/>
      <c r="AA173" s="550"/>
      <c r="AB173" s="550"/>
      <c r="AC173" s="550"/>
      <c r="AD173" s="550"/>
      <c r="AE173" s="550"/>
      <c r="AF173" s="550"/>
      <c r="AG173" s="550"/>
      <c r="AH173" s="550"/>
      <c r="AI173" s="551"/>
      <c r="AJ173" s="136">
        <v>10</v>
      </c>
      <c r="AK173" s="170">
        <v>0</v>
      </c>
      <c r="AL173" s="169">
        <v>30</v>
      </c>
      <c r="AM173" s="169">
        <v>35</v>
      </c>
      <c r="AN173" s="139">
        <v>103</v>
      </c>
    </row>
    <row r="174" spans="2:40" ht="29.25" customHeight="1" x14ac:dyDescent="0.15">
      <c r="B174" s="695"/>
      <c r="C174" s="687" t="s">
        <v>769</v>
      </c>
      <c r="D174" s="460"/>
      <c r="E174" s="460"/>
      <c r="F174" s="460"/>
      <c r="G174" s="460"/>
      <c r="H174" s="460"/>
      <c r="I174" s="460"/>
      <c r="J174" s="460"/>
      <c r="K174" s="460"/>
      <c r="L174" s="460"/>
      <c r="M174" s="460"/>
      <c r="N174" s="460"/>
      <c r="O174" s="460"/>
      <c r="P174" s="460"/>
      <c r="Q174" s="460"/>
      <c r="R174" s="460"/>
      <c r="S174" s="460"/>
      <c r="T174" s="460"/>
      <c r="U174" s="461"/>
      <c r="V174" s="549" t="s">
        <v>699</v>
      </c>
      <c r="W174" s="550"/>
      <c r="X174" s="550"/>
      <c r="Y174" s="550"/>
      <c r="Z174" s="550"/>
      <c r="AA174" s="550"/>
      <c r="AB174" s="550"/>
      <c r="AC174" s="550"/>
      <c r="AD174" s="550"/>
      <c r="AE174" s="550"/>
      <c r="AF174" s="550"/>
      <c r="AG174" s="550"/>
      <c r="AH174" s="550"/>
      <c r="AI174" s="551"/>
      <c r="AJ174" s="136">
        <v>16</v>
      </c>
      <c r="AK174" s="170">
        <v>0</v>
      </c>
      <c r="AL174" s="169">
        <v>14</v>
      </c>
      <c r="AM174" s="169">
        <v>14</v>
      </c>
      <c r="AN174" s="139">
        <v>46</v>
      </c>
    </row>
    <row r="175" spans="2:40" ht="29.25" customHeight="1" x14ac:dyDescent="0.15">
      <c r="B175" s="695"/>
      <c r="C175" s="676" t="s">
        <v>770</v>
      </c>
      <c r="D175" s="427"/>
      <c r="E175" s="427"/>
      <c r="F175" s="427"/>
      <c r="G175" s="427"/>
      <c r="H175" s="427"/>
      <c r="I175" s="427"/>
      <c r="J175" s="427"/>
      <c r="K175" s="427"/>
      <c r="L175" s="427"/>
      <c r="M175" s="427"/>
      <c r="N175" s="427"/>
      <c r="O175" s="427"/>
      <c r="P175" s="427"/>
      <c r="Q175" s="427"/>
      <c r="R175" s="427"/>
      <c r="S175" s="427"/>
      <c r="T175" s="427"/>
      <c r="U175" s="428"/>
      <c r="V175" s="549" t="s">
        <v>699</v>
      </c>
      <c r="W175" s="550"/>
      <c r="X175" s="550"/>
      <c r="Y175" s="550"/>
      <c r="Z175" s="550"/>
      <c r="AA175" s="550"/>
      <c r="AB175" s="550"/>
      <c r="AC175" s="550"/>
      <c r="AD175" s="550"/>
      <c r="AE175" s="550"/>
      <c r="AF175" s="550"/>
      <c r="AG175" s="550"/>
      <c r="AH175" s="550"/>
      <c r="AI175" s="551"/>
      <c r="AJ175" s="136">
        <v>3</v>
      </c>
      <c r="AK175" s="170">
        <v>0</v>
      </c>
      <c r="AL175" s="169">
        <v>0</v>
      </c>
      <c r="AM175" s="169">
        <v>0</v>
      </c>
      <c r="AN175" s="139">
        <v>0</v>
      </c>
    </row>
    <row r="176" spans="2:40" ht="29.25" customHeight="1" x14ac:dyDescent="0.15">
      <c r="B176" s="695"/>
      <c r="C176" s="677"/>
      <c r="D176" s="451"/>
      <c r="E176" s="451"/>
      <c r="F176" s="451"/>
      <c r="G176" s="451"/>
      <c r="H176" s="451"/>
      <c r="I176" s="451"/>
      <c r="J176" s="451"/>
      <c r="K176" s="451"/>
      <c r="L176" s="451"/>
      <c r="M176" s="451"/>
      <c r="N176" s="451"/>
      <c r="O176" s="451"/>
      <c r="P176" s="451"/>
      <c r="Q176" s="451"/>
      <c r="R176" s="451"/>
      <c r="S176" s="451"/>
      <c r="T176" s="451"/>
      <c r="U176" s="452"/>
      <c r="V176" s="549" t="s">
        <v>700</v>
      </c>
      <c r="W176" s="550"/>
      <c r="X176" s="550"/>
      <c r="Y176" s="550"/>
      <c r="Z176" s="550"/>
      <c r="AA176" s="550"/>
      <c r="AB176" s="550"/>
      <c r="AC176" s="550"/>
      <c r="AD176" s="550"/>
      <c r="AE176" s="550"/>
      <c r="AF176" s="550"/>
      <c r="AG176" s="550"/>
      <c r="AH176" s="550"/>
      <c r="AI176" s="551"/>
      <c r="AJ176" s="136">
        <v>1</v>
      </c>
      <c r="AK176" s="170">
        <v>17</v>
      </c>
      <c r="AL176" s="169">
        <v>0</v>
      </c>
      <c r="AM176" s="169">
        <v>17</v>
      </c>
      <c r="AN176" s="139">
        <v>26</v>
      </c>
    </row>
    <row r="177" spans="2:40" ht="29.25" customHeight="1" x14ac:dyDescent="0.15">
      <c r="B177" s="695"/>
      <c r="C177" s="676" t="s">
        <v>771</v>
      </c>
      <c r="D177" s="427"/>
      <c r="E177" s="427"/>
      <c r="F177" s="427"/>
      <c r="G177" s="427"/>
      <c r="H177" s="427"/>
      <c r="I177" s="427"/>
      <c r="J177" s="427"/>
      <c r="K177" s="427"/>
      <c r="L177" s="427"/>
      <c r="M177" s="427"/>
      <c r="N177" s="427"/>
      <c r="O177" s="427"/>
      <c r="P177" s="427"/>
      <c r="Q177" s="427"/>
      <c r="R177" s="427"/>
      <c r="S177" s="427"/>
      <c r="T177" s="427"/>
      <c r="U177" s="428"/>
      <c r="V177" s="549" t="s">
        <v>699</v>
      </c>
      <c r="W177" s="550"/>
      <c r="X177" s="550"/>
      <c r="Y177" s="550"/>
      <c r="Z177" s="550"/>
      <c r="AA177" s="550"/>
      <c r="AB177" s="550"/>
      <c r="AC177" s="550"/>
      <c r="AD177" s="550"/>
      <c r="AE177" s="550"/>
      <c r="AF177" s="550"/>
      <c r="AG177" s="550"/>
      <c r="AH177" s="550"/>
      <c r="AI177" s="551"/>
      <c r="AJ177" s="136">
        <v>1</v>
      </c>
      <c r="AK177" s="170">
        <v>0</v>
      </c>
      <c r="AL177" s="169">
        <v>0</v>
      </c>
      <c r="AM177" s="169">
        <v>0</v>
      </c>
      <c r="AN177" s="139">
        <v>0</v>
      </c>
    </row>
    <row r="178" spans="2:40" ht="29.25" customHeight="1" x14ac:dyDescent="0.15">
      <c r="B178" s="695"/>
      <c r="C178" s="677"/>
      <c r="D178" s="451"/>
      <c r="E178" s="451"/>
      <c r="F178" s="451"/>
      <c r="G178" s="451"/>
      <c r="H178" s="451"/>
      <c r="I178" s="451"/>
      <c r="J178" s="451"/>
      <c r="K178" s="451"/>
      <c r="L178" s="451"/>
      <c r="M178" s="451"/>
      <c r="N178" s="451"/>
      <c r="O178" s="451"/>
      <c r="P178" s="451"/>
      <c r="Q178" s="451"/>
      <c r="R178" s="451"/>
      <c r="S178" s="451"/>
      <c r="T178" s="451"/>
      <c r="U178" s="452"/>
      <c r="V178" s="549" t="s">
        <v>700</v>
      </c>
      <c r="W178" s="550"/>
      <c r="X178" s="550"/>
      <c r="Y178" s="550"/>
      <c r="Z178" s="550"/>
      <c r="AA178" s="550"/>
      <c r="AB178" s="550"/>
      <c r="AC178" s="550"/>
      <c r="AD178" s="550"/>
      <c r="AE178" s="550"/>
      <c r="AF178" s="550"/>
      <c r="AG178" s="550"/>
      <c r="AH178" s="550"/>
      <c r="AI178" s="551"/>
      <c r="AJ178" s="136">
        <v>1</v>
      </c>
      <c r="AK178" s="170">
        <v>0</v>
      </c>
      <c r="AL178" s="169">
        <v>0</v>
      </c>
      <c r="AM178" s="169">
        <v>0</v>
      </c>
      <c r="AN178" s="139">
        <v>0</v>
      </c>
    </row>
    <row r="179" spans="2:40" ht="29.25" customHeight="1" x14ac:dyDescent="0.15">
      <c r="B179" s="695"/>
      <c r="C179" s="676" t="s">
        <v>772</v>
      </c>
      <c r="D179" s="427"/>
      <c r="E179" s="427"/>
      <c r="F179" s="427"/>
      <c r="G179" s="427"/>
      <c r="H179" s="427"/>
      <c r="I179" s="427"/>
      <c r="J179" s="427"/>
      <c r="K179" s="427"/>
      <c r="L179" s="427"/>
      <c r="M179" s="427"/>
      <c r="N179" s="427"/>
      <c r="O179" s="427"/>
      <c r="P179" s="427"/>
      <c r="Q179" s="427"/>
      <c r="R179" s="427"/>
      <c r="S179" s="427"/>
      <c r="T179" s="427"/>
      <c r="U179" s="428"/>
      <c r="V179" s="549" t="s">
        <v>699</v>
      </c>
      <c r="W179" s="550"/>
      <c r="X179" s="550"/>
      <c r="Y179" s="550"/>
      <c r="Z179" s="550"/>
      <c r="AA179" s="550"/>
      <c r="AB179" s="550"/>
      <c r="AC179" s="550"/>
      <c r="AD179" s="550"/>
      <c r="AE179" s="550"/>
      <c r="AF179" s="550"/>
      <c r="AG179" s="550"/>
      <c r="AH179" s="550"/>
      <c r="AI179" s="551"/>
      <c r="AJ179" s="136">
        <v>13</v>
      </c>
      <c r="AK179" s="170">
        <v>3547</v>
      </c>
      <c r="AL179" s="169">
        <v>1395</v>
      </c>
      <c r="AM179" s="169">
        <v>4977</v>
      </c>
      <c r="AN179" s="139">
        <v>69180</v>
      </c>
    </row>
    <row r="180" spans="2:40" ht="29.25" customHeight="1" x14ac:dyDescent="0.15">
      <c r="B180" s="695"/>
      <c r="C180" s="677"/>
      <c r="D180" s="451"/>
      <c r="E180" s="451"/>
      <c r="F180" s="451"/>
      <c r="G180" s="451"/>
      <c r="H180" s="451"/>
      <c r="I180" s="451"/>
      <c r="J180" s="451"/>
      <c r="K180" s="451"/>
      <c r="L180" s="451"/>
      <c r="M180" s="451"/>
      <c r="N180" s="451"/>
      <c r="O180" s="451"/>
      <c r="P180" s="451"/>
      <c r="Q180" s="451"/>
      <c r="R180" s="451"/>
      <c r="S180" s="451"/>
      <c r="T180" s="451"/>
      <c r="U180" s="452"/>
      <c r="V180" s="549" t="s">
        <v>700</v>
      </c>
      <c r="W180" s="550"/>
      <c r="X180" s="550"/>
      <c r="Y180" s="550"/>
      <c r="Z180" s="550"/>
      <c r="AA180" s="550"/>
      <c r="AB180" s="550"/>
      <c r="AC180" s="550"/>
      <c r="AD180" s="550"/>
      <c r="AE180" s="550"/>
      <c r="AF180" s="550"/>
      <c r="AG180" s="550"/>
      <c r="AH180" s="550"/>
      <c r="AI180" s="551"/>
      <c r="AJ180" s="136">
        <v>1</v>
      </c>
      <c r="AK180" s="170">
        <v>0</v>
      </c>
      <c r="AL180" s="169">
        <v>0</v>
      </c>
      <c r="AM180" s="169">
        <v>0</v>
      </c>
      <c r="AN180" s="139">
        <v>0</v>
      </c>
    </row>
    <row r="181" spans="2:40" s="52" customFormat="1" ht="29.25" customHeight="1" x14ac:dyDescent="0.15">
      <c r="B181" s="695"/>
      <c r="C181" s="684" t="s">
        <v>773</v>
      </c>
      <c r="D181" s="536"/>
      <c r="E181" s="536"/>
      <c r="F181" s="536"/>
      <c r="G181" s="536"/>
      <c r="H181" s="536"/>
      <c r="I181" s="536"/>
      <c r="J181" s="536"/>
      <c r="K181" s="536"/>
      <c r="L181" s="536"/>
      <c r="M181" s="536"/>
      <c r="N181" s="536"/>
      <c r="O181" s="536"/>
      <c r="P181" s="536"/>
      <c r="Q181" s="536"/>
      <c r="R181" s="536"/>
      <c r="S181" s="536"/>
      <c r="T181" s="536"/>
      <c r="U181" s="537"/>
      <c r="V181" s="549" t="s">
        <v>699</v>
      </c>
      <c r="W181" s="550"/>
      <c r="X181" s="550"/>
      <c r="Y181" s="550"/>
      <c r="Z181" s="550"/>
      <c r="AA181" s="550"/>
      <c r="AB181" s="550"/>
      <c r="AC181" s="550"/>
      <c r="AD181" s="550"/>
      <c r="AE181" s="550"/>
      <c r="AF181" s="550"/>
      <c r="AG181" s="550"/>
      <c r="AH181" s="550"/>
      <c r="AI181" s="551"/>
      <c r="AJ181" s="150">
        <v>11</v>
      </c>
      <c r="AK181" s="173">
        <v>0</v>
      </c>
      <c r="AL181" s="172">
        <v>418300</v>
      </c>
      <c r="AM181" s="172">
        <v>346859</v>
      </c>
      <c r="AN181" s="153">
        <v>46573</v>
      </c>
    </row>
    <row r="182" spans="2:40" s="52" customFormat="1" ht="29.25" customHeight="1" x14ac:dyDescent="0.15">
      <c r="B182" s="695"/>
      <c r="C182" s="685"/>
      <c r="D182" s="559"/>
      <c r="E182" s="559"/>
      <c r="F182" s="559"/>
      <c r="G182" s="559"/>
      <c r="H182" s="559"/>
      <c r="I182" s="559"/>
      <c r="J182" s="559"/>
      <c r="K182" s="559"/>
      <c r="L182" s="559"/>
      <c r="M182" s="559"/>
      <c r="N182" s="559"/>
      <c r="O182" s="559"/>
      <c r="P182" s="559"/>
      <c r="Q182" s="559"/>
      <c r="R182" s="559"/>
      <c r="S182" s="559"/>
      <c r="T182" s="559"/>
      <c r="U182" s="560"/>
      <c r="V182" s="549" t="s">
        <v>700</v>
      </c>
      <c r="W182" s="550"/>
      <c r="X182" s="550"/>
      <c r="Y182" s="550"/>
      <c r="Z182" s="550"/>
      <c r="AA182" s="550"/>
      <c r="AB182" s="550"/>
      <c r="AC182" s="550"/>
      <c r="AD182" s="550"/>
      <c r="AE182" s="550"/>
      <c r="AF182" s="550"/>
      <c r="AG182" s="550"/>
      <c r="AH182" s="550"/>
      <c r="AI182" s="551"/>
      <c r="AJ182" s="150">
        <v>17</v>
      </c>
      <c r="AK182" s="173">
        <v>49380</v>
      </c>
      <c r="AL182" s="172">
        <v>5222550</v>
      </c>
      <c r="AM182" s="172">
        <v>5476000</v>
      </c>
      <c r="AN182" s="153">
        <v>301866</v>
      </c>
    </row>
    <row r="183" spans="2:40" s="52" customFormat="1" ht="29.25" customHeight="1" x14ac:dyDescent="0.15">
      <c r="B183" s="695"/>
      <c r="C183" s="686"/>
      <c r="D183" s="538"/>
      <c r="E183" s="538"/>
      <c r="F183" s="538"/>
      <c r="G183" s="538"/>
      <c r="H183" s="538"/>
      <c r="I183" s="538"/>
      <c r="J183" s="538"/>
      <c r="K183" s="538"/>
      <c r="L183" s="538"/>
      <c r="M183" s="538"/>
      <c r="N183" s="538"/>
      <c r="O183" s="538"/>
      <c r="P183" s="538"/>
      <c r="Q183" s="538"/>
      <c r="R183" s="538"/>
      <c r="S183" s="538"/>
      <c r="T183" s="538"/>
      <c r="U183" s="539"/>
      <c r="V183" s="549" t="s">
        <v>701</v>
      </c>
      <c r="W183" s="550"/>
      <c r="X183" s="550"/>
      <c r="Y183" s="550"/>
      <c r="Z183" s="550"/>
      <c r="AA183" s="550"/>
      <c r="AB183" s="550"/>
      <c r="AC183" s="550"/>
      <c r="AD183" s="550"/>
      <c r="AE183" s="550"/>
      <c r="AF183" s="550"/>
      <c r="AG183" s="550"/>
      <c r="AH183" s="550"/>
      <c r="AI183" s="551"/>
      <c r="AJ183" s="150">
        <v>10</v>
      </c>
      <c r="AK183" s="173">
        <v>76891</v>
      </c>
      <c r="AL183" s="172">
        <v>364208</v>
      </c>
      <c r="AM183" s="172">
        <v>440981</v>
      </c>
      <c r="AN183" s="153">
        <v>68581</v>
      </c>
    </row>
    <row r="184" spans="2:40" ht="29.25" customHeight="1" x14ac:dyDescent="0.15">
      <c r="B184" s="695"/>
      <c r="C184" s="427" t="s">
        <v>774</v>
      </c>
      <c r="D184" s="427"/>
      <c r="E184" s="427"/>
      <c r="F184" s="427"/>
      <c r="G184" s="427"/>
      <c r="H184" s="427"/>
      <c r="I184" s="427"/>
      <c r="J184" s="427"/>
      <c r="K184" s="427"/>
      <c r="L184" s="427"/>
      <c r="M184" s="427"/>
      <c r="N184" s="427"/>
      <c r="O184" s="427"/>
      <c r="P184" s="427"/>
      <c r="Q184" s="427"/>
      <c r="R184" s="427"/>
      <c r="S184" s="427"/>
      <c r="T184" s="427"/>
      <c r="U184" s="428"/>
      <c r="V184" s="549" t="s">
        <v>699</v>
      </c>
      <c r="W184" s="550"/>
      <c r="X184" s="550"/>
      <c r="Y184" s="550"/>
      <c r="Z184" s="550"/>
      <c r="AA184" s="550"/>
      <c r="AB184" s="550"/>
      <c r="AC184" s="550"/>
      <c r="AD184" s="550"/>
      <c r="AE184" s="550"/>
      <c r="AF184" s="550"/>
      <c r="AG184" s="550"/>
      <c r="AH184" s="550"/>
      <c r="AI184" s="551"/>
      <c r="AJ184" s="136">
        <v>2</v>
      </c>
      <c r="AK184" s="170">
        <v>0</v>
      </c>
      <c r="AL184" s="169">
        <v>0</v>
      </c>
      <c r="AM184" s="169">
        <v>333</v>
      </c>
      <c r="AN184" s="139">
        <v>848</v>
      </c>
    </row>
    <row r="185" spans="2:40" ht="29.25" customHeight="1" x14ac:dyDescent="0.15">
      <c r="B185" s="695"/>
      <c r="C185" s="430"/>
      <c r="D185" s="430"/>
      <c r="E185" s="430"/>
      <c r="F185" s="430"/>
      <c r="G185" s="430"/>
      <c r="H185" s="430"/>
      <c r="I185" s="430"/>
      <c r="J185" s="430"/>
      <c r="K185" s="430"/>
      <c r="L185" s="430"/>
      <c r="M185" s="430"/>
      <c r="N185" s="430"/>
      <c r="O185" s="430"/>
      <c r="P185" s="430"/>
      <c r="Q185" s="430"/>
      <c r="R185" s="430"/>
      <c r="S185" s="430"/>
      <c r="T185" s="430"/>
      <c r="U185" s="431"/>
      <c r="V185" s="549" t="s">
        <v>700</v>
      </c>
      <c r="W185" s="550"/>
      <c r="X185" s="550"/>
      <c r="Y185" s="550"/>
      <c r="Z185" s="550"/>
      <c r="AA185" s="550"/>
      <c r="AB185" s="550"/>
      <c r="AC185" s="550"/>
      <c r="AD185" s="550"/>
      <c r="AE185" s="550"/>
      <c r="AF185" s="550"/>
      <c r="AG185" s="550"/>
      <c r="AH185" s="550"/>
      <c r="AI185" s="551"/>
      <c r="AJ185" s="136">
        <v>1</v>
      </c>
      <c r="AK185" s="170">
        <v>0</v>
      </c>
      <c r="AL185" s="169">
        <v>0</v>
      </c>
      <c r="AM185" s="169">
        <v>0</v>
      </c>
      <c r="AN185" s="139">
        <v>0</v>
      </c>
    </row>
    <row r="186" spans="2:40" ht="29.25" customHeight="1" x14ac:dyDescent="0.15">
      <c r="B186" s="695"/>
      <c r="C186" s="451"/>
      <c r="D186" s="451"/>
      <c r="E186" s="451"/>
      <c r="F186" s="451"/>
      <c r="G186" s="451"/>
      <c r="H186" s="451"/>
      <c r="I186" s="451"/>
      <c r="J186" s="451"/>
      <c r="K186" s="451"/>
      <c r="L186" s="451"/>
      <c r="M186" s="451"/>
      <c r="N186" s="451"/>
      <c r="O186" s="451"/>
      <c r="P186" s="451"/>
      <c r="Q186" s="451"/>
      <c r="R186" s="451"/>
      <c r="S186" s="451"/>
      <c r="T186" s="451"/>
      <c r="U186" s="452"/>
      <c r="V186" s="549" t="s">
        <v>701</v>
      </c>
      <c r="W186" s="550"/>
      <c r="X186" s="550"/>
      <c r="Y186" s="550"/>
      <c r="Z186" s="550"/>
      <c r="AA186" s="550"/>
      <c r="AB186" s="550"/>
      <c r="AC186" s="550"/>
      <c r="AD186" s="550"/>
      <c r="AE186" s="550"/>
      <c r="AF186" s="550"/>
      <c r="AG186" s="550"/>
      <c r="AH186" s="550"/>
      <c r="AI186" s="551"/>
      <c r="AJ186" s="136">
        <v>6</v>
      </c>
      <c r="AK186" s="170">
        <v>0</v>
      </c>
      <c r="AL186" s="169">
        <v>64</v>
      </c>
      <c r="AM186" s="169">
        <v>122</v>
      </c>
      <c r="AN186" s="139">
        <v>383</v>
      </c>
    </row>
    <row r="187" spans="2:40" ht="29.25" customHeight="1" x14ac:dyDescent="0.15">
      <c r="B187" s="695"/>
      <c r="C187" s="676" t="s">
        <v>775</v>
      </c>
      <c r="D187" s="427"/>
      <c r="E187" s="427"/>
      <c r="F187" s="427"/>
      <c r="G187" s="427"/>
      <c r="H187" s="427"/>
      <c r="I187" s="427"/>
      <c r="J187" s="427"/>
      <c r="K187" s="427"/>
      <c r="L187" s="427"/>
      <c r="M187" s="427"/>
      <c r="N187" s="427"/>
      <c r="O187" s="427"/>
      <c r="P187" s="427"/>
      <c r="Q187" s="427"/>
      <c r="R187" s="427"/>
      <c r="S187" s="427"/>
      <c r="T187" s="427"/>
      <c r="U187" s="428"/>
      <c r="V187" s="549" t="s">
        <v>699</v>
      </c>
      <c r="W187" s="550"/>
      <c r="X187" s="550"/>
      <c r="Y187" s="550"/>
      <c r="Z187" s="550"/>
      <c r="AA187" s="550"/>
      <c r="AB187" s="550"/>
      <c r="AC187" s="550"/>
      <c r="AD187" s="550"/>
      <c r="AE187" s="550"/>
      <c r="AF187" s="550"/>
      <c r="AG187" s="550"/>
      <c r="AH187" s="550"/>
      <c r="AI187" s="551"/>
      <c r="AJ187" s="136">
        <v>19</v>
      </c>
      <c r="AK187" s="170">
        <v>113</v>
      </c>
      <c r="AL187" s="169">
        <v>712</v>
      </c>
      <c r="AM187" s="169">
        <v>712</v>
      </c>
      <c r="AN187" s="139">
        <v>3247</v>
      </c>
    </row>
    <row r="188" spans="2:40" ht="29.25" customHeight="1" x14ac:dyDescent="0.15">
      <c r="B188" s="695"/>
      <c r="C188" s="478"/>
      <c r="D188" s="430"/>
      <c r="E188" s="430"/>
      <c r="F188" s="430"/>
      <c r="G188" s="430"/>
      <c r="H188" s="430"/>
      <c r="I188" s="430"/>
      <c r="J188" s="430"/>
      <c r="K188" s="430"/>
      <c r="L188" s="430"/>
      <c r="M188" s="430"/>
      <c r="N188" s="430"/>
      <c r="O188" s="430"/>
      <c r="P188" s="430"/>
      <c r="Q188" s="430"/>
      <c r="R188" s="430"/>
      <c r="S188" s="430"/>
      <c r="T188" s="430"/>
      <c r="U188" s="431"/>
      <c r="V188" s="549" t="s">
        <v>700</v>
      </c>
      <c r="W188" s="550"/>
      <c r="X188" s="550"/>
      <c r="Y188" s="550"/>
      <c r="Z188" s="550"/>
      <c r="AA188" s="550"/>
      <c r="AB188" s="550"/>
      <c r="AC188" s="550"/>
      <c r="AD188" s="550"/>
      <c r="AE188" s="550"/>
      <c r="AF188" s="550"/>
      <c r="AG188" s="550"/>
      <c r="AH188" s="550"/>
      <c r="AI188" s="551"/>
      <c r="AJ188" s="136">
        <v>5</v>
      </c>
      <c r="AK188" s="170">
        <v>0</v>
      </c>
      <c r="AL188" s="169">
        <v>0</v>
      </c>
      <c r="AM188" s="169">
        <v>0</v>
      </c>
      <c r="AN188" s="139">
        <v>0</v>
      </c>
    </row>
    <row r="189" spans="2:40" ht="29.25" customHeight="1" x14ac:dyDescent="0.15">
      <c r="B189" s="695"/>
      <c r="C189" s="677"/>
      <c r="D189" s="451"/>
      <c r="E189" s="451"/>
      <c r="F189" s="451"/>
      <c r="G189" s="451"/>
      <c r="H189" s="451"/>
      <c r="I189" s="451"/>
      <c r="J189" s="451"/>
      <c r="K189" s="451"/>
      <c r="L189" s="451"/>
      <c r="M189" s="451"/>
      <c r="N189" s="451"/>
      <c r="O189" s="451"/>
      <c r="P189" s="451"/>
      <c r="Q189" s="451"/>
      <c r="R189" s="451"/>
      <c r="S189" s="451"/>
      <c r="T189" s="451"/>
      <c r="U189" s="452"/>
      <c r="V189" s="549" t="s">
        <v>701</v>
      </c>
      <c r="W189" s="550"/>
      <c r="X189" s="550"/>
      <c r="Y189" s="550"/>
      <c r="Z189" s="550"/>
      <c r="AA189" s="550"/>
      <c r="AB189" s="550"/>
      <c r="AC189" s="550"/>
      <c r="AD189" s="550"/>
      <c r="AE189" s="550"/>
      <c r="AF189" s="550"/>
      <c r="AG189" s="550"/>
      <c r="AH189" s="550"/>
      <c r="AI189" s="551"/>
      <c r="AJ189" s="136">
        <v>9</v>
      </c>
      <c r="AK189" s="170">
        <v>0</v>
      </c>
      <c r="AL189" s="169">
        <v>1007</v>
      </c>
      <c r="AM189" s="169">
        <v>830</v>
      </c>
      <c r="AN189" s="139">
        <v>19609</v>
      </c>
    </row>
    <row r="190" spans="2:40" ht="29.25" customHeight="1" x14ac:dyDescent="0.15">
      <c r="B190" s="695"/>
      <c r="C190" s="427" t="s">
        <v>776</v>
      </c>
      <c r="D190" s="427"/>
      <c r="E190" s="427"/>
      <c r="F190" s="427"/>
      <c r="G190" s="427"/>
      <c r="H190" s="427"/>
      <c r="I190" s="427"/>
      <c r="J190" s="427"/>
      <c r="K190" s="427"/>
      <c r="L190" s="427"/>
      <c r="M190" s="427"/>
      <c r="N190" s="427"/>
      <c r="O190" s="427"/>
      <c r="P190" s="427"/>
      <c r="Q190" s="427"/>
      <c r="R190" s="427"/>
      <c r="S190" s="427"/>
      <c r="T190" s="427"/>
      <c r="U190" s="428"/>
      <c r="V190" s="549" t="s">
        <v>701</v>
      </c>
      <c r="W190" s="550"/>
      <c r="X190" s="550"/>
      <c r="Y190" s="550"/>
      <c r="Z190" s="550"/>
      <c r="AA190" s="550"/>
      <c r="AB190" s="550"/>
      <c r="AC190" s="550"/>
      <c r="AD190" s="550"/>
      <c r="AE190" s="550"/>
      <c r="AF190" s="550"/>
      <c r="AG190" s="550"/>
      <c r="AH190" s="550"/>
      <c r="AI190" s="551"/>
      <c r="AJ190" s="136">
        <v>4</v>
      </c>
      <c r="AK190" s="170">
        <v>0</v>
      </c>
      <c r="AL190" s="169">
        <v>0</v>
      </c>
      <c r="AM190" s="169">
        <v>0</v>
      </c>
      <c r="AN190" s="139">
        <v>0</v>
      </c>
    </row>
    <row r="191" spans="2:40" ht="29.25" customHeight="1" x14ac:dyDescent="0.15">
      <c r="B191" s="695"/>
      <c r="C191" s="427" t="s">
        <v>777</v>
      </c>
      <c r="D191" s="427"/>
      <c r="E191" s="427"/>
      <c r="F191" s="427"/>
      <c r="G191" s="427"/>
      <c r="H191" s="427"/>
      <c r="I191" s="427"/>
      <c r="J191" s="427"/>
      <c r="K191" s="427"/>
      <c r="L191" s="427"/>
      <c r="M191" s="427"/>
      <c r="N191" s="427"/>
      <c r="O191" s="427"/>
      <c r="P191" s="427"/>
      <c r="Q191" s="427"/>
      <c r="R191" s="427"/>
      <c r="S191" s="427"/>
      <c r="T191" s="427"/>
      <c r="U191" s="428"/>
      <c r="V191" s="549" t="s">
        <v>700</v>
      </c>
      <c r="W191" s="550"/>
      <c r="X191" s="550"/>
      <c r="Y191" s="550"/>
      <c r="Z191" s="550"/>
      <c r="AA191" s="550"/>
      <c r="AB191" s="550"/>
      <c r="AC191" s="550"/>
      <c r="AD191" s="550"/>
      <c r="AE191" s="550"/>
      <c r="AF191" s="550"/>
      <c r="AG191" s="550"/>
      <c r="AH191" s="550"/>
      <c r="AI191" s="551"/>
      <c r="AJ191" s="136">
        <v>1</v>
      </c>
      <c r="AK191" s="146">
        <v>9500</v>
      </c>
      <c r="AL191" s="147">
        <v>0</v>
      </c>
      <c r="AM191" s="147">
        <v>6000</v>
      </c>
      <c r="AN191" s="139">
        <v>336</v>
      </c>
    </row>
    <row r="192" spans="2:40" ht="29.25" customHeight="1" x14ac:dyDescent="0.15">
      <c r="B192" s="695"/>
      <c r="C192" s="676" t="s">
        <v>712</v>
      </c>
      <c r="D192" s="427"/>
      <c r="E192" s="427"/>
      <c r="F192" s="427"/>
      <c r="G192" s="427"/>
      <c r="H192" s="427"/>
      <c r="I192" s="427"/>
      <c r="J192" s="427"/>
      <c r="K192" s="427"/>
      <c r="L192" s="427"/>
      <c r="M192" s="427"/>
      <c r="N192" s="427"/>
      <c r="O192" s="427"/>
      <c r="P192" s="427"/>
      <c r="Q192" s="427"/>
      <c r="R192" s="427"/>
      <c r="S192" s="427"/>
      <c r="T192" s="427"/>
      <c r="U192" s="428"/>
      <c r="V192" s="549" t="s">
        <v>699</v>
      </c>
      <c r="W192" s="550"/>
      <c r="X192" s="550"/>
      <c r="Y192" s="550"/>
      <c r="Z192" s="550"/>
      <c r="AA192" s="550"/>
      <c r="AB192" s="550"/>
      <c r="AC192" s="550"/>
      <c r="AD192" s="550"/>
      <c r="AE192" s="550"/>
      <c r="AF192" s="550"/>
      <c r="AG192" s="550"/>
      <c r="AH192" s="550"/>
      <c r="AI192" s="551"/>
      <c r="AJ192" s="136">
        <v>24</v>
      </c>
      <c r="AK192" s="170">
        <v>507</v>
      </c>
      <c r="AL192" s="169">
        <v>7989</v>
      </c>
      <c r="AM192" s="169">
        <v>8345</v>
      </c>
      <c r="AN192" s="139">
        <v>32047</v>
      </c>
    </row>
    <row r="193" spans="2:40" ht="29.25" customHeight="1" x14ac:dyDescent="0.15">
      <c r="B193" s="695"/>
      <c r="C193" s="478"/>
      <c r="D193" s="430"/>
      <c r="E193" s="430"/>
      <c r="F193" s="430"/>
      <c r="G193" s="430"/>
      <c r="H193" s="430"/>
      <c r="I193" s="430"/>
      <c r="J193" s="430"/>
      <c r="K193" s="430"/>
      <c r="L193" s="430"/>
      <c r="M193" s="430"/>
      <c r="N193" s="430"/>
      <c r="O193" s="430"/>
      <c r="P193" s="430"/>
      <c r="Q193" s="430"/>
      <c r="R193" s="430"/>
      <c r="S193" s="430"/>
      <c r="T193" s="430"/>
      <c r="U193" s="431"/>
      <c r="V193" s="549" t="s">
        <v>700</v>
      </c>
      <c r="W193" s="550"/>
      <c r="X193" s="550"/>
      <c r="Y193" s="550"/>
      <c r="Z193" s="550"/>
      <c r="AA193" s="550"/>
      <c r="AB193" s="550"/>
      <c r="AC193" s="550"/>
      <c r="AD193" s="550"/>
      <c r="AE193" s="550"/>
      <c r="AF193" s="550"/>
      <c r="AG193" s="550"/>
      <c r="AH193" s="550"/>
      <c r="AI193" s="551"/>
      <c r="AJ193" s="136">
        <v>1</v>
      </c>
      <c r="AK193" s="170">
        <v>0</v>
      </c>
      <c r="AL193" s="169">
        <v>0</v>
      </c>
      <c r="AM193" s="169">
        <v>0</v>
      </c>
      <c r="AN193" s="139">
        <v>0</v>
      </c>
    </row>
    <row r="194" spans="2:40" ht="29.25" customHeight="1" x14ac:dyDescent="0.15">
      <c r="B194" s="695"/>
      <c r="C194" s="677"/>
      <c r="D194" s="451"/>
      <c r="E194" s="451"/>
      <c r="F194" s="451"/>
      <c r="G194" s="451"/>
      <c r="H194" s="451"/>
      <c r="I194" s="451"/>
      <c r="J194" s="451"/>
      <c r="K194" s="451"/>
      <c r="L194" s="451"/>
      <c r="M194" s="451"/>
      <c r="N194" s="451"/>
      <c r="O194" s="451"/>
      <c r="P194" s="451"/>
      <c r="Q194" s="451"/>
      <c r="R194" s="451"/>
      <c r="S194" s="451"/>
      <c r="T194" s="451"/>
      <c r="U194" s="452"/>
      <c r="V194" s="549" t="s">
        <v>701</v>
      </c>
      <c r="W194" s="550"/>
      <c r="X194" s="550"/>
      <c r="Y194" s="550"/>
      <c r="Z194" s="550"/>
      <c r="AA194" s="550"/>
      <c r="AB194" s="550"/>
      <c r="AC194" s="550"/>
      <c r="AD194" s="550"/>
      <c r="AE194" s="550"/>
      <c r="AF194" s="550"/>
      <c r="AG194" s="550"/>
      <c r="AH194" s="550"/>
      <c r="AI194" s="551"/>
      <c r="AJ194" s="136">
        <v>1</v>
      </c>
      <c r="AK194" s="170">
        <v>1810</v>
      </c>
      <c r="AL194" s="169">
        <v>0</v>
      </c>
      <c r="AM194" s="169">
        <v>1810</v>
      </c>
      <c r="AN194" s="139">
        <v>2742</v>
      </c>
    </row>
    <row r="195" spans="2:40" ht="29.25" customHeight="1" x14ac:dyDescent="0.15">
      <c r="B195" s="695"/>
      <c r="C195" s="427" t="s">
        <v>778</v>
      </c>
      <c r="D195" s="427"/>
      <c r="E195" s="427"/>
      <c r="F195" s="427"/>
      <c r="G195" s="427"/>
      <c r="H195" s="427"/>
      <c r="I195" s="427"/>
      <c r="J195" s="427"/>
      <c r="K195" s="427"/>
      <c r="L195" s="427"/>
      <c r="M195" s="427"/>
      <c r="N195" s="427"/>
      <c r="O195" s="427"/>
      <c r="P195" s="427"/>
      <c r="Q195" s="427"/>
      <c r="R195" s="427"/>
      <c r="S195" s="427"/>
      <c r="T195" s="427"/>
      <c r="U195" s="428"/>
      <c r="V195" s="549" t="s">
        <v>699</v>
      </c>
      <c r="W195" s="550"/>
      <c r="X195" s="550"/>
      <c r="Y195" s="550"/>
      <c r="Z195" s="550"/>
      <c r="AA195" s="550"/>
      <c r="AB195" s="550"/>
      <c r="AC195" s="550"/>
      <c r="AD195" s="550"/>
      <c r="AE195" s="550"/>
      <c r="AF195" s="550"/>
      <c r="AG195" s="550"/>
      <c r="AH195" s="550"/>
      <c r="AI195" s="551"/>
      <c r="AJ195" s="136">
        <v>2</v>
      </c>
      <c r="AK195" s="146">
        <v>0</v>
      </c>
      <c r="AL195" s="147">
        <v>99600</v>
      </c>
      <c r="AM195" s="147">
        <v>53100</v>
      </c>
      <c r="AN195" s="139">
        <v>2867</v>
      </c>
    </row>
    <row r="196" spans="2:40" ht="29.25" customHeight="1" x14ac:dyDescent="0.15">
      <c r="B196" s="695"/>
      <c r="C196" s="430"/>
      <c r="D196" s="430"/>
      <c r="E196" s="430"/>
      <c r="F196" s="430"/>
      <c r="G196" s="430"/>
      <c r="H196" s="430"/>
      <c r="I196" s="430"/>
      <c r="J196" s="430"/>
      <c r="K196" s="430"/>
      <c r="L196" s="430"/>
      <c r="M196" s="430"/>
      <c r="N196" s="430"/>
      <c r="O196" s="430"/>
      <c r="P196" s="430"/>
      <c r="Q196" s="430"/>
      <c r="R196" s="430"/>
      <c r="S196" s="430"/>
      <c r="T196" s="430"/>
      <c r="U196" s="431"/>
      <c r="V196" s="549" t="s">
        <v>700</v>
      </c>
      <c r="W196" s="550"/>
      <c r="X196" s="550"/>
      <c r="Y196" s="550"/>
      <c r="Z196" s="550"/>
      <c r="AA196" s="550"/>
      <c r="AB196" s="550"/>
      <c r="AC196" s="550"/>
      <c r="AD196" s="550"/>
      <c r="AE196" s="550"/>
      <c r="AF196" s="550"/>
      <c r="AG196" s="550"/>
      <c r="AH196" s="550"/>
      <c r="AI196" s="551"/>
      <c r="AJ196" s="136">
        <v>1</v>
      </c>
      <c r="AK196" s="146">
        <v>0</v>
      </c>
      <c r="AL196" s="147">
        <v>621000</v>
      </c>
      <c r="AM196" s="147">
        <v>460120</v>
      </c>
      <c r="AN196" s="139">
        <v>23006</v>
      </c>
    </row>
    <row r="197" spans="2:40" ht="29.25" customHeight="1" x14ac:dyDescent="0.15">
      <c r="B197" s="695"/>
      <c r="C197" s="451"/>
      <c r="D197" s="451"/>
      <c r="E197" s="451"/>
      <c r="F197" s="451"/>
      <c r="G197" s="451"/>
      <c r="H197" s="451"/>
      <c r="I197" s="451"/>
      <c r="J197" s="451"/>
      <c r="K197" s="451"/>
      <c r="L197" s="451"/>
      <c r="M197" s="451"/>
      <c r="N197" s="451"/>
      <c r="O197" s="451"/>
      <c r="P197" s="451"/>
      <c r="Q197" s="451"/>
      <c r="R197" s="451"/>
      <c r="S197" s="451"/>
      <c r="T197" s="451"/>
      <c r="U197" s="452"/>
      <c r="V197" s="549" t="s">
        <v>701</v>
      </c>
      <c r="W197" s="550"/>
      <c r="X197" s="550"/>
      <c r="Y197" s="550"/>
      <c r="Z197" s="550"/>
      <c r="AA197" s="550"/>
      <c r="AB197" s="550"/>
      <c r="AC197" s="550"/>
      <c r="AD197" s="550"/>
      <c r="AE197" s="550"/>
      <c r="AF197" s="550"/>
      <c r="AG197" s="550"/>
      <c r="AH197" s="550"/>
      <c r="AI197" s="551"/>
      <c r="AJ197" s="136">
        <v>18</v>
      </c>
      <c r="AK197" s="146">
        <v>2086920</v>
      </c>
      <c r="AL197" s="147">
        <v>116139</v>
      </c>
      <c r="AM197" s="147">
        <v>2355394</v>
      </c>
      <c r="AN197" s="139">
        <v>91187</v>
      </c>
    </row>
    <row r="198" spans="2:40" ht="29.25" customHeight="1" x14ac:dyDescent="0.15">
      <c r="B198" s="695"/>
      <c r="C198" s="676" t="s">
        <v>713</v>
      </c>
      <c r="D198" s="427"/>
      <c r="E198" s="427"/>
      <c r="F198" s="427"/>
      <c r="G198" s="427"/>
      <c r="H198" s="427"/>
      <c r="I198" s="427"/>
      <c r="J198" s="427"/>
      <c r="K198" s="427"/>
      <c r="L198" s="427"/>
      <c r="M198" s="427"/>
      <c r="N198" s="427"/>
      <c r="O198" s="427"/>
      <c r="P198" s="427"/>
      <c r="Q198" s="427"/>
      <c r="R198" s="427"/>
      <c r="S198" s="427"/>
      <c r="T198" s="427"/>
      <c r="U198" s="428"/>
      <c r="V198" s="549" t="s">
        <v>699</v>
      </c>
      <c r="W198" s="550"/>
      <c r="X198" s="550"/>
      <c r="Y198" s="550"/>
      <c r="Z198" s="550"/>
      <c r="AA198" s="550"/>
      <c r="AB198" s="550"/>
      <c r="AC198" s="550"/>
      <c r="AD198" s="550"/>
      <c r="AE198" s="550"/>
      <c r="AF198" s="550"/>
      <c r="AG198" s="550"/>
      <c r="AH198" s="550"/>
      <c r="AI198" s="551"/>
      <c r="AJ198" s="136">
        <v>78</v>
      </c>
      <c r="AK198" s="146">
        <v>0</v>
      </c>
      <c r="AL198" s="147">
        <v>3262</v>
      </c>
      <c r="AM198" s="147">
        <v>2875</v>
      </c>
      <c r="AN198" s="139">
        <v>5984</v>
      </c>
    </row>
    <row r="199" spans="2:40" ht="29.25" customHeight="1" x14ac:dyDescent="0.15">
      <c r="B199" s="695"/>
      <c r="C199" s="478"/>
      <c r="D199" s="430"/>
      <c r="E199" s="430"/>
      <c r="F199" s="430"/>
      <c r="G199" s="430"/>
      <c r="H199" s="430"/>
      <c r="I199" s="430"/>
      <c r="J199" s="430"/>
      <c r="K199" s="430"/>
      <c r="L199" s="430"/>
      <c r="M199" s="430"/>
      <c r="N199" s="430"/>
      <c r="O199" s="430"/>
      <c r="P199" s="430"/>
      <c r="Q199" s="430"/>
      <c r="R199" s="430"/>
      <c r="S199" s="430"/>
      <c r="T199" s="430"/>
      <c r="U199" s="431"/>
      <c r="V199" s="549" t="s">
        <v>700</v>
      </c>
      <c r="W199" s="550"/>
      <c r="X199" s="550"/>
      <c r="Y199" s="550"/>
      <c r="Z199" s="550"/>
      <c r="AA199" s="550"/>
      <c r="AB199" s="550"/>
      <c r="AC199" s="550"/>
      <c r="AD199" s="550"/>
      <c r="AE199" s="550"/>
      <c r="AF199" s="550"/>
      <c r="AG199" s="550"/>
      <c r="AH199" s="550"/>
      <c r="AI199" s="551"/>
      <c r="AJ199" s="136">
        <v>5</v>
      </c>
      <c r="AK199" s="146">
        <v>12396</v>
      </c>
      <c r="AL199" s="147">
        <v>0</v>
      </c>
      <c r="AM199" s="147">
        <v>11414</v>
      </c>
      <c r="AN199" s="139">
        <v>10877</v>
      </c>
    </row>
    <row r="200" spans="2:40" ht="29.25" customHeight="1" x14ac:dyDescent="0.15">
      <c r="B200" s="695"/>
      <c r="C200" s="677"/>
      <c r="D200" s="451"/>
      <c r="E200" s="451"/>
      <c r="F200" s="451"/>
      <c r="G200" s="451"/>
      <c r="H200" s="451"/>
      <c r="I200" s="451"/>
      <c r="J200" s="451"/>
      <c r="K200" s="451"/>
      <c r="L200" s="451"/>
      <c r="M200" s="451"/>
      <c r="N200" s="451"/>
      <c r="O200" s="451"/>
      <c r="P200" s="451"/>
      <c r="Q200" s="451"/>
      <c r="R200" s="451"/>
      <c r="S200" s="451"/>
      <c r="T200" s="451"/>
      <c r="U200" s="452"/>
      <c r="V200" s="549" t="s">
        <v>701</v>
      </c>
      <c r="W200" s="550"/>
      <c r="X200" s="550"/>
      <c r="Y200" s="550"/>
      <c r="Z200" s="550"/>
      <c r="AA200" s="550"/>
      <c r="AB200" s="550"/>
      <c r="AC200" s="550"/>
      <c r="AD200" s="550"/>
      <c r="AE200" s="550"/>
      <c r="AF200" s="550"/>
      <c r="AG200" s="550"/>
      <c r="AH200" s="550"/>
      <c r="AI200" s="551"/>
      <c r="AJ200" s="136">
        <v>1</v>
      </c>
      <c r="AK200" s="146">
        <v>0</v>
      </c>
      <c r="AL200" s="147">
        <v>0</v>
      </c>
      <c r="AM200" s="147">
        <v>0</v>
      </c>
      <c r="AN200" s="139">
        <v>0</v>
      </c>
    </row>
    <row r="201" spans="2:40" ht="29.25" customHeight="1" x14ac:dyDescent="0.15">
      <c r="B201" s="695"/>
      <c r="C201" s="676" t="s">
        <v>779</v>
      </c>
      <c r="D201" s="427"/>
      <c r="E201" s="427"/>
      <c r="F201" s="427"/>
      <c r="G201" s="427"/>
      <c r="H201" s="427"/>
      <c r="I201" s="427"/>
      <c r="J201" s="427"/>
      <c r="K201" s="427"/>
      <c r="L201" s="427"/>
      <c r="M201" s="427"/>
      <c r="N201" s="427"/>
      <c r="O201" s="427"/>
      <c r="P201" s="427"/>
      <c r="Q201" s="427"/>
      <c r="R201" s="427"/>
      <c r="S201" s="427"/>
      <c r="T201" s="427"/>
      <c r="U201" s="428"/>
      <c r="V201" s="549" t="s">
        <v>699</v>
      </c>
      <c r="W201" s="550"/>
      <c r="X201" s="550"/>
      <c r="Y201" s="550"/>
      <c r="Z201" s="550"/>
      <c r="AA201" s="550"/>
      <c r="AB201" s="550"/>
      <c r="AC201" s="550"/>
      <c r="AD201" s="550"/>
      <c r="AE201" s="550"/>
      <c r="AF201" s="550"/>
      <c r="AG201" s="550"/>
      <c r="AH201" s="550"/>
      <c r="AI201" s="551"/>
      <c r="AJ201" s="136">
        <v>17</v>
      </c>
      <c r="AK201" s="146">
        <v>2512</v>
      </c>
      <c r="AL201" s="147">
        <v>1749</v>
      </c>
      <c r="AM201" s="147">
        <v>4029</v>
      </c>
      <c r="AN201" s="139">
        <v>8820</v>
      </c>
    </row>
    <row r="202" spans="2:40" ht="29.25" customHeight="1" x14ac:dyDescent="0.15">
      <c r="B202" s="695"/>
      <c r="C202" s="677"/>
      <c r="D202" s="451"/>
      <c r="E202" s="451"/>
      <c r="F202" s="451"/>
      <c r="G202" s="451"/>
      <c r="H202" s="451"/>
      <c r="I202" s="451"/>
      <c r="J202" s="451"/>
      <c r="K202" s="451"/>
      <c r="L202" s="451"/>
      <c r="M202" s="451"/>
      <c r="N202" s="451"/>
      <c r="O202" s="451"/>
      <c r="P202" s="451"/>
      <c r="Q202" s="451"/>
      <c r="R202" s="451"/>
      <c r="S202" s="451"/>
      <c r="T202" s="451"/>
      <c r="U202" s="452"/>
      <c r="V202" s="549" t="s">
        <v>701</v>
      </c>
      <c r="W202" s="550"/>
      <c r="X202" s="550"/>
      <c r="Y202" s="550"/>
      <c r="Z202" s="550"/>
      <c r="AA202" s="550"/>
      <c r="AB202" s="550"/>
      <c r="AC202" s="550"/>
      <c r="AD202" s="550"/>
      <c r="AE202" s="550"/>
      <c r="AF202" s="550"/>
      <c r="AG202" s="550"/>
      <c r="AH202" s="550"/>
      <c r="AI202" s="551"/>
      <c r="AJ202" s="136">
        <v>6</v>
      </c>
      <c r="AK202" s="146">
        <v>1160</v>
      </c>
      <c r="AL202" s="147">
        <v>178</v>
      </c>
      <c r="AM202" s="147">
        <v>216</v>
      </c>
      <c r="AN202" s="139">
        <v>600</v>
      </c>
    </row>
    <row r="203" spans="2:40" ht="29.25" customHeight="1" x14ac:dyDescent="0.15">
      <c r="B203" s="695"/>
      <c r="C203" s="427" t="s">
        <v>780</v>
      </c>
      <c r="D203" s="427"/>
      <c r="E203" s="427"/>
      <c r="F203" s="427"/>
      <c r="G203" s="427"/>
      <c r="H203" s="427"/>
      <c r="I203" s="427"/>
      <c r="J203" s="427"/>
      <c r="K203" s="427"/>
      <c r="L203" s="427"/>
      <c r="M203" s="427"/>
      <c r="N203" s="427"/>
      <c r="O203" s="427"/>
      <c r="P203" s="427"/>
      <c r="Q203" s="427"/>
      <c r="R203" s="427"/>
      <c r="S203" s="427"/>
      <c r="T203" s="427"/>
      <c r="U203" s="428"/>
      <c r="V203" s="549" t="s">
        <v>699</v>
      </c>
      <c r="W203" s="550"/>
      <c r="X203" s="550"/>
      <c r="Y203" s="550"/>
      <c r="Z203" s="550"/>
      <c r="AA203" s="550"/>
      <c r="AB203" s="550"/>
      <c r="AC203" s="550"/>
      <c r="AD203" s="550"/>
      <c r="AE203" s="550"/>
      <c r="AF203" s="550"/>
      <c r="AG203" s="550"/>
      <c r="AH203" s="550"/>
      <c r="AI203" s="551"/>
      <c r="AJ203" s="136">
        <v>1</v>
      </c>
      <c r="AK203" s="146">
        <v>0</v>
      </c>
      <c r="AL203" s="147">
        <v>0</v>
      </c>
      <c r="AM203" s="147">
        <v>0</v>
      </c>
      <c r="AN203" s="139">
        <v>0</v>
      </c>
    </row>
    <row r="204" spans="2:40" ht="29.25" customHeight="1" x14ac:dyDescent="0.15">
      <c r="B204" s="695"/>
      <c r="C204" s="451"/>
      <c r="D204" s="451"/>
      <c r="E204" s="451"/>
      <c r="F204" s="451"/>
      <c r="G204" s="451"/>
      <c r="H204" s="451"/>
      <c r="I204" s="451"/>
      <c r="J204" s="451"/>
      <c r="K204" s="451"/>
      <c r="L204" s="451"/>
      <c r="M204" s="451"/>
      <c r="N204" s="451"/>
      <c r="O204" s="451"/>
      <c r="P204" s="451"/>
      <c r="Q204" s="451"/>
      <c r="R204" s="451"/>
      <c r="S204" s="451"/>
      <c r="T204" s="451"/>
      <c r="U204" s="452"/>
      <c r="V204" s="549" t="s">
        <v>701</v>
      </c>
      <c r="W204" s="550"/>
      <c r="X204" s="550"/>
      <c r="Y204" s="550"/>
      <c r="Z204" s="550"/>
      <c r="AA204" s="550"/>
      <c r="AB204" s="550"/>
      <c r="AC204" s="550"/>
      <c r="AD204" s="550"/>
      <c r="AE204" s="550"/>
      <c r="AF204" s="550"/>
      <c r="AG204" s="550"/>
      <c r="AH204" s="550"/>
      <c r="AI204" s="551"/>
      <c r="AJ204" s="136">
        <v>35</v>
      </c>
      <c r="AK204" s="146">
        <v>0</v>
      </c>
      <c r="AL204" s="147">
        <v>1174</v>
      </c>
      <c r="AM204" s="147">
        <v>1007</v>
      </c>
      <c r="AN204" s="139">
        <v>5559</v>
      </c>
    </row>
    <row r="205" spans="2:40" ht="29.25" customHeight="1" x14ac:dyDescent="0.15">
      <c r="B205" s="695"/>
      <c r="C205" s="427" t="s">
        <v>781</v>
      </c>
      <c r="D205" s="427"/>
      <c r="E205" s="427"/>
      <c r="F205" s="427"/>
      <c r="G205" s="427"/>
      <c r="H205" s="427"/>
      <c r="I205" s="427"/>
      <c r="J205" s="427"/>
      <c r="K205" s="427"/>
      <c r="L205" s="427"/>
      <c r="M205" s="427"/>
      <c r="N205" s="427"/>
      <c r="O205" s="427"/>
      <c r="P205" s="427"/>
      <c r="Q205" s="427"/>
      <c r="R205" s="427"/>
      <c r="S205" s="427"/>
      <c r="T205" s="427"/>
      <c r="U205" s="428"/>
      <c r="V205" s="549" t="s">
        <v>700</v>
      </c>
      <c r="W205" s="550"/>
      <c r="X205" s="550"/>
      <c r="Y205" s="550"/>
      <c r="Z205" s="550"/>
      <c r="AA205" s="550"/>
      <c r="AB205" s="550"/>
      <c r="AC205" s="550"/>
      <c r="AD205" s="550"/>
      <c r="AE205" s="550"/>
      <c r="AF205" s="550"/>
      <c r="AG205" s="550"/>
      <c r="AH205" s="550"/>
      <c r="AI205" s="551"/>
      <c r="AJ205" s="136">
        <v>1</v>
      </c>
      <c r="AK205" s="146">
        <v>0</v>
      </c>
      <c r="AL205" s="147">
        <v>0</v>
      </c>
      <c r="AM205" s="147">
        <v>0</v>
      </c>
      <c r="AN205" s="139">
        <v>0</v>
      </c>
    </row>
    <row r="206" spans="2:40" ht="29.25" customHeight="1" x14ac:dyDescent="0.15">
      <c r="B206" s="695"/>
      <c r="C206" s="451"/>
      <c r="D206" s="451"/>
      <c r="E206" s="451"/>
      <c r="F206" s="451"/>
      <c r="G206" s="451"/>
      <c r="H206" s="451"/>
      <c r="I206" s="451"/>
      <c r="J206" s="451"/>
      <c r="K206" s="451"/>
      <c r="L206" s="451"/>
      <c r="M206" s="451"/>
      <c r="N206" s="451"/>
      <c r="O206" s="451"/>
      <c r="P206" s="451"/>
      <c r="Q206" s="451"/>
      <c r="R206" s="451"/>
      <c r="S206" s="451"/>
      <c r="T206" s="451"/>
      <c r="U206" s="452"/>
      <c r="V206" s="549" t="s">
        <v>701</v>
      </c>
      <c r="W206" s="550"/>
      <c r="X206" s="550"/>
      <c r="Y206" s="550"/>
      <c r="Z206" s="550"/>
      <c r="AA206" s="550"/>
      <c r="AB206" s="550"/>
      <c r="AC206" s="550"/>
      <c r="AD206" s="550"/>
      <c r="AE206" s="550"/>
      <c r="AF206" s="550"/>
      <c r="AG206" s="550"/>
      <c r="AH206" s="550"/>
      <c r="AI206" s="551"/>
      <c r="AJ206" s="136">
        <v>54</v>
      </c>
      <c r="AK206" s="146">
        <v>291810</v>
      </c>
      <c r="AL206" s="147">
        <v>54506</v>
      </c>
      <c r="AM206" s="147">
        <v>399694</v>
      </c>
      <c r="AN206" s="139">
        <v>277870</v>
      </c>
    </row>
    <row r="207" spans="2:40" ht="29.25" customHeight="1" x14ac:dyDescent="0.15">
      <c r="B207" s="695"/>
      <c r="C207" s="427" t="s">
        <v>782</v>
      </c>
      <c r="D207" s="427"/>
      <c r="E207" s="427"/>
      <c r="F207" s="427"/>
      <c r="G207" s="427"/>
      <c r="H207" s="427"/>
      <c r="I207" s="427"/>
      <c r="J207" s="427"/>
      <c r="K207" s="427"/>
      <c r="L207" s="427"/>
      <c r="M207" s="427"/>
      <c r="N207" s="427"/>
      <c r="O207" s="427"/>
      <c r="P207" s="427"/>
      <c r="Q207" s="427"/>
      <c r="R207" s="427"/>
      <c r="S207" s="427"/>
      <c r="T207" s="427"/>
      <c r="U207" s="428"/>
      <c r="V207" s="549" t="s">
        <v>699</v>
      </c>
      <c r="W207" s="550"/>
      <c r="X207" s="550"/>
      <c r="Y207" s="550"/>
      <c r="Z207" s="550"/>
      <c r="AA207" s="550"/>
      <c r="AB207" s="550"/>
      <c r="AC207" s="550"/>
      <c r="AD207" s="550"/>
      <c r="AE207" s="550"/>
      <c r="AF207" s="550"/>
      <c r="AG207" s="550"/>
      <c r="AH207" s="550"/>
      <c r="AI207" s="551"/>
      <c r="AJ207" s="136">
        <v>3</v>
      </c>
      <c r="AK207" s="146">
        <v>700</v>
      </c>
      <c r="AL207" s="147">
        <v>2</v>
      </c>
      <c r="AM207" s="147">
        <v>702</v>
      </c>
      <c r="AN207" s="139">
        <v>559</v>
      </c>
    </row>
    <row r="208" spans="2:40" ht="29.25" customHeight="1" x14ac:dyDescent="0.15">
      <c r="B208" s="695"/>
      <c r="C208" s="451"/>
      <c r="D208" s="451"/>
      <c r="E208" s="451"/>
      <c r="F208" s="451"/>
      <c r="G208" s="451"/>
      <c r="H208" s="451"/>
      <c r="I208" s="451"/>
      <c r="J208" s="451"/>
      <c r="K208" s="451"/>
      <c r="L208" s="451"/>
      <c r="M208" s="451"/>
      <c r="N208" s="451"/>
      <c r="O208" s="451"/>
      <c r="P208" s="451"/>
      <c r="Q208" s="451"/>
      <c r="R208" s="451"/>
      <c r="S208" s="451"/>
      <c r="T208" s="451"/>
      <c r="U208" s="452"/>
      <c r="V208" s="549" t="s">
        <v>701</v>
      </c>
      <c r="W208" s="550"/>
      <c r="X208" s="550"/>
      <c r="Y208" s="550"/>
      <c r="Z208" s="550"/>
      <c r="AA208" s="550"/>
      <c r="AB208" s="550"/>
      <c r="AC208" s="550"/>
      <c r="AD208" s="550"/>
      <c r="AE208" s="550"/>
      <c r="AF208" s="550"/>
      <c r="AG208" s="550"/>
      <c r="AH208" s="550"/>
      <c r="AI208" s="551"/>
      <c r="AJ208" s="136">
        <v>197</v>
      </c>
      <c r="AK208" s="146">
        <v>210968</v>
      </c>
      <c r="AL208" s="147">
        <v>8777393</v>
      </c>
      <c r="AM208" s="147">
        <v>14033463</v>
      </c>
      <c r="AN208" s="139">
        <v>639241</v>
      </c>
    </row>
    <row r="209" spans="2:40" ht="29.25" customHeight="1" x14ac:dyDescent="0.15">
      <c r="B209" s="695"/>
      <c r="C209" s="451" t="s">
        <v>783</v>
      </c>
      <c r="D209" s="451"/>
      <c r="E209" s="451"/>
      <c r="F209" s="451"/>
      <c r="G209" s="451"/>
      <c r="H209" s="451"/>
      <c r="I209" s="451"/>
      <c r="J209" s="451"/>
      <c r="K209" s="451"/>
      <c r="L209" s="451"/>
      <c r="M209" s="451"/>
      <c r="N209" s="451"/>
      <c r="O209" s="451"/>
      <c r="P209" s="451"/>
      <c r="Q209" s="451"/>
      <c r="R209" s="451"/>
      <c r="S209" s="451"/>
      <c r="T209" s="451"/>
      <c r="U209" s="452"/>
      <c r="V209" s="549" t="s">
        <v>701</v>
      </c>
      <c r="W209" s="550"/>
      <c r="X209" s="550"/>
      <c r="Y209" s="550"/>
      <c r="Z209" s="550"/>
      <c r="AA209" s="550"/>
      <c r="AB209" s="550"/>
      <c r="AC209" s="550"/>
      <c r="AD209" s="550"/>
      <c r="AE209" s="550"/>
      <c r="AF209" s="550"/>
      <c r="AG209" s="550"/>
      <c r="AH209" s="550"/>
      <c r="AI209" s="551"/>
      <c r="AJ209" s="136">
        <v>8</v>
      </c>
      <c r="AK209" s="146">
        <v>22444</v>
      </c>
      <c r="AL209" s="147">
        <v>1700</v>
      </c>
      <c r="AM209" s="147">
        <v>26461</v>
      </c>
      <c r="AN209" s="139">
        <v>20391</v>
      </c>
    </row>
    <row r="210" spans="2:40" s="52" customFormat="1" ht="29.25" customHeight="1" x14ac:dyDescent="0.15">
      <c r="B210" s="695"/>
      <c r="C210" s="536" t="s">
        <v>784</v>
      </c>
      <c r="D210" s="536"/>
      <c r="E210" s="536"/>
      <c r="F210" s="536"/>
      <c r="G210" s="536"/>
      <c r="H210" s="536"/>
      <c r="I210" s="536"/>
      <c r="J210" s="536"/>
      <c r="K210" s="536"/>
      <c r="L210" s="536"/>
      <c r="M210" s="536"/>
      <c r="N210" s="536"/>
      <c r="O210" s="536"/>
      <c r="P210" s="536"/>
      <c r="Q210" s="536"/>
      <c r="R210" s="536"/>
      <c r="S210" s="536"/>
      <c r="T210" s="536"/>
      <c r="U210" s="537"/>
      <c r="V210" s="549" t="s">
        <v>699</v>
      </c>
      <c r="W210" s="550"/>
      <c r="X210" s="550"/>
      <c r="Y210" s="550"/>
      <c r="Z210" s="550"/>
      <c r="AA210" s="550"/>
      <c r="AB210" s="550"/>
      <c r="AC210" s="550"/>
      <c r="AD210" s="550"/>
      <c r="AE210" s="550"/>
      <c r="AF210" s="550"/>
      <c r="AG210" s="550"/>
      <c r="AH210" s="550"/>
      <c r="AI210" s="551"/>
      <c r="AJ210" s="150">
        <v>19</v>
      </c>
      <c r="AK210" s="151">
        <v>1630</v>
      </c>
      <c r="AL210" s="152">
        <v>10440</v>
      </c>
      <c r="AM210" s="152">
        <v>13809</v>
      </c>
      <c r="AN210" s="153">
        <v>2204</v>
      </c>
    </row>
    <row r="211" spans="2:40" s="52" customFormat="1" ht="29.25" customHeight="1" x14ac:dyDescent="0.15">
      <c r="B211" s="695"/>
      <c r="C211" s="559"/>
      <c r="D211" s="559"/>
      <c r="E211" s="559"/>
      <c r="F211" s="559"/>
      <c r="G211" s="559"/>
      <c r="H211" s="559"/>
      <c r="I211" s="559"/>
      <c r="J211" s="559"/>
      <c r="K211" s="559"/>
      <c r="L211" s="559"/>
      <c r="M211" s="559"/>
      <c r="N211" s="559"/>
      <c r="O211" s="559"/>
      <c r="P211" s="559"/>
      <c r="Q211" s="559"/>
      <c r="R211" s="559"/>
      <c r="S211" s="559"/>
      <c r="T211" s="559"/>
      <c r="U211" s="560"/>
      <c r="V211" s="549" t="s">
        <v>700</v>
      </c>
      <c r="W211" s="550"/>
      <c r="X211" s="550"/>
      <c r="Y211" s="550"/>
      <c r="Z211" s="550"/>
      <c r="AA211" s="550"/>
      <c r="AB211" s="550"/>
      <c r="AC211" s="550"/>
      <c r="AD211" s="550"/>
      <c r="AE211" s="550"/>
      <c r="AF211" s="550"/>
      <c r="AG211" s="550"/>
      <c r="AH211" s="550"/>
      <c r="AI211" s="551"/>
      <c r="AJ211" s="150">
        <v>4</v>
      </c>
      <c r="AK211" s="151">
        <v>500</v>
      </c>
      <c r="AL211" s="152">
        <v>0</v>
      </c>
      <c r="AM211" s="152">
        <v>8572</v>
      </c>
      <c r="AN211" s="153">
        <v>765</v>
      </c>
    </row>
    <row r="212" spans="2:40" s="52" customFormat="1" ht="29.25" customHeight="1" x14ac:dyDescent="0.15">
      <c r="B212" s="695"/>
      <c r="C212" s="559"/>
      <c r="D212" s="559"/>
      <c r="E212" s="559"/>
      <c r="F212" s="559"/>
      <c r="G212" s="559"/>
      <c r="H212" s="559"/>
      <c r="I212" s="559"/>
      <c r="J212" s="559"/>
      <c r="K212" s="559"/>
      <c r="L212" s="559"/>
      <c r="M212" s="559"/>
      <c r="N212" s="559"/>
      <c r="O212" s="559"/>
      <c r="P212" s="559"/>
      <c r="Q212" s="559"/>
      <c r="R212" s="559"/>
      <c r="S212" s="559"/>
      <c r="T212" s="559"/>
      <c r="U212" s="560"/>
      <c r="V212" s="549" t="s">
        <v>701</v>
      </c>
      <c r="W212" s="550"/>
      <c r="X212" s="550"/>
      <c r="Y212" s="550"/>
      <c r="Z212" s="550"/>
      <c r="AA212" s="550"/>
      <c r="AB212" s="550"/>
      <c r="AC212" s="550"/>
      <c r="AD212" s="550"/>
      <c r="AE212" s="550"/>
      <c r="AF212" s="550"/>
      <c r="AG212" s="550"/>
      <c r="AH212" s="550"/>
      <c r="AI212" s="551"/>
      <c r="AJ212" s="150">
        <v>64</v>
      </c>
      <c r="AK212" s="151">
        <v>21673</v>
      </c>
      <c r="AL212" s="152">
        <v>11191</v>
      </c>
      <c r="AM212" s="152">
        <v>33166.85</v>
      </c>
      <c r="AN212" s="153">
        <v>98210.622000000003</v>
      </c>
    </row>
    <row r="213" spans="2:40" ht="29.25" customHeight="1" x14ac:dyDescent="0.15">
      <c r="B213" s="695"/>
      <c r="C213" s="427" t="s">
        <v>785</v>
      </c>
      <c r="D213" s="427"/>
      <c r="E213" s="427"/>
      <c r="F213" s="427"/>
      <c r="G213" s="427"/>
      <c r="H213" s="427"/>
      <c r="I213" s="427"/>
      <c r="J213" s="427"/>
      <c r="K213" s="427"/>
      <c r="L213" s="427"/>
      <c r="M213" s="427"/>
      <c r="N213" s="427"/>
      <c r="O213" s="427"/>
      <c r="P213" s="427"/>
      <c r="Q213" s="427"/>
      <c r="R213" s="427"/>
      <c r="S213" s="427"/>
      <c r="T213" s="427"/>
      <c r="U213" s="428"/>
      <c r="V213" s="549" t="s">
        <v>699</v>
      </c>
      <c r="W213" s="550"/>
      <c r="X213" s="550"/>
      <c r="Y213" s="550"/>
      <c r="Z213" s="550"/>
      <c r="AA213" s="550"/>
      <c r="AB213" s="550"/>
      <c r="AC213" s="550"/>
      <c r="AD213" s="550"/>
      <c r="AE213" s="550"/>
      <c r="AF213" s="550"/>
      <c r="AG213" s="550"/>
      <c r="AH213" s="550"/>
      <c r="AI213" s="551"/>
      <c r="AJ213" s="136">
        <v>5</v>
      </c>
      <c r="AK213" s="146">
        <v>4</v>
      </c>
      <c r="AL213" s="147">
        <v>20</v>
      </c>
      <c r="AM213" s="147">
        <v>17</v>
      </c>
      <c r="AN213" s="153">
        <v>2588</v>
      </c>
    </row>
    <row r="214" spans="2:40" ht="29.25" customHeight="1" thickBot="1" x14ac:dyDescent="0.2">
      <c r="B214" s="696"/>
      <c r="C214" s="480"/>
      <c r="D214" s="480"/>
      <c r="E214" s="480"/>
      <c r="F214" s="480"/>
      <c r="G214" s="480"/>
      <c r="H214" s="480"/>
      <c r="I214" s="480"/>
      <c r="J214" s="480"/>
      <c r="K214" s="480"/>
      <c r="L214" s="480"/>
      <c r="M214" s="480"/>
      <c r="N214" s="480"/>
      <c r="O214" s="480"/>
      <c r="P214" s="480"/>
      <c r="Q214" s="480"/>
      <c r="R214" s="480"/>
      <c r="S214" s="480"/>
      <c r="T214" s="480"/>
      <c r="U214" s="678"/>
      <c r="V214" s="679" t="s">
        <v>701</v>
      </c>
      <c r="W214" s="680"/>
      <c r="X214" s="680"/>
      <c r="Y214" s="680"/>
      <c r="Z214" s="680"/>
      <c r="AA214" s="680"/>
      <c r="AB214" s="680"/>
      <c r="AC214" s="680"/>
      <c r="AD214" s="680"/>
      <c r="AE214" s="680"/>
      <c r="AF214" s="680"/>
      <c r="AG214" s="680"/>
      <c r="AH214" s="680"/>
      <c r="AI214" s="681"/>
      <c r="AJ214" s="154">
        <v>10</v>
      </c>
      <c r="AK214" s="160">
        <v>0</v>
      </c>
      <c r="AL214" s="161">
        <v>39</v>
      </c>
      <c r="AM214" s="161">
        <v>76</v>
      </c>
      <c r="AN214" s="157">
        <v>1676</v>
      </c>
    </row>
    <row r="215" spans="2:40" ht="29.25" customHeight="1" thickBot="1" x14ac:dyDescent="0.2">
      <c r="B215" s="184"/>
      <c r="C215" s="682" t="s">
        <v>689</v>
      </c>
      <c r="D215" s="682"/>
      <c r="E215" s="682"/>
      <c r="F215" s="682"/>
      <c r="G215" s="682"/>
      <c r="H215" s="682"/>
      <c r="I215" s="682"/>
      <c r="J215" s="682"/>
      <c r="K215" s="682"/>
      <c r="L215" s="682"/>
      <c r="M215" s="682"/>
      <c r="N215" s="682"/>
      <c r="O215" s="682"/>
      <c r="P215" s="682"/>
      <c r="Q215" s="682"/>
      <c r="R215" s="682"/>
      <c r="S215" s="682"/>
      <c r="T215" s="682"/>
      <c r="U215" s="682"/>
      <c r="V215" s="682"/>
      <c r="W215" s="682"/>
      <c r="X215" s="682"/>
      <c r="Y215" s="682"/>
      <c r="Z215" s="682"/>
      <c r="AA215" s="682"/>
      <c r="AB215" s="682"/>
      <c r="AC215" s="682"/>
      <c r="AD215" s="682"/>
      <c r="AE215" s="682"/>
      <c r="AF215" s="682"/>
      <c r="AG215" s="682"/>
      <c r="AH215" s="682"/>
      <c r="AI215" s="683"/>
      <c r="AJ215" s="162">
        <f>SUM(AJ9:AJ214)</f>
        <v>5112</v>
      </c>
      <c r="AK215" s="163"/>
      <c r="AL215" s="164"/>
      <c r="AM215" s="164"/>
      <c r="AN215" s="165">
        <f>SUM(AN9:AN214)</f>
        <v>12784011.872</v>
      </c>
    </row>
    <row r="217" spans="2:40" ht="15" customHeight="1" x14ac:dyDescent="0.15">
      <c r="AG217" s="13"/>
      <c r="AH217" s="13"/>
      <c r="AI217" s="13"/>
      <c r="AJ217" s="13"/>
      <c r="AN217" s="13"/>
    </row>
    <row r="218" spans="2:40" ht="15" customHeight="1" x14ac:dyDescent="0.15">
      <c r="AG218" s="13"/>
      <c r="AH218" s="13"/>
      <c r="AI218" s="13"/>
      <c r="AJ218" s="13"/>
      <c r="AN218" s="13"/>
    </row>
    <row r="219" spans="2:40" ht="15" customHeight="1" x14ac:dyDescent="0.15">
      <c r="AG219" s="13"/>
      <c r="AH219" s="13"/>
      <c r="AI219" s="13"/>
      <c r="AJ219" s="13"/>
      <c r="AN219" s="13"/>
    </row>
    <row r="220" spans="2:40" ht="15" customHeight="1" x14ac:dyDescent="0.15">
      <c r="AG220" s="13"/>
      <c r="AH220" s="13"/>
      <c r="AI220" s="13"/>
      <c r="AJ220" s="13"/>
      <c r="AN220" s="13"/>
    </row>
    <row r="221" spans="2:40" ht="15" customHeight="1" x14ac:dyDescent="0.15">
      <c r="AG221" s="13"/>
      <c r="AH221" s="13"/>
      <c r="AI221" s="13"/>
      <c r="AJ221" s="13"/>
      <c r="AN221" s="13"/>
    </row>
    <row r="222" spans="2:40" ht="15" customHeight="1" x14ac:dyDescent="0.15">
      <c r="AG222" s="13"/>
      <c r="AH222" s="13"/>
      <c r="AI222" s="13"/>
      <c r="AJ222" s="13"/>
      <c r="AN222" s="13"/>
    </row>
    <row r="223" spans="2:40" ht="15" customHeight="1" x14ac:dyDescent="0.15">
      <c r="AG223" s="13"/>
      <c r="AH223" s="13"/>
      <c r="AI223" s="13"/>
      <c r="AJ223" s="13"/>
      <c r="AN223" s="13"/>
    </row>
  </sheetData>
  <mergeCells count="308">
    <mergeCell ref="B5:B8"/>
    <mergeCell ref="C5:U8"/>
    <mergeCell ref="V5:AI8"/>
    <mergeCell ref="AJ5:AJ8"/>
    <mergeCell ref="AK5:AK8"/>
    <mergeCell ref="AL5:AL8"/>
    <mergeCell ref="B9:B13"/>
    <mergeCell ref="C9:U11"/>
    <mergeCell ref="V9:AI9"/>
    <mergeCell ref="V10:AI10"/>
    <mergeCell ref="V11:AI11"/>
    <mergeCell ref="C12:U12"/>
    <mergeCell ref="V12:AI12"/>
    <mergeCell ref="C13:U13"/>
    <mergeCell ref="V13:AI13"/>
    <mergeCell ref="AM5:AN6"/>
    <mergeCell ref="AM7:AM8"/>
    <mergeCell ref="AN7:AN8"/>
    <mergeCell ref="V26:AI26"/>
    <mergeCell ref="C27:U29"/>
    <mergeCell ref="V27:AI27"/>
    <mergeCell ref="V28:AI28"/>
    <mergeCell ref="V29:AI29"/>
    <mergeCell ref="C19:U20"/>
    <mergeCell ref="V19:AI19"/>
    <mergeCell ref="V20:AI20"/>
    <mergeCell ref="C21:U23"/>
    <mergeCell ref="V21:AI21"/>
    <mergeCell ref="B14:B40"/>
    <mergeCell ref="C14:U16"/>
    <mergeCell ref="V14:AI14"/>
    <mergeCell ref="V15:AI15"/>
    <mergeCell ref="V16:AI16"/>
    <mergeCell ref="C17:U18"/>
    <mergeCell ref="V17:AI17"/>
    <mergeCell ref="V18:AI18"/>
    <mergeCell ref="C24:U26"/>
    <mergeCell ref="V24:AI24"/>
    <mergeCell ref="V38:AI38"/>
    <mergeCell ref="C30:U32"/>
    <mergeCell ref="V30:AI30"/>
    <mergeCell ref="V31:AI31"/>
    <mergeCell ref="V32:AI32"/>
    <mergeCell ref="V33:AI33"/>
    <mergeCell ref="V25:AI25"/>
    <mergeCell ref="C33:U33"/>
    <mergeCell ref="V22:AI22"/>
    <mergeCell ref="V23:AI23"/>
    <mergeCell ref="C34:U34"/>
    <mergeCell ref="V34:AI34"/>
    <mergeCell ref="C57:U57"/>
    <mergeCell ref="V57:AI57"/>
    <mergeCell ref="C58:U58"/>
    <mergeCell ref="V58:AI58"/>
    <mergeCell ref="C59:U61"/>
    <mergeCell ref="C35:U35"/>
    <mergeCell ref="V35:AI35"/>
    <mergeCell ref="C36:U38"/>
    <mergeCell ref="V36:AI36"/>
    <mergeCell ref="V37:AI37"/>
    <mergeCell ref="V45:AI45"/>
    <mergeCell ref="V46:AI46"/>
    <mergeCell ref="C47:U48"/>
    <mergeCell ref="V47:AI47"/>
    <mergeCell ref="V48:AI48"/>
    <mergeCell ref="C49:U51"/>
    <mergeCell ref="V49:AI49"/>
    <mergeCell ref="V50:AI50"/>
    <mergeCell ref="V51:AI51"/>
    <mergeCell ref="C39:U40"/>
    <mergeCell ref="V39:AI39"/>
    <mergeCell ref="V40:AI40"/>
    <mergeCell ref="B41:B214"/>
    <mergeCell ref="C41:U43"/>
    <mergeCell ref="V41:AI41"/>
    <mergeCell ref="V42:AI42"/>
    <mergeCell ref="V43:AI43"/>
    <mergeCell ref="C44:U46"/>
    <mergeCell ref="V44:AI44"/>
    <mergeCell ref="V59:AI59"/>
    <mergeCell ref="V60:AI60"/>
    <mergeCell ref="V61:AI61"/>
    <mergeCell ref="C52:U53"/>
    <mergeCell ref="V52:AI52"/>
    <mergeCell ref="V53:AI53"/>
    <mergeCell ref="C54:U56"/>
    <mergeCell ref="V54:AI54"/>
    <mergeCell ref="V55:AI55"/>
    <mergeCell ref="V56:AI56"/>
    <mergeCell ref="C62:U64"/>
    <mergeCell ref="V62:AI62"/>
    <mergeCell ref="V63:AI63"/>
    <mergeCell ref="V64:AI64"/>
    <mergeCell ref="C65:U66"/>
    <mergeCell ref="V65:AI65"/>
    <mergeCell ref="V66:AI66"/>
    <mergeCell ref="C67:U67"/>
    <mergeCell ref="V67:AI67"/>
    <mergeCell ref="C68:U70"/>
    <mergeCell ref="V68:AI68"/>
    <mergeCell ref="V69:AI69"/>
    <mergeCell ref="V70:AI70"/>
    <mergeCell ref="C71:U73"/>
    <mergeCell ref="V71:AI71"/>
    <mergeCell ref="V72:AI72"/>
    <mergeCell ref="V73:AI73"/>
    <mergeCell ref="C74:U75"/>
    <mergeCell ref="V74:AI74"/>
    <mergeCell ref="V75:AI75"/>
    <mergeCell ref="C76:U78"/>
    <mergeCell ref="V76:AI76"/>
    <mergeCell ref="V77:AI77"/>
    <mergeCell ref="V78:AI78"/>
    <mergeCell ref="C79:U79"/>
    <mergeCell ref="V79:AI79"/>
    <mergeCell ref="C80:U82"/>
    <mergeCell ref="V80:AI80"/>
    <mergeCell ref="V81:AI81"/>
    <mergeCell ref="V82:AI82"/>
    <mergeCell ref="C83:U85"/>
    <mergeCell ref="V83:AI83"/>
    <mergeCell ref="V84:AI84"/>
    <mergeCell ref="V85:AI85"/>
    <mergeCell ref="C86:U88"/>
    <mergeCell ref="V86:AI86"/>
    <mergeCell ref="V87:AI87"/>
    <mergeCell ref="V88:AI88"/>
    <mergeCell ref="V89:AI89"/>
    <mergeCell ref="V90:AI90"/>
    <mergeCell ref="C91:U91"/>
    <mergeCell ref="V91:AI91"/>
    <mergeCell ref="C92:U92"/>
    <mergeCell ref="V92:AI92"/>
    <mergeCell ref="C93:U95"/>
    <mergeCell ref="V93:AI93"/>
    <mergeCell ref="V94:AI94"/>
    <mergeCell ref="V95:AI95"/>
    <mergeCell ref="C89:U90"/>
    <mergeCell ref="C96:U98"/>
    <mergeCell ref="V96:AI96"/>
    <mergeCell ref="V97:AI97"/>
    <mergeCell ref="V98:AI98"/>
    <mergeCell ref="C99:U101"/>
    <mergeCell ref="V99:AI99"/>
    <mergeCell ref="V100:AI100"/>
    <mergeCell ref="V101:AI101"/>
    <mergeCell ref="C102:U102"/>
    <mergeCell ref="V102:AI102"/>
    <mergeCell ref="C103:U105"/>
    <mergeCell ref="V103:AI103"/>
    <mergeCell ref="V104:AI104"/>
    <mergeCell ref="V105:AI105"/>
    <mergeCell ref="C106:U108"/>
    <mergeCell ref="V106:AI106"/>
    <mergeCell ref="V107:AI107"/>
    <mergeCell ref="V108:AI108"/>
    <mergeCell ref="C109:U111"/>
    <mergeCell ref="V109:AI109"/>
    <mergeCell ref="V110:AI110"/>
    <mergeCell ref="V111:AI111"/>
    <mergeCell ref="C112:U114"/>
    <mergeCell ref="V112:AI112"/>
    <mergeCell ref="V113:AI113"/>
    <mergeCell ref="V114:AI114"/>
    <mergeCell ref="C115:U117"/>
    <mergeCell ref="V115:AI115"/>
    <mergeCell ref="V116:AI116"/>
    <mergeCell ref="V117:AI117"/>
    <mergeCell ref="C118:U120"/>
    <mergeCell ref="V118:AI118"/>
    <mergeCell ref="V119:AI119"/>
    <mergeCell ref="V120:AI120"/>
    <mergeCell ref="C121:U123"/>
    <mergeCell ref="V121:AI121"/>
    <mergeCell ref="V122:AI122"/>
    <mergeCell ref="V123:AI123"/>
    <mergeCell ref="C124:U126"/>
    <mergeCell ref="V124:AI124"/>
    <mergeCell ref="V125:AI125"/>
    <mergeCell ref="V126:AI126"/>
    <mergeCell ref="C127:U129"/>
    <mergeCell ref="V127:AI127"/>
    <mergeCell ref="V128:AI128"/>
    <mergeCell ref="V129:AI129"/>
    <mergeCell ref="C130:U131"/>
    <mergeCell ref="V130:AI130"/>
    <mergeCell ref="V131:AI131"/>
    <mergeCell ref="C132:U134"/>
    <mergeCell ref="V132:AI132"/>
    <mergeCell ref="V133:AI133"/>
    <mergeCell ref="V134:AI134"/>
    <mergeCell ref="C135:U137"/>
    <mergeCell ref="V135:AI135"/>
    <mergeCell ref="V137:AI137"/>
    <mergeCell ref="V136:AI136"/>
    <mergeCell ref="C138:U140"/>
    <mergeCell ref="V138:AI138"/>
    <mergeCell ref="V139:AI139"/>
    <mergeCell ref="V140:AI140"/>
    <mergeCell ref="C141:U143"/>
    <mergeCell ref="V141:AI141"/>
    <mergeCell ref="V142:AI142"/>
    <mergeCell ref="V143:AI143"/>
    <mergeCell ref="C144:U146"/>
    <mergeCell ref="V144:AI144"/>
    <mergeCell ref="V145:AI145"/>
    <mergeCell ref="V146:AI146"/>
    <mergeCell ref="C147:U149"/>
    <mergeCell ref="V147:AI147"/>
    <mergeCell ref="V148:AI148"/>
    <mergeCell ref="V149:AI149"/>
    <mergeCell ref="C150:U152"/>
    <mergeCell ref="V150:AI150"/>
    <mergeCell ref="V151:AI151"/>
    <mergeCell ref="V152:AI152"/>
    <mergeCell ref="C153:U155"/>
    <mergeCell ref="V153:AI153"/>
    <mergeCell ref="V154:AI154"/>
    <mergeCell ref="V155:AI155"/>
    <mergeCell ref="C156:U157"/>
    <mergeCell ref="V156:AI156"/>
    <mergeCell ref="V157:AI157"/>
    <mergeCell ref="C158:U160"/>
    <mergeCell ref="V158:AI158"/>
    <mergeCell ref="V159:AI159"/>
    <mergeCell ref="V160:AI160"/>
    <mergeCell ref="C161:U163"/>
    <mergeCell ref="V161:AI161"/>
    <mergeCell ref="V162:AI162"/>
    <mergeCell ref="V163:AI163"/>
    <mergeCell ref="C164:U164"/>
    <mergeCell ref="V164:AI164"/>
    <mergeCell ref="C165:U166"/>
    <mergeCell ref="V165:AI165"/>
    <mergeCell ref="V166:AI166"/>
    <mergeCell ref="C167:U168"/>
    <mergeCell ref="V167:AI167"/>
    <mergeCell ref="V168:AI168"/>
    <mergeCell ref="C169:U169"/>
    <mergeCell ref="V169:AI169"/>
    <mergeCell ref="C170:U170"/>
    <mergeCell ref="V170:AI170"/>
    <mergeCell ref="C171:U172"/>
    <mergeCell ref="V171:AI171"/>
    <mergeCell ref="V172:AI172"/>
    <mergeCell ref="C173:U173"/>
    <mergeCell ref="V173:AI173"/>
    <mergeCell ref="C174:U174"/>
    <mergeCell ref="V174:AI174"/>
    <mergeCell ref="C175:U176"/>
    <mergeCell ref="V175:AI175"/>
    <mergeCell ref="V176:AI176"/>
    <mergeCell ref="C177:U178"/>
    <mergeCell ref="V177:AI177"/>
    <mergeCell ref="V178:AI178"/>
    <mergeCell ref="C179:U180"/>
    <mergeCell ref="V179:AI179"/>
    <mergeCell ref="V180:AI180"/>
    <mergeCell ref="C181:U183"/>
    <mergeCell ref="V181:AI181"/>
    <mergeCell ref="V182:AI182"/>
    <mergeCell ref="V183:AI183"/>
    <mergeCell ref="C184:U186"/>
    <mergeCell ref="V184:AI184"/>
    <mergeCell ref="V185:AI185"/>
    <mergeCell ref="V186:AI186"/>
    <mergeCell ref="C195:U197"/>
    <mergeCell ref="V195:AI195"/>
    <mergeCell ref="V196:AI196"/>
    <mergeCell ref="V197:AI197"/>
    <mergeCell ref="C187:U189"/>
    <mergeCell ref="V187:AI187"/>
    <mergeCell ref="V189:AI189"/>
    <mergeCell ref="C190:U190"/>
    <mergeCell ref="V190:AI190"/>
    <mergeCell ref="C191:U191"/>
    <mergeCell ref="V188:AI188"/>
    <mergeCell ref="V193:AI193"/>
    <mergeCell ref="C192:U194"/>
    <mergeCell ref="V192:AI192"/>
    <mergeCell ref="V194:AI194"/>
    <mergeCell ref="V191:AI191"/>
    <mergeCell ref="C215:AI215"/>
    <mergeCell ref="C207:U208"/>
    <mergeCell ref="V207:AI207"/>
    <mergeCell ref="V208:AI208"/>
    <mergeCell ref="C209:U209"/>
    <mergeCell ref="V209:AI209"/>
    <mergeCell ref="C210:U212"/>
    <mergeCell ref="V210:AI210"/>
    <mergeCell ref="V211:AI211"/>
    <mergeCell ref="V212:AI212"/>
    <mergeCell ref="C198:U200"/>
    <mergeCell ref="V198:AI198"/>
    <mergeCell ref="V199:AI199"/>
    <mergeCell ref="V200:AI200"/>
    <mergeCell ref="C201:U202"/>
    <mergeCell ref="V201:AI201"/>
    <mergeCell ref="V202:AI202"/>
    <mergeCell ref="C213:U214"/>
    <mergeCell ref="V213:AI213"/>
    <mergeCell ref="V214:AI214"/>
    <mergeCell ref="C203:U204"/>
    <mergeCell ref="V203:AI203"/>
    <mergeCell ref="V204:AI204"/>
    <mergeCell ref="C205:U206"/>
    <mergeCell ref="V205:AI205"/>
    <mergeCell ref="V206:AI206"/>
  </mergeCells>
  <phoneticPr fontId="1"/>
  <pageMargins left="0.4" right="0.4" top="0.7" bottom="0.5" header="0.3" footer="0.3"/>
  <pageSetup paperSize="9" scale="57" fitToHeight="0" orientation="portrait" r:id="rId1"/>
  <rowBreaks count="2" manualBreakCount="2">
    <brk id="51" max="40" man="1"/>
    <brk id="98" max="40" man="1"/>
  </rowBreaks>
  <colBreaks count="1" manualBreakCount="1">
    <brk id="1" max="1048575"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AL14"/>
  <sheetViews>
    <sheetView view="pageBreakPreview" zoomScale="80" zoomScaleNormal="80" zoomScaleSheetLayoutView="80" workbookViewId="0">
      <selection activeCell="AH9" sqref="AH9"/>
    </sheetView>
  </sheetViews>
  <sheetFormatPr defaultColWidth="2.5" defaultRowHeight="15" customHeight="1" x14ac:dyDescent="0.15"/>
  <cols>
    <col min="1" max="1" width="2.5" style="188" customWidth="1"/>
    <col min="2" max="6" width="2.5" style="188"/>
    <col min="7" max="7" width="2.5" style="188" customWidth="1"/>
    <col min="8" max="8" width="2.5" style="192" customWidth="1"/>
    <col min="9" max="10" width="2.5" style="192"/>
    <col min="11" max="11" width="2.5" style="192" customWidth="1"/>
    <col min="12" max="26" width="2.5" style="192"/>
    <col min="27" max="29" width="2.375" style="191" customWidth="1"/>
    <col min="30" max="30" width="8.875" style="190" customWidth="1"/>
    <col min="31" max="32" width="14.125" style="190" customWidth="1"/>
    <col min="33" max="34" width="12.875" style="189" customWidth="1"/>
    <col min="35" max="35" width="2.5" style="188"/>
    <col min="36" max="36" width="8.125" style="188" bestFit="1" customWidth="1"/>
    <col min="37" max="37" width="19.875" style="188" bestFit="1" customWidth="1"/>
    <col min="38" max="16384" width="2.5" style="188"/>
  </cols>
  <sheetData>
    <row r="1" spans="1:38" ht="15" customHeight="1" x14ac:dyDescent="0.15">
      <c r="A1" s="207"/>
      <c r="AG1" s="192"/>
      <c r="AI1" s="189"/>
    </row>
    <row r="2" spans="1:38" ht="15" customHeight="1" x14ac:dyDescent="0.15">
      <c r="B2" s="206" t="s">
        <v>856</v>
      </c>
      <c r="G2" s="206" t="s">
        <v>855</v>
      </c>
      <c r="AG2" s="192"/>
      <c r="AI2" s="189"/>
      <c r="AL2" s="204"/>
    </row>
    <row r="3" spans="1:38" ht="15" customHeight="1" x14ac:dyDescent="0.15">
      <c r="B3" s="206" t="s">
        <v>854</v>
      </c>
      <c r="G3" s="205" t="s">
        <v>853</v>
      </c>
      <c r="AG3" s="192"/>
      <c r="AI3" s="189"/>
      <c r="AL3" s="204"/>
    </row>
    <row r="4" spans="1:38" ht="15" customHeight="1" thickBot="1" x14ac:dyDescent="0.2">
      <c r="AG4" s="203"/>
      <c r="AI4" s="196"/>
    </row>
    <row r="5" spans="1:38" ht="15" customHeight="1" x14ac:dyDescent="0.15">
      <c r="B5" s="729" t="s">
        <v>852</v>
      </c>
      <c r="C5" s="730"/>
      <c r="D5" s="730"/>
      <c r="E5" s="730"/>
      <c r="F5" s="730"/>
      <c r="G5" s="730"/>
      <c r="H5" s="730"/>
      <c r="I5" s="730"/>
      <c r="J5" s="730"/>
      <c r="K5" s="730"/>
      <c r="L5" s="730"/>
      <c r="M5" s="730"/>
      <c r="N5" s="730"/>
      <c r="O5" s="730"/>
      <c r="P5" s="730"/>
      <c r="Q5" s="730"/>
      <c r="R5" s="730"/>
      <c r="S5" s="730"/>
      <c r="T5" s="730"/>
      <c r="U5" s="730"/>
      <c r="V5" s="730"/>
      <c r="W5" s="730"/>
      <c r="X5" s="730"/>
      <c r="Y5" s="730"/>
      <c r="Z5" s="731"/>
      <c r="AA5" s="749" t="s">
        <v>71</v>
      </c>
      <c r="AB5" s="750"/>
      <c r="AC5" s="751"/>
      <c r="AD5" s="755" t="s">
        <v>72</v>
      </c>
      <c r="AE5" s="757" t="s">
        <v>73</v>
      </c>
      <c r="AF5" s="757" t="s">
        <v>74</v>
      </c>
      <c r="AG5" s="738" t="s">
        <v>75</v>
      </c>
      <c r="AH5" s="739"/>
    </row>
    <row r="6" spans="1:38" ht="15" customHeight="1" x14ac:dyDescent="0.15">
      <c r="B6" s="732"/>
      <c r="C6" s="733"/>
      <c r="D6" s="733"/>
      <c r="E6" s="733"/>
      <c r="F6" s="733"/>
      <c r="G6" s="733"/>
      <c r="H6" s="733"/>
      <c r="I6" s="733"/>
      <c r="J6" s="733"/>
      <c r="K6" s="733"/>
      <c r="L6" s="733"/>
      <c r="M6" s="733"/>
      <c r="N6" s="733"/>
      <c r="O6" s="733"/>
      <c r="P6" s="733"/>
      <c r="Q6" s="733"/>
      <c r="R6" s="733"/>
      <c r="S6" s="733"/>
      <c r="T6" s="733"/>
      <c r="U6" s="733"/>
      <c r="V6" s="733"/>
      <c r="W6" s="733"/>
      <c r="X6" s="733"/>
      <c r="Y6" s="733"/>
      <c r="Z6" s="734"/>
      <c r="AA6" s="752"/>
      <c r="AB6" s="753"/>
      <c r="AC6" s="754"/>
      <c r="AD6" s="756"/>
      <c r="AE6" s="758"/>
      <c r="AF6" s="758"/>
      <c r="AG6" s="740"/>
      <c r="AH6" s="741"/>
    </row>
    <row r="7" spans="1:38" ht="15" customHeight="1" x14ac:dyDescent="0.15">
      <c r="B7" s="732"/>
      <c r="C7" s="733"/>
      <c r="D7" s="733"/>
      <c r="E7" s="733"/>
      <c r="F7" s="733"/>
      <c r="G7" s="733"/>
      <c r="H7" s="733"/>
      <c r="I7" s="733"/>
      <c r="J7" s="733"/>
      <c r="K7" s="733"/>
      <c r="L7" s="733"/>
      <c r="M7" s="733"/>
      <c r="N7" s="733"/>
      <c r="O7" s="733"/>
      <c r="P7" s="733"/>
      <c r="Q7" s="733"/>
      <c r="R7" s="733"/>
      <c r="S7" s="733"/>
      <c r="T7" s="733"/>
      <c r="U7" s="733"/>
      <c r="V7" s="733"/>
      <c r="W7" s="733"/>
      <c r="X7" s="733"/>
      <c r="Y7" s="733"/>
      <c r="Z7" s="734"/>
      <c r="AA7" s="752"/>
      <c r="AB7" s="753"/>
      <c r="AC7" s="754"/>
      <c r="AD7" s="756"/>
      <c r="AE7" s="758"/>
      <c r="AF7" s="758"/>
      <c r="AG7" s="742" t="s">
        <v>76</v>
      </c>
      <c r="AH7" s="744" t="s">
        <v>77</v>
      </c>
    </row>
    <row r="8" spans="1:38" ht="15" customHeight="1" thickBot="1" x14ac:dyDescent="0.2">
      <c r="B8" s="735"/>
      <c r="C8" s="736"/>
      <c r="D8" s="736"/>
      <c r="E8" s="736"/>
      <c r="F8" s="736"/>
      <c r="G8" s="736"/>
      <c r="H8" s="736"/>
      <c r="I8" s="736"/>
      <c r="J8" s="736"/>
      <c r="K8" s="736"/>
      <c r="L8" s="736"/>
      <c r="M8" s="736"/>
      <c r="N8" s="736"/>
      <c r="O8" s="736"/>
      <c r="P8" s="736"/>
      <c r="Q8" s="736"/>
      <c r="R8" s="736"/>
      <c r="S8" s="736"/>
      <c r="T8" s="736"/>
      <c r="U8" s="736"/>
      <c r="V8" s="736"/>
      <c r="W8" s="736"/>
      <c r="X8" s="736"/>
      <c r="Y8" s="736"/>
      <c r="Z8" s="737"/>
      <c r="AA8" s="752"/>
      <c r="AB8" s="753"/>
      <c r="AC8" s="754"/>
      <c r="AD8" s="756"/>
      <c r="AE8" s="758"/>
      <c r="AF8" s="758"/>
      <c r="AG8" s="743"/>
      <c r="AH8" s="745"/>
    </row>
    <row r="9" spans="1:38" ht="37.5" customHeight="1" thickBot="1" x14ac:dyDescent="0.2">
      <c r="B9" s="746" t="s">
        <v>689</v>
      </c>
      <c r="C9" s="747"/>
      <c r="D9" s="747"/>
      <c r="E9" s="747"/>
      <c r="F9" s="747"/>
      <c r="G9" s="747"/>
      <c r="H9" s="747"/>
      <c r="I9" s="747"/>
      <c r="J9" s="747"/>
      <c r="K9" s="747"/>
      <c r="L9" s="747"/>
      <c r="M9" s="747"/>
      <c r="N9" s="747"/>
      <c r="O9" s="747"/>
      <c r="P9" s="747"/>
      <c r="Q9" s="747"/>
      <c r="R9" s="747"/>
      <c r="S9" s="747"/>
      <c r="T9" s="747"/>
      <c r="U9" s="747"/>
      <c r="V9" s="747"/>
      <c r="W9" s="747"/>
      <c r="X9" s="747"/>
      <c r="Y9" s="747"/>
      <c r="Z9" s="748"/>
      <c r="AA9" s="759" t="s">
        <v>851</v>
      </c>
      <c r="AB9" s="760"/>
      <c r="AC9" s="761"/>
      <c r="AD9" s="260">
        <v>1</v>
      </c>
      <c r="AE9" s="260">
        <v>2796</v>
      </c>
      <c r="AF9" s="260">
        <v>0</v>
      </c>
      <c r="AG9" s="202">
        <v>41</v>
      </c>
      <c r="AH9" s="201">
        <v>2917</v>
      </c>
      <c r="AI9" s="195"/>
    </row>
    <row r="10" spans="1:38" ht="15" customHeight="1" x14ac:dyDescent="0.15">
      <c r="B10" s="200"/>
      <c r="C10" s="200"/>
      <c r="D10" s="200"/>
      <c r="E10" s="200"/>
      <c r="F10" s="200"/>
      <c r="G10" s="200"/>
      <c r="H10" s="200"/>
      <c r="I10" s="200"/>
      <c r="J10" s="200"/>
      <c r="K10" s="200"/>
      <c r="L10" s="200"/>
      <c r="M10" s="200"/>
      <c r="N10" s="200"/>
      <c r="O10" s="200"/>
      <c r="P10" s="200"/>
      <c r="Q10" s="200"/>
      <c r="R10" s="200"/>
      <c r="S10" s="200"/>
      <c r="T10" s="200"/>
      <c r="U10" s="200"/>
      <c r="V10" s="200"/>
      <c r="W10" s="200"/>
      <c r="X10" s="200"/>
      <c r="Y10" s="200"/>
      <c r="Z10" s="200"/>
      <c r="AG10" s="199"/>
      <c r="AH10" s="198"/>
      <c r="AI10" s="195"/>
    </row>
    <row r="11" spans="1:38" ht="15" customHeight="1" x14ac:dyDescent="0.15">
      <c r="B11" s="195"/>
      <c r="C11" s="195"/>
      <c r="D11" s="195"/>
      <c r="E11" s="195"/>
      <c r="F11" s="195"/>
      <c r="G11" s="195"/>
      <c r="H11" s="197"/>
      <c r="I11" s="197"/>
      <c r="J11" s="197"/>
      <c r="K11" s="197"/>
      <c r="L11" s="197"/>
      <c r="M11" s="197"/>
      <c r="N11" s="197"/>
      <c r="O11" s="197"/>
      <c r="P11" s="197"/>
      <c r="Q11" s="197"/>
      <c r="R11" s="197"/>
      <c r="S11" s="197"/>
      <c r="T11" s="197"/>
      <c r="U11" s="197"/>
      <c r="V11" s="197"/>
      <c r="W11" s="197"/>
      <c r="X11" s="197"/>
      <c r="Y11" s="197"/>
      <c r="Z11" s="197"/>
      <c r="AG11" s="196"/>
      <c r="AH11" s="196"/>
      <c r="AI11" s="195"/>
      <c r="AK11" s="194"/>
    </row>
    <row r="14" spans="1:38" ht="15" customHeight="1" x14ac:dyDescent="0.15">
      <c r="AH14" s="193"/>
    </row>
  </sheetData>
  <sheetProtection selectLockedCells="1"/>
  <mergeCells count="10">
    <mergeCell ref="B5:Z8"/>
    <mergeCell ref="AG5:AH6"/>
    <mergeCell ref="AG7:AG8"/>
    <mergeCell ref="AH7:AH8"/>
    <mergeCell ref="B9:Z9"/>
    <mergeCell ref="AA5:AC8"/>
    <mergeCell ref="AD5:AD8"/>
    <mergeCell ref="AE5:AE8"/>
    <mergeCell ref="AF5:AF8"/>
    <mergeCell ref="AA9:AC9"/>
  </mergeCells>
  <phoneticPr fontId="1"/>
  <pageMargins left="0.39370078740157483" right="0.39370078740157483" top="0.70866141732283472" bottom="0.51181102362204722" header="0.31496062992125984" footer="0.31496062992125984"/>
  <pageSetup paperSize="9" scale="70"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8</vt:i4>
      </vt:variant>
    </vt:vector>
  </HeadingPairs>
  <TitlesOfParts>
    <vt:vector size="16" baseType="lpstr">
      <vt:lpstr>表紙</vt:lpstr>
      <vt:lpstr>表１ </vt:lpstr>
      <vt:lpstr>表２</vt:lpstr>
      <vt:lpstr>表３</vt:lpstr>
      <vt:lpstr>表４ </vt:lpstr>
      <vt:lpstr>表５</vt:lpstr>
      <vt:lpstr>表６</vt:lpstr>
      <vt:lpstr>表7</vt:lpstr>
      <vt:lpstr>'表１ '!Print_Area</vt:lpstr>
      <vt:lpstr>表２!Print_Area</vt:lpstr>
      <vt:lpstr>表３!Print_Area</vt:lpstr>
      <vt:lpstr>'表４ '!Print_Area</vt:lpstr>
      <vt:lpstr>表５!Print_Area</vt:lpstr>
      <vt:lpstr>表６!Print_Area</vt:lpstr>
      <vt:lpstr>表7!Print_Area</vt:lpstr>
      <vt:lpstr>表紙!Print_Area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2023-01-26T03:00:25Z</dcterms:created>
  <dcterms:modified xsi:type="dcterms:W3CDTF">2023-04-07T03:01:55Z</dcterms:modified>
</cp:coreProperties>
</file>