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166925"/>
  <xr:revisionPtr revIDLastSave="363" documentId="8_{96623439-6F55-4A75-8F60-53A6450F10E6}" xr6:coauthVersionLast="47" xr6:coauthVersionMax="47" xr10:uidLastSave="{CAB03B33-2F94-4058-9CEF-336572E8AEEB}"/>
  <bookViews>
    <workbookView xWindow="28680" yWindow="-120" windowWidth="29040" windowHeight="15720" tabRatio="594" activeTab="1" xr2:uid="{E0425FE6-5D0C-4C3E-B5A2-F578C013DBFE}"/>
  </bookViews>
  <sheets>
    <sheet name="原料供給事業者" sheetId="1" r:id="rId1"/>
    <sheet name="肥料製造・販売事業者" sheetId="4" r:id="rId2"/>
    <sheet name="肥料利用者" sheetId="6" r:id="rId3"/>
  </sheets>
  <definedNames>
    <definedName name="_xlnm._FilterDatabase" localSheetId="0" hidden="1">原料供給事業者!$D$3:$Z$294</definedName>
    <definedName name="_xlnm._FilterDatabase" localSheetId="1" hidden="1">肥料製造・販売事業者!$E$3:$Z$102</definedName>
    <definedName name="_xlnm._FilterDatabase" localSheetId="2" hidden="1">肥料利用者!$A$3:$V$44</definedName>
    <definedName name="_xlnm.Print_Area" localSheetId="0">原料供給事業者!$C$1:$Z$306</definedName>
    <definedName name="_xlnm.Print_Area" localSheetId="1">肥料製造・販売事業者!$E$1:$Z$114</definedName>
    <definedName name="_xlnm.Print_Area" localSheetId="2">肥料利用者!$E$1:$V$29</definedName>
    <definedName name="_xlnm.Print_Titles" localSheetId="0">原料供給事業者!$3:$4</definedName>
    <definedName name="_xlnm.Print_Titles" localSheetId="2">肥料利用者!$1:$3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 l="1"/>
  <c r="C184" i="1" l="1"/>
  <c r="C185" i="1"/>
  <c r="C186" i="1"/>
  <c r="C187" i="1"/>
  <c r="C188" i="1"/>
  <c r="C189" i="1"/>
  <c r="D5" i="6"/>
  <c r="D6" i="6"/>
  <c r="D7" i="6"/>
  <c r="D8" i="6"/>
  <c r="D9" i="6"/>
  <c r="D10" i="6"/>
  <c r="D11" i="6"/>
  <c r="D12" i="6"/>
  <c r="D13" i="6"/>
  <c r="D4" i="6"/>
  <c r="D5" i="4"/>
  <c r="D68" i="4"/>
  <c r="D67" i="4"/>
  <c r="D66" i="4"/>
  <c r="D65" i="4"/>
  <c r="D64" i="4"/>
  <c r="D63" i="4"/>
  <c r="D62" i="4"/>
  <c r="D61" i="4"/>
  <c r="D60" i="4"/>
  <c r="D59" i="4"/>
  <c r="D58" i="4"/>
  <c r="D57" i="4"/>
  <c r="D56" i="4"/>
  <c r="D55" i="4"/>
  <c r="D54" i="4"/>
  <c r="D53" i="4"/>
  <c r="D21" i="4"/>
  <c r="D17" i="4"/>
  <c r="D15" i="4"/>
  <c r="D12" i="4"/>
  <c r="D10" i="4"/>
  <c r="D6" i="4"/>
  <c r="C5"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E6" i="4"/>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K2" i="6"/>
  <c r="L2" i="4"/>
  <c r="D6" i="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E5" i="6"/>
  <c r="E6" i="6" s="1"/>
  <c r="E7" i="6" s="1"/>
  <c r="E8" i="6" s="1"/>
  <c r="E9" i="6" s="1"/>
  <c r="E10" i="6" s="1"/>
  <c r="E11" i="6" s="1"/>
  <c r="E12" i="6" s="1"/>
  <c r="E13" i="6" s="1"/>
  <c r="E14" i="6" s="1"/>
  <c r="E15" i="6" s="1"/>
  <c r="E16" i="6" s="1"/>
  <c r="E17" i="6" s="1"/>
  <c r="E18" i="6" s="1"/>
</calcChain>
</file>

<file path=xl/sharedStrings.xml><?xml version="1.0" encoding="utf-8"?>
<sst xmlns="http://schemas.openxmlformats.org/spreadsheetml/2006/main" count="9155" uniqueCount="3538">
  <si>
    <t>新規登録orすでに登録した情報の更新</t>
  </si>
  <si>
    <t>登録日</t>
  </si>
  <si>
    <t>都道府県</t>
  </si>
  <si>
    <t>住所</t>
  </si>
  <si>
    <t>電話番号</t>
  </si>
  <si>
    <t>担当部署・担当者名</t>
  </si>
  <si>
    <t>事業者概要（肥料原料の供給実績、経営概要等）</t>
  </si>
  <si>
    <t>肥料原料の種類</t>
  </si>
  <si>
    <t>供給可能量</t>
  </si>
  <si>
    <t>希望販売価格</t>
  </si>
  <si>
    <t>供給できる原料のC/N値</t>
  </si>
  <si>
    <t>その他、肥料原料の特徴</t>
  </si>
  <si>
    <t>新規登録</t>
  </si>
  <si>
    <t>その他</t>
  </si>
  <si>
    <t>「その他」を選択した場合は、具体的な原料の内容を記載してください。</t>
    <phoneticPr fontId="18"/>
  </si>
  <si>
    <t>確認した</t>
  </si>
  <si>
    <t>同意する</t>
  </si>
  <si>
    <t>上記で記載していただいた内容は、農林水産省HPにて公表いたします。記載内容に誤りがないことを確認してください。</t>
  </si>
  <si>
    <t>製造・販売する肥料の概要</t>
  </si>
  <si>
    <t>その他、原料の調達に関する特記事項</t>
    <phoneticPr fontId="18"/>
  </si>
  <si>
    <t>肥料原料に求める条件</t>
  </si>
  <si>
    <t>原料の調達希望価格</t>
  </si>
  <si>
    <t>調達希望原料の種類</t>
  </si>
  <si>
    <t>住所</t>
    <phoneticPr fontId="18"/>
  </si>
  <si>
    <t>都道府県</t>
    <phoneticPr fontId="18"/>
  </si>
  <si>
    <t>上記で「すでに登録した情報の更新」を選択した場合は、登録日を記入してください。</t>
  </si>
  <si>
    <t>以下の問で登録いただいた回答は、農林水産省HPにて公表します。</t>
  </si>
  <si>
    <t>肥料原料供給事業者（令和５年１月５日時点）</t>
    <rPh sb="0" eb="4">
      <t>ヒリョウゲンリョウ</t>
    </rPh>
    <rPh sb="4" eb="6">
      <t>キョウキュウ</t>
    </rPh>
    <rPh sb="6" eb="9">
      <t>ジギョウシャ</t>
    </rPh>
    <rPh sb="10" eb="12">
      <t>レイワ</t>
    </rPh>
    <rPh sb="13" eb="14">
      <t>ネン</t>
    </rPh>
    <rPh sb="15" eb="16">
      <t>ガツ</t>
    </rPh>
    <rPh sb="17" eb="18">
      <t>ニチ</t>
    </rPh>
    <rPh sb="18" eb="20">
      <t>ジテン</t>
    </rPh>
    <phoneticPr fontId="18"/>
  </si>
  <si>
    <t>当該肥料を使いたい作物や散布時期</t>
  </si>
  <si>
    <t>希望調達価格</t>
  </si>
  <si>
    <t>事業者概要（肥料の販売実績、農業経営の概要等）</t>
  </si>
  <si>
    <t>回答者種別</t>
  </si>
  <si>
    <t>株式会社エー・エム・エル農業経営研究所</t>
  </si>
  <si>
    <t>有限会社　鈴八商店</t>
  </si>
  <si>
    <t>郡山食品工業団地協同組合</t>
  </si>
  <si>
    <t>株式会社前田牧場</t>
  </si>
  <si>
    <t>株式会社ヤードウエスト浜松</t>
  </si>
  <si>
    <t>東洋ライス株式会社</t>
  </si>
  <si>
    <t>株式会社緒方エッグファーム</t>
  </si>
  <si>
    <t>有限会社ブライトピック千葉</t>
  </si>
  <si>
    <t>愛知化製事業協業組合</t>
  </si>
  <si>
    <t>みどり工房株式会社</t>
  </si>
  <si>
    <t>株式会社サンファーム</t>
  </si>
  <si>
    <t>株式会社JA東西しらかわグリーンファーム</t>
  </si>
  <si>
    <t>熊本県</t>
  </si>
  <si>
    <t>愛知県</t>
  </si>
  <si>
    <t>知多郡南知多町山海土間12-1</t>
  </si>
  <si>
    <t>090-5875-5645</t>
  </si>
  <si>
    <t>福島県</t>
  </si>
  <si>
    <t>郡山市富久山町久保田字郷花４－１２</t>
  </si>
  <si>
    <t>024-943-1143</t>
  </si>
  <si>
    <t>栃木県</t>
  </si>
  <si>
    <t>大田原市奥沢111</t>
  </si>
  <si>
    <t>静岡県</t>
  </si>
  <si>
    <t>0539-62-4766</t>
  </si>
  <si>
    <t>和歌山県</t>
  </si>
  <si>
    <t>合志市合生2121番地1</t>
  </si>
  <si>
    <t>千葉県</t>
  </si>
  <si>
    <t>旭市溝原1009　</t>
  </si>
  <si>
    <t>あま市西今宿平割四７８番地</t>
  </si>
  <si>
    <t>長生郡長柄町長柄山1163-41</t>
  </si>
  <si>
    <t>0475-36-3053</t>
  </si>
  <si>
    <t>熊本市南区城南町今吉野1000-1</t>
  </si>
  <si>
    <t>0964-28-3300</t>
  </si>
  <si>
    <t>096-837-4030</t>
    <phoneticPr fontId="18"/>
  </si>
  <si>
    <t>073-471-3011</t>
    <phoneticPr fontId="18"/>
  </si>
  <si>
    <t>096-242-3873</t>
    <phoneticPr fontId="18"/>
  </si>
  <si>
    <t>046-777-2413</t>
    <phoneticPr fontId="18"/>
  </si>
  <si>
    <t>052-444-3366</t>
    <phoneticPr fontId="18"/>
  </si>
  <si>
    <t>noukei007★nifty.com</t>
  </si>
  <si>
    <t>sakumomo★pure.ocn.ne.jp</t>
  </si>
  <si>
    <t>ksk★abnet.or.jp</t>
  </si>
  <si>
    <t>maedafarm★gmail.com</t>
  </si>
  <si>
    <t>yamada★yard-waste.jp</t>
  </si>
  <si>
    <t>kishi★toyo-rice.jp</t>
  </si>
  <si>
    <t>info★ogataegg.jp</t>
  </si>
  <si>
    <t>keiko.seki★brightpig.co.jp</t>
  </si>
  <si>
    <t>hotta.omori★gmail.com</t>
  </si>
  <si>
    <t>katou★midori-sangyou.co.jp</t>
  </si>
  <si>
    <t>info★sunfarm.co.jp</t>
  </si>
  <si>
    <t>komine-na★touzai7.com</t>
  </si>
  <si>
    <t>武田</t>
  </si>
  <si>
    <t>鈴木　孝幸</t>
  </si>
  <si>
    <t>事務局・白木　貴</t>
  </si>
  <si>
    <t>齋藤順子</t>
  </si>
  <si>
    <t>企画営業本部・山田　将行</t>
  </si>
  <si>
    <t>営業部　岸義宗</t>
  </si>
  <si>
    <t>緒方克也</t>
  </si>
  <si>
    <t>総務課　関慶子</t>
  </si>
  <si>
    <t>大森一輝</t>
  </si>
  <si>
    <t>長柄工場　加藤正俊</t>
  </si>
  <si>
    <t>総務</t>
  </si>
  <si>
    <t>小峰　尚貴</t>
  </si>
  <si>
    <t>８軒の大型畜産農家の堆肥化を担当している会社です。クロピラリドや大腸菌など衛生面を重視した生産工程及び管理システムを構築した運営　受け入れから45日で発酵を終え製品をさらに熟成させて仕上げた完熟堆肥を北は北海道　本土は和歌山　関西_x000D_
九州は福岡、大分　生産本拠地　熊本全域へ出荷しています。_x000D_
別途、北海道・青森・岩手・愛知・高知・山口・鹿児島・沖縄のJA堆肥センターの生産指導及び販売協力を行っています。</t>
  </si>
  <si>
    <t>家畜ふん堆肥（牛）</t>
  </si>
  <si>
    <t>おがくずを敷料とした牛糞堆肥</t>
  </si>
  <si>
    <t>母豚250頭　一貫経営_x000D_
排出される豚糞をコンポストで堆肥化し近隣農家に無料で提供しています。</t>
  </si>
  <si>
    <t>家畜ふん堆肥（豚）</t>
  </si>
  <si>
    <t>食品製造工場８社の排水を一括処理し、処理工程にて脱水した汚泥をコンポスト化処理場へ排出運搬処分している。</t>
  </si>
  <si>
    <t>食品製造工場排水汚泥由来堆肥</t>
  </si>
  <si>
    <t>肥育牛（ホルスタイン、交雑）2300頭飼養。年間で稲わら交換に1000t、近隣園芸農家等に1200t供給実績あり。_x000D_
ペレットタイプも生産可能。</t>
  </si>
  <si>
    <t>100％植物性の堆肥</t>
  </si>
  <si>
    <t>本業はお米（BG無洗米・金芽米など）の製造・販売ですが、その製造工程で取れる副産物（無洗米糠）：商品名「米の精」を土づくり資材として製造販売しています。今まで未利用資源だったとぎ汁成分を「米の精」として、循環型農業や有機農業の推進に活用いただいております。</t>
  </si>
  <si>
    <t>無洗米糠（商品名：米の精）</t>
  </si>
  <si>
    <t>レイヤー1万羽を飼養している。発酵槽や鶏舎内で数年発酵し近隣の農家等へ</t>
  </si>
  <si>
    <t>家畜ふん堆肥（採卵鶏）</t>
  </si>
  <si>
    <t>養豚経営を千葉県で行っている。母豚６０００頭を飼育している。_x000D_
ペレットの堆肥を年間１０００から２０００トン生産している。</t>
  </si>
  <si>
    <t>牛肉骨粉</t>
  </si>
  <si>
    <t>食品残渣を堆肥化施設で発酵処理し、食品リサイクル堆肥として生産者や商社等に出荷しています。</t>
  </si>
  <si>
    <t>食品残渣由来堆肥</t>
  </si>
  <si>
    <t>採卵鶏85000羽を飼養。飼料にこだわった産直たまごを生産。</t>
  </si>
  <si>
    <t>繁殖親牛１００頭規模の畜産経営です。敷料には籾殻や、一部稲わらを使っています。それを堆肥舎にホイルローダーで運び、切り返しを行い、発行促進させて、地域の園芸、水稲農家へ販売、供給しています。</t>
  </si>
  <si>
    <t>6000t/平成３年</t>
  </si>
  <si>
    <t>43~48</t>
  </si>
  <si>
    <t>窒素2-リン酸3-加里4</t>
  </si>
  <si>
    <t>1:5   5ms/cm</t>
  </si>
  <si>
    <t>土壌病害抑止力の高い・病原菌検査で全てクリア・クロピラリド検査仕込み槽ごと実施・</t>
  </si>
  <si>
    <t>配達は行っておりません</t>
  </si>
  <si>
    <t>16kg（40L)/袋　計量機がないのでバラの場合はショベル一杯で換算いたします</t>
  </si>
  <si>
    <t>計量機がないのでバラの場合はショベル一杯で換算をご了承いただけるお客様に限り販売いたします。</t>
  </si>
  <si>
    <t>毎月500t 安定供給　弊社は施設園芸用に向けた完熟堆肥です。協力工場からの出荷もあり　ほぼ全国的に出荷されています</t>
  </si>
  <si>
    <t>無料</t>
  </si>
  <si>
    <t>N4.2%P5.8%K2.2%</t>
  </si>
  <si>
    <t>粉末状の堆肥で灰分がやや低い豚糞堆肥です。この対比に含まれる肥料三要素の全量は現物1t当たり窒素31kg燐酸49kg加里16kgです。</t>
  </si>
  <si>
    <t>近隣無料　直接引取可能　</t>
  </si>
  <si>
    <t>2tトラック　</t>
  </si>
  <si>
    <t>通年</t>
  </si>
  <si>
    <t>約５７６ｔ/年　約４８ｔ/月</t>
  </si>
  <si>
    <t>８５～８６％</t>
  </si>
  <si>
    <t>郡山食品工業団地協同組合排水処理施設　郡山市富久山町久保田字石鼻１－２</t>
  </si>
  <si>
    <t>県内　収集運搬業者手配の為別途打合せ要</t>
  </si>
  <si>
    <t>４ｔ　アームローダ車</t>
  </si>
  <si>
    <t>2000t/年</t>
  </si>
  <si>
    <t>30-40</t>
  </si>
  <si>
    <t>2.7-3.9-4.6</t>
  </si>
  <si>
    <t>杉皮（バーク）配合。ペレットタイプもあり。</t>
  </si>
  <si>
    <t>栃木県大田原市南金丸</t>
  </si>
  <si>
    <t>近隣市町まで配達可能</t>
  </si>
  <si>
    <t>トラック積、25L袋、フレコン（ペレットタイプ）、マニュアでの散布</t>
  </si>
  <si>
    <t>1,000立米 /年</t>
  </si>
  <si>
    <t>50～60％</t>
  </si>
  <si>
    <t>20以下</t>
  </si>
  <si>
    <t>0.5以下</t>
  </si>
  <si>
    <t>別途ご相談ですが、堆肥は運搬効率が悪いので近隣県を推奨。</t>
  </si>
  <si>
    <t>バラ、フレコン、袋詰め対応可能。</t>
  </si>
  <si>
    <t>20t/月</t>
  </si>
  <si>
    <t>50円/キロ（送料別・税別）</t>
  </si>
  <si>
    <t>8～10％程度</t>
  </si>
  <si>
    <t>13程度</t>
  </si>
  <si>
    <t>今まで未利用資源だったとぎ汁成分です。通常の糠と違い澱デ質や微量成分が多く、土中の微生物を元気にし豊かな土壌へ生まれ変わらせます。また、加熱処理しておりますので扱いもし易いです。</t>
  </si>
  <si>
    <t>和歌山県有田郡有田川町</t>
  </si>
  <si>
    <t>近畿圏以外にも配送可能。ご相談ください。</t>
  </si>
  <si>
    <t>30キロ紙袋または15キロビニール袋</t>
  </si>
  <si>
    <t>通年可</t>
  </si>
  <si>
    <t>1.72 - 5.42 - 3.57</t>
  </si>
  <si>
    <t>鶏舎内で有用菌を使用し10年以上低温発酵した肥料あり</t>
  </si>
  <si>
    <t>合志市合生2121番地1　緒方エッグファーム敷地内</t>
  </si>
  <si>
    <t>10km圏内は指定日により可能</t>
  </si>
  <si>
    <t>バラ</t>
  </si>
  <si>
    <t>配達送料はご相談ください。</t>
  </si>
  <si>
    <t>お電話ください</t>
  </si>
  <si>
    <t>年間１０００から２０００トン</t>
  </si>
  <si>
    <t>トン　５０００円から１００００円</t>
  </si>
  <si>
    <t>窒素、リン酸、加里　が多い。石灰含量、苦土含量が多い。</t>
  </si>
  <si>
    <t>千葉県銚子市新町1642-1</t>
  </si>
  <si>
    <t>市内であれば可能</t>
  </si>
  <si>
    <t>バラ　フレコン</t>
  </si>
  <si>
    <t>フレコン(700kg)</t>
  </si>
  <si>
    <t>通年供給可</t>
  </si>
  <si>
    <t>（詳細）</t>
    <rPh sb="1" eb="3">
      <t>ショウサイ</t>
    </rPh>
    <phoneticPr fontId="18"/>
  </si>
  <si>
    <t>原料の
水分量</t>
    <phoneticPr fontId="18"/>
  </si>
  <si>
    <t>（％）</t>
    <phoneticPr fontId="18"/>
  </si>
  <si>
    <t>原料の成分含有量N-P-K</t>
    <phoneticPr fontId="18"/>
  </si>
  <si>
    <t>原料のEC値</t>
    <phoneticPr fontId="18"/>
  </si>
  <si>
    <t>（ms/cm)</t>
  </si>
  <si>
    <t>100t/月</t>
  </si>
  <si>
    <t>800円/t</t>
  </si>
  <si>
    <t>1.3-0.3-0.7</t>
  </si>
  <si>
    <t>食品残渣と剪定枝のチップを原料としており、化学処理をしていないので有機栽培での使用も可能です</t>
  </si>
  <si>
    <t>千葉県長生郡長柄町長柄山1162-41</t>
  </si>
  <si>
    <t>県内であれば可能</t>
  </si>
  <si>
    <t>バラ７ｔ、バラ３ｔ、フレコン８ｔ、袋詰め15kg入り</t>
  </si>
  <si>
    <t>10ｔ/月</t>
  </si>
  <si>
    <t>１立米＝１，０００円</t>
  </si>
  <si>
    <t>籾殻の牛糞堆肥</t>
  </si>
  <si>
    <t>農場から片道２０KM以内</t>
  </si>
  <si>
    <t>３トンダンプ　約6立米積載</t>
  </si>
  <si>
    <t>こちらの都合で運搬の可否あり。※道幅、畑の状態、日程</t>
  </si>
  <si>
    <t>事業者名</t>
    <phoneticPr fontId="18"/>
  </si>
  <si>
    <t>事業者概要</t>
    <phoneticPr fontId="18"/>
  </si>
  <si>
    <t>株式会社クリビオ</t>
  </si>
  <si>
    <t>愛媛県</t>
  </si>
  <si>
    <t>松山市鷹子町794-2</t>
  </si>
  <si>
    <t>増田和彦</t>
  </si>
  <si>
    <t>納豆菌、酵母、乳酸菌を発酵培養した液肥(微生物資材)</t>
  </si>
  <si>
    <t>富士バイオテック株式会社</t>
  </si>
  <si>
    <t>富士宮市根原27番地</t>
  </si>
  <si>
    <t>松原　通雄</t>
  </si>
  <si>
    <t>・廃棄物処理業-肥料製造処分(牛糞、汚泥、動植物性残渣)にて、普通肥料登録-汚泥発酵肥料(グリーンアルファEZ)を製造販売_x000D_
・山梨県下JAグループ商品としてJAフルーツ、JAふえふき、JA南アルプスの名称で販売_x000D_
・地域活性を目的として普通肥料登録-水産副産物発酵肥料(マスマス元肥)を使用し、市内高校生を中心にSDGsの一環として持続可能な町づくり、耕作放棄地を甦らそうという活動をしている。現在、広域且つ全国的に農業を活性化させ国内生産自給率を少しでも向上させようと農業者だけではなく、学校教育や一般の方々と交流し農業普及に取り組んでいる。</t>
  </si>
  <si>
    <t>朝霧高原の酪農地帯という事で、牧場及び牛の頭数、牛糞は豊富にある</t>
  </si>
  <si>
    <t xml:space="preserve">牛糞50%、汚泥及び動植物性残渣50%で製造(グリーンアルファEZ)_x000D_
牛糞50%、水産物加工残渣-ニジマス50%で製造(マスマス元肥)_x000D_
</t>
  </si>
  <si>
    <t>富士宮市工場</t>
  </si>
  <si>
    <t>市内、市外、県外問わず配送致しますが、市外県外は別途ご相談の上、配送料を頂きます</t>
  </si>
  <si>
    <t>株式会社全農有</t>
  </si>
  <si>
    <t>富士宮市万野原新田3280-1</t>
  </si>
  <si>
    <t>0544-28-6700</t>
  </si>
  <si>
    <t>若林</t>
  </si>
  <si>
    <t>牛ふん、鶏糞、食品残渣を原料とした有機肥料の販売と同時に、日本での有機肥料の促進と重要性を発信しています。_x000D_
_x000D_
国内酪農家さんから排出される家畜ふん尿、食品会社の食品残渣を原料_x000D_
↓_x000D_
商品化した有機肥料を農家様に利用していただくための販売促進_x000D_
↓_x000D_
消費者が満足できる安心な果物野菜を届ける_x000D_
↓_x000D_
消費者からでた食品残渣_x000D_
↓_x000D_
有機肥料の原料に再利用　　_x000D_
　と_x000D_
循環させる取り組みをイメージしSDGsにも挑戦しております。</t>
  </si>
  <si>
    <t>なし</t>
  </si>
  <si>
    <t>原料は確保済み</t>
  </si>
  <si>
    <t>静岡県富士宮市根原、山梨県甲州市</t>
  </si>
  <si>
    <t>要相談</t>
  </si>
  <si>
    <t>15ｋｇ/袋　　バラ　　　フレコン入り　　大型車での配達可能</t>
  </si>
  <si>
    <t>株式会社クラシコ</t>
  </si>
  <si>
    <t>豊島区上池袋1-32-20-201</t>
  </si>
  <si>
    <t>03-6661-7686</t>
  </si>
  <si>
    <t>代表取締役　中村雅巳</t>
  </si>
  <si>
    <t>鹿沼化成工業株式会社</t>
  </si>
  <si>
    <t>日光市猪倉２１５１</t>
  </si>
  <si>
    <t>小堀　泰治</t>
  </si>
  <si>
    <t>ご指定先</t>
  </si>
  <si>
    <t>全国で販売しています</t>
  </si>
  <si>
    <t>15 kg～20 kgのポリ袋入り、フレコンバック入り、バラ</t>
  </si>
  <si>
    <t>有限会社　グリーン総業</t>
  </si>
  <si>
    <t>岩手県</t>
  </si>
  <si>
    <t>一関市藤沢町大籠字天ノ穴38番地</t>
  </si>
  <si>
    <t>0191-62-2412</t>
  </si>
  <si>
    <t>営業　高泉勝陽</t>
  </si>
  <si>
    <t>岩手県一関市藤沢町大籠字天ノ穴38番地の工場</t>
  </si>
  <si>
    <t>弊社工場から東北各地及び関東圏まで配送可能（運送料は別途となります）</t>
  </si>
  <si>
    <t>バーク堆肥：40L袋、バラ、1000Lフレコン　　ペレット肥料：15kg袋、500kgフレコン</t>
  </si>
  <si>
    <t>ペレット肥料につきましては製造～配送まで約2週間のお時間を頂いております。</t>
  </si>
  <si>
    <t>株式会社　南産業</t>
  </si>
  <si>
    <t>八代市古閑浜町字西割2665-6</t>
  </si>
  <si>
    <t>0965-34-3555</t>
  </si>
  <si>
    <t>代表取締役　皆吉一治</t>
  </si>
  <si>
    <t>国土緑化株式会社</t>
  </si>
  <si>
    <t>群馬県</t>
  </si>
  <si>
    <t>前橋市富士見町赤城山1204-435</t>
  </si>
  <si>
    <t>027-288-6090</t>
  </si>
  <si>
    <t>岩手コンポスト株式会社</t>
  </si>
  <si>
    <t>花巻市石鳥谷町五大堂第6地割1番地13</t>
  </si>
  <si>
    <t>0198-47-2999</t>
  </si>
  <si>
    <t>下水汚泥、有機汚泥、一般し尿汚泥、動植物性残渣を原料とした肥料を製造・販売。</t>
  </si>
  <si>
    <t>含水率82%以下</t>
  </si>
  <si>
    <t>当社工場まで運搬を希望</t>
  </si>
  <si>
    <t>バラ、コンテナ</t>
  </si>
  <si>
    <t>当社工場まで</t>
  </si>
  <si>
    <t>東北6県配達いたします。</t>
  </si>
  <si>
    <t>福栄肥料株式会社</t>
  </si>
  <si>
    <t>兵庫県</t>
  </si>
  <si>
    <t>尼崎市昭和南通３丁目26番地</t>
  </si>
  <si>
    <t>業務部　松岡明希</t>
  </si>
  <si>
    <t>化成肥料　指定配合肥料の製造。全国に販売</t>
  </si>
  <si>
    <t>未定</t>
  </si>
  <si>
    <t>窒素全量　2.0%以上　　水分10％以下</t>
  </si>
  <si>
    <t>宮城県　石巻の工場持ち込み</t>
  </si>
  <si>
    <t>フレコン、バラ</t>
  </si>
  <si>
    <t>混合堆肥複合肥料　（製造試験）</t>
  </si>
  <si>
    <t>宮城県　石巻市　工場</t>
  </si>
  <si>
    <t>宮城県　石巻市　工場置場渡し</t>
  </si>
  <si>
    <t>20ＫＧ/袋　</t>
  </si>
  <si>
    <t>トミクラ産業株式会社</t>
  </si>
  <si>
    <t>姫路市花田町高木209番地の1</t>
  </si>
  <si>
    <t>079-223-3887</t>
  </si>
  <si>
    <t>営業担当 中橋 郁人</t>
  </si>
  <si>
    <t>フレコン</t>
  </si>
  <si>
    <t>兵庫県姫路市</t>
  </si>
  <si>
    <t>双葉三共株式会社</t>
  </si>
  <si>
    <t>広島県</t>
  </si>
  <si>
    <t>082-426-1331</t>
  </si>
  <si>
    <t>応相談</t>
  </si>
  <si>
    <t>株式会社日本有機四国</t>
  </si>
  <si>
    <t>西条市旦之上乙303-3</t>
  </si>
  <si>
    <t>総務　萩森ゆかり</t>
  </si>
  <si>
    <t>当社は、大手食品工場（数社）からの産業廃棄物（動植物性残さ）を受け入れて、発酵及び熟成させ肥料化をする中間処理事業を展開しています。その肥料は有機成分を多量に含み専業農家様や家庭菜園を楽しまれる皆さまからは、根付きや生育も良く成長する旨の評を頂戴しています。また、当社では近隣農家様と連携し「慣行栽培脱却」を実証しており有効なデータからもご賛同農家様は増加傾向にあります。当社では年間およそ500トンの肥料製造をしており堅調な受入状況から今後の肥料生産も増加傾向にあります。最後になりますが、消費者志向経営自主宣言、愛媛県ＳＤＧｓ推進企業にも認定されています。</t>
  </si>
  <si>
    <t>製造する製品は、有機質肥料として「粉状・粒状（何れも１５キログラム／袋）」を取り揃え、店頭販売（当社軒先渡し）を旨としております。</t>
  </si>
  <si>
    <t>当社工場?愛媛県西条市旦之上乙303-3</t>
  </si>
  <si>
    <t>１５キログラム／袋、パレット単位（６０袋／パレット）及びバラ</t>
  </si>
  <si>
    <t>株式会社　高岡屋</t>
  </si>
  <si>
    <t>滋賀県</t>
  </si>
  <si>
    <t>愛知郡愛荘町長野364ー1</t>
  </si>
  <si>
    <t>0749-42-2394</t>
  </si>
  <si>
    <t>購買部　松山</t>
  </si>
  <si>
    <t>滋賀県、京都府、岐阜県、奈良県、福井県で肥料農薬の卸売り小売りをしています。_x000D_
堆肥の取り扱いを検討しており　良品あればご紹介頂きたくお願い致します</t>
  </si>
  <si>
    <t>大和肥料株式会社</t>
  </si>
  <si>
    <t>尼崎市浜1-2-30</t>
  </si>
  <si>
    <t>06-6499-6826</t>
  </si>
  <si>
    <t>営業部</t>
  </si>
  <si>
    <t>昭和27年創業の有機質原料を主体とした有機質肥料の製造会社。_x000D_
全国の味を問われる果樹や、水稲、野菜へ発酵肥料やオーダーメイド肥料、有機JAS対応肥料を流通している。_x000D_
近年では良質な未利用資源の肥料原料化にも取組み、事業化にも成功。_x000D_
食品残渣の魚、植物、動物（骨など）の未利用資源の発生情報ございましたらお問合せください。</t>
  </si>
  <si>
    <t>農業者</t>
  </si>
  <si>
    <t>AI garden</t>
  </si>
  <si>
    <t>宮城県</t>
  </si>
  <si>
    <t>佐藤</t>
  </si>
  <si>
    <t>岩手県、宮城県にてピーマン栽培20R</t>
  </si>
  <si>
    <t>相談</t>
  </si>
  <si>
    <t>5-11月、ピーマン、大豆</t>
  </si>
  <si>
    <t>リン酸が含有されていて欲しいです</t>
  </si>
  <si>
    <t>中村　守</t>
  </si>
  <si>
    <t>日高郡印南町島田2472</t>
  </si>
  <si>
    <t>中村　将歩</t>
  </si>
  <si>
    <t>花き（カスミソウ）</t>
  </si>
  <si>
    <t>随時検討_x000D_
※散布時期は例年8月頃（散布方法は手まき）</t>
  </si>
  <si>
    <t>自宅搬送希望</t>
  </si>
  <si>
    <t>常道武士</t>
  </si>
  <si>
    <t>大阪府</t>
  </si>
  <si>
    <t>貝塚市澤695</t>
  </si>
  <si>
    <t>大阪府貝塚市で水なす栽培や水稲の栽培、青ネギを栽培をしています。</t>
  </si>
  <si>
    <t>油かす、バーク堆肥、</t>
  </si>
  <si>
    <t>20袋</t>
  </si>
  <si>
    <t>800えん</t>
  </si>
  <si>
    <t>3~4月</t>
  </si>
  <si>
    <t>乾燥して、サラサラで散布しやすい。</t>
  </si>
  <si>
    <t>小林裕文</t>
  </si>
  <si>
    <t>新潟県</t>
  </si>
  <si>
    <t>燕市松橋58</t>
  </si>
  <si>
    <t>有機質肥料</t>
  </si>
  <si>
    <t>動噴などでも散布可能</t>
  </si>
  <si>
    <t>新潟県燕市の作業場に配達</t>
  </si>
  <si>
    <t>軽トラにて受け取ります</t>
  </si>
  <si>
    <t>20ｋｇ/袋</t>
  </si>
  <si>
    <t>希望納期：7月～8月</t>
  </si>
  <si>
    <t>10kg/袋</t>
  </si>
  <si>
    <t>いつでも構いません。</t>
  </si>
  <si>
    <t>20kg/袋</t>
  </si>
  <si>
    <t>080-6653-1023</t>
    <phoneticPr fontId="18"/>
  </si>
  <si>
    <t>054-452-0236</t>
    <phoneticPr fontId="18"/>
  </si>
  <si>
    <t>kmasuda★clybio</t>
  </si>
  <si>
    <t>Michio05274549★icloud.com</t>
  </si>
  <si>
    <t>zennousoumu★outlook.jp</t>
  </si>
  <si>
    <t>masaminakamura★classico-kk.com</t>
  </si>
  <si>
    <t>kobori★kanumakk.co.jp</t>
  </si>
  <si>
    <t>green.s★hiper-yuki.com</t>
  </si>
  <si>
    <t>minami3555★friend.ocn.ne.jp</t>
  </si>
  <si>
    <t>kokudo★japan-recycle.com</t>
  </si>
  <si>
    <t>info★iwate-compost.co.jp</t>
  </si>
  <si>
    <t>matsuoka★fukuei.co.jp</t>
  </si>
  <si>
    <t>info★tomikura-ind.co.jp</t>
  </si>
  <si>
    <t>yasuo.matsumoto★tsuneishi.com</t>
  </si>
  <si>
    <t>info★yuki-shikoku.co.jp</t>
  </si>
  <si>
    <t xml:space="preserve">yo.matsuyama★takaokaya.sakura.ne.jp </t>
  </si>
  <si>
    <t>info★daiwa-ism.com</t>
  </si>
  <si>
    <t>080-6029-5325</t>
    <phoneticPr fontId="18"/>
  </si>
  <si>
    <t>080-1472-9875</t>
    <phoneticPr fontId="18"/>
  </si>
  <si>
    <t>090-2118-0525</t>
    <phoneticPr fontId="18"/>
  </si>
  <si>
    <t>090-8250-7178</t>
    <phoneticPr fontId="18"/>
  </si>
  <si>
    <t>sendaiinfo0927★gmail.com</t>
  </si>
  <si>
    <t>naka.19891107★gmail.com</t>
  </si>
  <si>
    <t>dd6a44b97247o★gmail.com</t>
  </si>
  <si>
    <t>kova2020naft★gmail.com</t>
  </si>
  <si>
    <t>0247-43-3280</t>
    <phoneticPr fontId="18"/>
  </si>
  <si>
    <t>微生物資材の製造・販売を行なっております。
特殊肥料に届出予定です。(2023.2.末)
堆肥製造をされる事業者様にお役に立てると思います。
特に、臭気現象、堆肥内に酵母、乳酸菌が残留することが
実証されております。
会社概要は下記の通りです。
ＨＰ　　 : https://clybio.com
YouTube：https://youtu.be/Lg5Fmqmof5w</t>
    <phoneticPr fontId="18"/>
  </si>
  <si>
    <t>丸栄株式会社</t>
  </si>
  <si>
    <t>広島市中区十日市町1丁目4-31</t>
  </si>
  <si>
    <t>082-292-4111</t>
  </si>
  <si>
    <t>営業部　立木仁</t>
  </si>
  <si>
    <t>国内産の牡蠣殻を原料とした肥料の製造を行っております。_x000D_
作物全般でご利用いただける有機質な石灰質肥料や、ケイ酸や鉄を配合した水稲向けの肥料など、幅広く製造しております。_x000D_
販売エリアは全国に出荷しており、主に全農、JAを通じて販売を行っております。</t>
  </si>
  <si>
    <t>全て国内資源である牡蠣殻を原料としたカキ殻石灰。_x000D_
形状は、粉末、粒状、粗粒の3種類です。_x000D_
牡蠣殻に水酸化マグネシウムを配合した苦土入り肥料や、_x000D_
牡蠣殻にケイ酸、鉄を配合した水稲向けの肥料を製造しております。_x000D_
荷姿はポリ袋２０ｋｇ／袋、フレコンバッグ２００ｋｇ～１ｔ／袋まで幅広く取り扱っています。_x000D_
省力化を目指したポリ袋１５ｋｇ／袋もご用意しております。_x000D_
JAを通じて１袋からご購入いただけます。</t>
  </si>
  <si>
    <t>お近くのJA</t>
  </si>
  <si>
    <t>JAに商品在庫がある場合、即日販売可</t>
  </si>
  <si>
    <t>株式会社ＨＭエスパス</t>
  </si>
  <si>
    <t>北海道</t>
  </si>
  <si>
    <t>千歳市美々1292-659</t>
  </si>
  <si>
    <t>橋本康平</t>
  </si>
  <si>
    <t>有機汚泥と食品残渣を混合した堆肥を製造し近隣農家へ提供している</t>
  </si>
  <si>
    <t>700t/年</t>
  </si>
  <si>
    <t>2.8-1.3-0.16</t>
  </si>
  <si>
    <t>株式会社　山有</t>
  </si>
  <si>
    <t>鹿児島県</t>
  </si>
  <si>
    <t>鹿児島市城南町7番47号２１０　</t>
  </si>
  <si>
    <t>099-225-3956</t>
  </si>
  <si>
    <t>坂元　貴幸</t>
  </si>
  <si>
    <t>地域に発生する下水道汚泥、し尿汚泥、食品残渣、動物園の糞、さつまいも残渣、焼酎廃液等を堆肥化している。鹿児島県を中心に肥料原料、肥料として販売している。</t>
  </si>
  <si>
    <t>500ｔ／月</t>
  </si>
  <si>
    <t>25％前後</t>
  </si>
  <si>
    <t>4.1-5.0-0.5</t>
  </si>
  <si>
    <t>自社工場での引き渡し</t>
  </si>
  <si>
    <t>バラ10ｔ　フレコンは希望数</t>
  </si>
  <si>
    <t>012-342-0530</t>
    <phoneticPr fontId="18"/>
  </si>
  <si>
    <t>028-722-5617</t>
    <phoneticPr fontId="18"/>
  </si>
  <si>
    <t>hashimoto★s-pas.jp</t>
  </si>
  <si>
    <t>sakamoto★ym-sanyuu.co.jp</t>
  </si>
  <si>
    <t>塙町大字湯岐字羽原谷地１３３-２</t>
    <phoneticPr fontId="18"/>
  </si>
  <si>
    <t>postmaster★hiroshima-maruei.com</t>
    <phoneticPr fontId="18"/>
  </si>
  <si>
    <t>株式会社エムシーエス</t>
  </si>
  <si>
    <t>三重県</t>
  </si>
  <si>
    <t>伊賀市島ヶ原8801-8</t>
  </si>
  <si>
    <t>0595-59-9200</t>
  </si>
  <si>
    <t>営業部・岡本真千子</t>
  </si>
  <si>
    <t>食品関連事業者から排出される食品残渣や排水処理脱水ケーキのリサイクル委託を受け、伐採木や間伐材など天然由来の木質チップと混ぜ合わせ、微生物により発酵させた堆肥の製造・販売を行っている。</t>
  </si>
  <si>
    <t>ホテル、スーパー、レストラン、食品工場等から排出された調理くずや食べ残し等を天然由来の木質チップと3～4カ月発酵させた後ふるいにかけて製品化。主に有機農業生産者へ直接販売。</t>
  </si>
  <si>
    <t>三重県伊賀市島ヶ原8801-8　株式会社エムシーエス　島ヶ原支店</t>
  </si>
  <si>
    <t>応相談。距離により運賃が異なるため、お気軽にお電話ください。</t>
  </si>
  <si>
    <t>バラ（軽トラ、3t、10t）運搬可能。引取の場合は袋を持参しご自身で詰めるか、重機で車両への積み込み。</t>
  </si>
  <si>
    <t>日曜定休。8時から17時（12時～13時昼休み）土曜、祝日は営業</t>
  </si>
  <si>
    <t>m_okamoto★dkgr.co.jp</t>
    <phoneticPr fontId="18"/>
  </si>
  <si>
    <t>熊本県菊池市出田1600-４８</t>
    <phoneticPr fontId="18"/>
  </si>
  <si>
    <t>福島県東白川郡塙町大字湯岐字羽原谷地１３３-２　　（現地）</t>
    <phoneticPr fontId="18"/>
  </si>
  <si>
    <t>12000-24000円/t</t>
    <phoneticPr fontId="18"/>
  </si>
  <si>
    <t>水稲用、4月頭～7月末</t>
    <phoneticPr fontId="18"/>
  </si>
  <si>
    <t>年10袋程度～</t>
    <phoneticPr fontId="18"/>
  </si>
  <si>
    <t>2000円/t ～</t>
    <phoneticPr fontId="18"/>
  </si>
  <si>
    <t>熊本県菊池市旭志伊萩1146-1</t>
    <phoneticPr fontId="18"/>
  </si>
  <si>
    <t>堺市畜産農業協同組合</t>
    <phoneticPr fontId="18"/>
  </si>
  <si>
    <t>大阪府</t>
    <rPh sb="0" eb="3">
      <t>オオサカフ</t>
    </rPh>
    <phoneticPr fontId="18"/>
  </si>
  <si>
    <t>堺市南区畑1627</t>
    <phoneticPr fontId="18"/>
  </si>
  <si>
    <t>072-291-1101</t>
    <phoneticPr fontId="18"/>
  </si>
  <si>
    <t>sakaichikusan★peace..ocn.ne.jp</t>
    <phoneticPr fontId="18"/>
  </si>
  <si>
    <t>寺本参事</t>
    <phoneticPr fontId="18"/>
  </si>
  <si>
    <t>平成25年度大阪府堆肥共励会最優秀賞受賞。約800頭の乳牛を飼養。排出される牛糞を発酵堆肥化。カウユーキFの商品名で販売</t>
    <rPh sb="0" eb="2">
      <t>ヘイセイ</t>
    </rPh>
    <rPh sb="4" eb="6">
      <t>ネンド</t>
    </rPh>
    <rPh sb="6" eb="9">
      <t>オオサカフ</t>
    </rPh>
    <rPh sb="9" eb="11">
      <t>タイヒ</t>
    </rPh>
    <rPh sb="11" eb="14">
      <t>キョウレイカイ</t>
    </rPh>
    <rPh sb="14" eb="18">
      <t>サイユウシュウショウ</t>
    </rPh>
    <rPh sb="18" eb="20">
      <t>ジュショウ</t>
    </rPh>
    <rPh sb="21" eb="22">
      <t>ヤク</t>
    </rPh>
    <rPh sb="25" eb="26">
      <t>トウ</t>
    </rPh>
    <rPh sb="27" eb="29">
      <t>ニュウギュウ</t>
    </rPh>
    <rPh sb="30" eb="32">
      <t>シヨウ</t>
    </rPh>
    <rPh sb="33" eb="35">
      <t>ハイシュツ</t>
    </rPh>
    <rPh sb="38" eb="39">
      <t>ギュウ</t>
    </rPh>
    <rPh sb="39" eb="40">
      <t>フン</t>
    </rPh>
    <rPh sb="41" eb="43">
      <t>ハッコウ</t>
    </rPh>
    <rPh sb="43" eb="46">
      <t>タイヒカ</t>
    </rPh>
    <rPh sb="54" eb="57">
      <t>ショウヒンメイ</t>
    </rPh>
    <rPh sb="58" eb="60">
      <t>ハンバイ</t>
    </rPh>
    <phoneticPr fontId="18"/>
  </si>
  <si>
    <t>1500㎥/年</t>
    <rPh sb="6" eb="7">
      <t>ネン</t>
    </rPh>
    <phoneticPr fontId="18"/>
  </si>
  <si>
    <t>袋：340円/40ℓ
バラ：1,000円/㎥</t>
    <rPh sb="0" eb="1">
      <t>フクロ</t>
    </rPh>
    <rPh sb="5" eb="6">
      <t>エン</t>
    </rPh>
    <rPh sb="19" eb="20">
      <t>エン</t>
    </rPh>
    <phoneticPr fontId="18"/>
  </si>
  <si>
    <t>1.6-2.3-2.0</t>
    <phoneticPr fontId="18"/>
  </si>
  <si>
    <t>市内であれば可能</t>
    <rPh sb="0" eb="2">
      <t>シナイ</t>
    </rPh>
    <rPh sb="6" eb="8">
      <t>カノウ</t>
    </rPh>
    <phoneticPr fontId="18"/>
  </si>
  <si>
    <t>バラであれば2t車（4㎥）堺市内配達可</t>
    <rPh sb="8" eb="9">
      <t>シャ</t>
    </rPh>
    <rPh sb="13" eb="16">
      <t>サカイシナイ</t>
    </rPh>
    <rPh sb="16" eb="18">
      <t>ハイタツ</t>
    </rPh>
    <rPh sb="18" eb="19">
      <t>カ</t>
    </rPh>
    <phoneticPr fontId="18"/>
  </si>
  <si>
    <t>バラ、袋40ℓ</t>
    <rPh sb="3" eb="4">
      <t>フクロ</t>
    </rPh>
    <phoneticPr fontId="18"/>
  </si>
  <si>
    <t>株式会社小谷</t>
    <rPh sb="0" eb="4">
      <t>カブシキガイシャ</t>
    </rPh>
    <rPh sb="4" eb="6">
      <t>コタニ</t>
    </rPh>
    <phoneticPr fontId="18"/>
  </si>
  <si>
    <t>能勢町山辺256</t>
    <phoneticPr fontId="18"/>
  </si>
  <si>
    <t>072-734-0473</t>
  </si>
  <si>
    <t>egg0727340473★gmail.com</t>
    <phoneticPr fontId="18"/>
  </si>
  <si>
    <t>小谷健造</t>
    <phoneticPr fontId="18"/>
  </si>
  <si>
    <t>　「飼料安全法」を遵守し、鶏の健康鶏の健康管理を徹底しながら、飼育しています。当然、飼料には「抗生物質」を使用していません。大阪うどんの「太鼓亭」の鰹節ダシ穀、木酢液、そして、地域のお米、を配合した飼料を与えています。
 　鶏糞を２年間熟成させた無臭に近いこだわりのたい肥づくりにも取り組んでいます。地元の農家や丹波篠山の黒豆農家にも供給をしています。</t>
    <phoneticPr fontId="18"/>
  </si>
  <si>
    <t>10t/年</t>
    <rPh sb="4" eb="5">
      <t>ネン</t>
    </rPh>
    <phoneticPr fontId="18"/>
  </si>
  <si>
    <t>バラ：1,000円/㎥</t>
    <phoneticPr fontId="18"/>
  </si>
  <si>
    <t>2.1-4.6-3.5</t>
    <phoneticPr fontId="18"/>
  </si>
  <si>
    <t>現地</t>
    <rPh sb="0" eb="2">
      <t>ゲンチ</t>
    </rPh>
    <phoneticPr fontId="18"/>
  </si>
  <si>
    <t>配達不可</t>
    <rPh sb="0" eb="2">
      <t>ハイタツ</t>
    </rPh>
    <rPh sb="2" eb="4">
      <t>フカ</t>
    </rPh>
    <phoneticPr fontId="18"/>
  </si>
  <si>
    <t>谷川養鶏</t>
    <rPh sb="0" eb="2">
      <t>タニガワ</t>
    </rPh>
    <rPh sb="2" eb="4">
      <t>ヨウケイ</t>
    </rPh>
    <phoneticPr fontId="18"/>
  </si>
  <si>
    <t>富田林市別井1-5-14</t>
    <phoneticPr fontId="18"/>
  </si>
  <si>
    <t>0721-25-4421</t>
    <phoneticPr fontId="18"/>
  </si>
  <si>
    <t>tanigawayoukei★eagle.ocn.ne.jp</t>
    <phoneticPr fontId="18"/>
  </si>
  <si>
    <t>足立敏弘</t>
    <phoneticPr fontId="18"/>
  </si>
  <si>
    <t>　餌にこだわり、葛城山系のおいしい伏流水で育てた鶏約8千羽を飼養。卵は2019年、2022年と2年連続（2020，2021年はコロナで中止のため）で大阪府鶏卵品評会の最優秀賞。
　ぶどう栽培・ワイン作りが盛んな大阪府の南河内や中河内のワイナリーで発生した、ポリフェノールが豊富に含まれるぶどうの搾りかすを飼料化。循環型農業に協力しています。</t>
    <rPh sb="1" eb="2">
      <t>エサ</t>
    </rPh>
    <rPh sb="8" eb="11">
      <t>カツラギサン</t>
    </rPh>
    <rPh sb="11" eb="12">
      <t>ケイ</t>
    </rPh>
    <rPh sb="17" eb="20">
      <t>フクリュウスイ</t>
    </rPh>
    <rPh sb="21" eb="22">
      <t>ソダ</t>
    </rPh>
    <rPh sb="24" eb="25">
      <t>ニワトリ</t>
    </rPh>
    <rPh sb="25" eb="26">
      <t>ヤク</t>
    </rPh>
    <rPh sb="27" eb="29">
      <t>センバ</t>
    </rPh>
    <rPh sb="30" eb="32">
      <t>シヨウ</t>
    </rPh>
    <rPh sb="33" eb="34">
      <t>タマゴ</t>
    </rPh>
    <rPh sb="162" eb="164">
      <t>キョウリョク</t>
    </rPh>
    <phoneticPr fontId="18"/>
  </si>
  <si>
    <t>1t/月</t>
    <rPh sb="3" eb="4">
      <t>ツキ</t>
    </rPh>
    <phoneticPr fontId="18"/>
  </si>
  <si>
    <t>袋：100円/15kg</t>
    <rPh sb="0" eb="1">
      <t>フクロ</t>
    </rPh>
    <rPh sb="5" eb="6">
      <t>エン</t>
    </rPh>
    <phoneticPr fontId="18"/>
  </si>
  <si>
    <t>2.4-7.3-2.5</t>
    <phoneticPr fontId="18"/>
  </si>
  <si>
    <t>配達不可</t>
    <phoneticPr fontId="18"/>
  </si>
  <si>
    <t>袋もあるがバラも可</t>
    <rPh sb="0" eb="1">
      <t>フクロ</t>
    </rPh>
    <rPh sb="8" eb="9">
      <t>カ</t>
    </rPh>
    <phoneticPr fontId="18"/>
  </si>
  <si>
    <t>株式会社　原作</t>
    <rPh sb="0" eb="4">
      <t>カブシキガイシャ</t>
    </rPh>
    <rPh sb="5" eb="7">
      <t>ハラサク</t>
    </rPh>
    <phoneticPr fontId="18"/>
  </si>
  <si>
    <t>堺市堺区東湊４丁228</t>
    <rPh sb="0" eb="2">
      <t>サカイシ</t>
    </rPh>
    <rPh sb="2" eb="4">
      <t>サカイク</t>
    </rPh>
    <rPh sb="4" eb="6">
      <t>ヒガシミナト</t>
    </rPh>
    <rPh sb="7" eb="8">
      <t>チョウ</t>
    </rPh>
    <phoneticPr fontId="18"/>
  </si>
  <si>
    <t>090-2287-0704</t>
    <phoneticPr fontId="18"/>
  </si>
  <si>
    <t>s-harano99★nifty.com</t>
    <phoneticPr fontId="18"/>
  </si>
  <si>
    <t>原野祥次</t>
  </si>
  <si>
    <t>平成27・28年度大阪府堆肥共励会優秀賞受賞。
　オリジナルの自家配合飼料の内容はチョーヤ梅酒の漬け梅をはじめ、国産小麦、飼料米などで、自分の目で見て厳選したものばかり。牛たちはこの飼料を食べ、ストレスのない居心地の良い環境で、いっぱいの愛情を受けて成長します。</t>
    <rPh sb="0" eb="2">
      <t>ヘイセイ</t>
    </rPh>
    <rPh sb="7" eb="9">
      <t>ネンド</t>
    </rPh>
    <rPh sb="9" eb="12">
      <t>オオサカフ</t>
    </rPh>
    <rPh sb="12" eb="14">
      <t>タイヒ</t>
    </rPh>
    <rPh sb="14" eb="17">
      <t>キョウレイカイ</t>
    </rPh>
    <rPh sb="17" eb="20">
      <t>ユウシュウショウ</t>
    </rPh>
    <rPh sb="20" eb="22">
      <t>ジュショウ</t>
    </rPh>
    <rPh sb="38" eb="40">
      <t>ナイヨウ</t>
    </rPh>
    <phoneticPr fontId="18"/>
  </si>
  <si>
    <t>あるだけ</t>
    <phoneticPr fontId="18"/>
  </si>
  <si>
    <t>3,000円/㎥（送料別）</t>
    <rPh sb="5" eb="6">
      <t>エン</t>
    </rPh>
    <rPh sb="9" eb="12">
      <t>ソウリョウベツ</t>
    </rPh>
    <phoneticPr fontId="18"/>
  </si>
  <si>
    <t>1-1.4-3.2</t>
    <phoneticPr fontId="18"/>
  </si>
  <si>
    <t>県内であれば可能</t>
    <rPh sb="0" eb="2">
      <t>ケンナイ</t>
    </rPh>
    <rPh sb="6" eb="8">
      <t>カノウ</t>
    </rPh>
    <phoneticPr fontId="18"/>
  </si>
  <si>
    <t>袋30ℓ、バラあり</t>
    <rPh sb="0" eb="1">
      <t>フクロ</t>
    </rPh>
    <phoneticPr fontId="18"/>
  </si>
  <si>
    <t>株式会社　中植牧場</t>
    <rPh sb="0" eb="4">
      <t>カブシキガイシャ</t>
    </rPh>
    <rPh sb="5" eb="7">
      <t>ナカウエ</t>
    </rPh>
    <rPh sb="7" eb="9">
      <t>ボクジョウ</t>
    </rPh>
    <phoneticPr fontId="18"/>
  </si>
  <si>
    <t>能勢町片山</t>
    <phoneticPr fontId="18"/>
  </si>
  <si>
    <t>072-734-0503</t>
    <phoneticPr fontId="18"/>
  </si>
  <si>
    <t>bokujo★nose-kuroushi.jp</t>
    <phoneticPr fontId="18"/>
  </si>
  <si>
    <t>中植　昭彦</t>
    <phoneticPr fontId="18"/>
  </si>
  <si>
    <t>中植牧場ではかねてより食の安全にこだわりながら、取り組んでおります。（地元産の稲わらの収集、自社指定配合飼料の給与、提携獣医師による定期巡回、家畜保健所による大腸菌、生体検査、食肉処理場による枝肉検査、自家所有冷凍車による搬入、従業員の衛生講習等行っております。）</t>
    <phoneticPr fontId="18"/>
  </si>
  <si>
    <t>要相談</t>
    <rPh sb="0" eb="1">
      <t>ヨウ</t>
    </rPh>
    <rPh sb="1" eb="3">
      <t>ソウダン</t>
    </rPh>
    <phoneticPr fontId="18"/>
  </si>
  <si>
    <t>応相談</t>
    <rPh sb="0" eb="3">
      <t>オウソウダン</t>
    </rPh>
    <phoneticPr fontId="18"/>
  </si>
  <si>
    <t>0.3-0.3-0.5</t>
    <phoneticPr fontId="18"/>
  </si>
  <si>
    <t>その他</t>
    <rPh sb="2" eb="3">
      <t>ホカ</t>
    </rPh>
    <phoneticPr fontId="18"/>
  </si>
  <si>
    <t>近隣の配達は可
現地受取も可（要相談）</t>
    <rPh sb="0" eb="2">
      <t>キンリン</t>
    </rPh>
    <rPh sb="3" eb="5">
      <t>ハイタツ</t>
    </rPh>
    <rPh sb="6" eb="7">
      <t>カ</t>
    </rPh>
    <phoneticPr fontId="18"/>
  </si>
  <si>
    <t>寺西養鶏場</t>
    <rPh sb="0" eb="2">
      <t>テラニシ</t>
    </rPh>
    <rPh sb="2" eb="5">
      <t>ヨウケイジョウ</t>
    </rPh>
    <phoneticPr fontId="18"/>
  </si>
  <si>
    <t>富田林市別井１－５－６</t>
    <phoneticPr fontId="18"/>
  </si>
  <si>
    <t>0721-23-6272</t>
    <phoneticPr fontId="18"/>
  </si>
  <si>
    <t>bcr_act3★nifty.com</t>
    <phoneticPr fontId="18"/>
  </si>
  <si>
    <t>寺西敏浩</t>
    <phoneticPr fontId="18"/>
  </si>
  <si>
    <t>2015年度大阪府鶏卵品評会　最優秀賞受賞。
　金剛山の湧水と海藻などをふんだんに使った配合飼料の餌を与えた鶏です。
ペレット鶏糞は匂いが少なく、熱で圧縮されているので、持ち運びしやすく、窒素、リン酸、カリウムがバランスよく配合されています。
また、カルシウムやマグネシウムも多量に含有されています。
原肥、追肥として、野菜から果物まで幅広く使えます。</t>
    <rPh sb="4" eb="6">
      <t>ネンド</t>
    </rPh>
    <rPh sb="6" eb="7">
      <t>オオ</t>
    </rPh>
    <rPh sb="24" eb="26">
      <t>コンゴウ</t>
    </rPh>
    <rPh sb="26" eb="27">
      <t>ヤマ</t>
    </rPh>
    <rPh sb="28" eb="30">
      <t>ユウスイ</t>
    </rPh>
    <rPh sb="31" eb="33">
      <t>カイソウ</t>
    </rPh>
    <rPh sb="41" eb="42">
      <t>ツカ</t>
    </rPh>
    <rPh sb="44" eb="46">
      <t>ハイゴウ</t>
    </rPh>
    <rPh sb="46" eb="48">
      <t>シリョウ</t>
    </rPh>
    <rPh sb="49" eb="50">
      <t>エサ</t>
    </rPh>
    <rPh sb="51" eb="52">
      <t>アタ</t>
    </rPh>
    <rPh sb="54" eb="55">
      <t>ニワトリ</t>
    </rPh>
    <phoneticPr fontId="18"/>
  </si>
  <si>
    <t>ペレット
１５０円／１０ｋｇ【期間限定価格】（郵送不可）</t>
    <phoneticPr fontId="18"/>
  </si>
  <si>
    <t>4.2-3.9-1.8</t>
    <phoneticPr fontId="18"/>
  </si>
  <si>
    <t>日本肥料株式会社</t>
    <rPh sb="0" eb="2">
      <t>ニホン</t>
    </rPh>
    <rPh sb="2" eb="8">
      <t>ヒリョウカブシキガイシャ</t>
    </rPh>
    <phoneticPr fontId="18"/>
  </si>
  <si>
    <t>和泉市芦部町83</t>
    <rPh sb="0" eb="3">
      <t>イズミシ</t>
    </rPh>
    <rPh sb="3" eb="6">
      <t>アシベチョウ</t>
    </rPh>
    <phoneticPr fontId="18"/>
  </si>
  <si>
    <t>0725-41-0105</t>
  </si>
  <si>
    <t>業務部松田紘平</t>
    <rPh sb="0" eb="3">
      <t>ギョウムブ</t>
    </rPh>
    <rPh sb="3" eb="7">
      <t>マツダコウヘイ</t>
    </rPh>
    <phoneticPr fontId="18"/>
  </si>
  <si>
    <t>化成肥料、液体肥料、配合肥料、土壌改良剤の製造販売。主に有機質原料を主体にした差別化商品を全国展開で販売している。</t>
    <rPh sb="0" eb="4">
      <t>カセイヒリョウ</t>
    </rPh>
    <rPh sb="5" eb="9">
      <t>エキタイヒリョウ</t>
    </rPh>
    <rPh sb="10" eb="14">
      <t>ハイゴウヒリョウ</t>
    </rPh>
    <rPh sb="15" eb="20">
      <t>ドジョウカイリョウザイ</t>
    </rPh>
    <rPh sb="21" eb="23">
      <t>セイゾウ</t>
    </rPh>
    <rPh sb="23" eb="25">
      <t>ハンバイ</t>
    </rPh>
    <rPh sb="26" eb="27">
      <t>オモ</t>
    </rPh>
    <rPh sb="28" eb="33">
      <t>ユウキシツゲンリョウ</t>
    </rPh>
    <rPh sb="34" eb="36">
      <t>シュタイ</t>
    </rPh>
    <rPh sb="39" eb="44">
      <t>サベツカショウヒン</t>
    </rPh>
    <rPh sb="45" eb="49">
      <t>ゼンコクテンカイ</t>
    </rPh>
    <rPh sb="50" eb="52">
      <t>ハンバイ</t>
    </rPh>
    <phoneticPr fontId="18"/>
  </si>
  <si>
    <t>未定</t>
    <rPh sb="0" eb="2">
      <t>ミテイ</t>
    </rPh>
    <phoneticPr fontId="18"/>
  </si>
  <si>
    <t>未定（廉価を希望）</t>
    <rPh sb="0" eb="2">
      <t>ミテイ</t>
    </rPh>
    <rPh sb="3" eb="5">
      <t>レンカ</t>
    </rPh>
    <rPh sb="6" eb="8">
      <t>キボウ</t>
    </rPh>
    <phoneticPr fontId="18"/>
  </si>
  <si>
    <t>水分20％以下（ある程度の肥料成分N２％程度</t>
    <rPh sb="0" eb="2">
      <t>スイブン</t>
    </rPh>
    <rPh sb="5" eb="7">
      <t>イカ</t>
    </rPh>
    <rPh sb="10" eb="12">
      <t>テイド</t>
    </rPh>
    <rPh sb="13" eb="17">
      <t>ヒリョウセイブン</t>
    </rPh>
    <rPh sb="20" eb="22">
      <t>テイド</t>
    </rPh>
    <phoneticPr fontId="18"/>
  </si>
  <si>
    <t>弊社工場持ち込み</t>
    <rPh sb="0" eb="2">
      <t>ヘイシャ</t>
    </rPh>
    <rPh sb="2" eb="5">
      <t>コウジョウモ</t>
    </rPh>
    <rPh sb="6" eb="7">
      <t>コ</t>
    </rPh>
    <phoneticPr fontId="18"/>
  </si>
  <si>
    <t>フレコンバック入り</t>
    <rPh sb="7" eb="8">
      <t>イ</t>
    </rPh>
    <phoneticPr fontId="18"/>
  </si>
  <si>
    <t>特になし</t>
    <rPh sb="0" eb="1">
      <t>トク</t>
    </rPh>
    <phoneticPr fontId="18"/>
  </si>
  <si>
    <t>土壌改良剤また状態によっては化成肥料や配合肥料にも使用</t>
    <rPh sb="0" eb="5">
      <t>ドジョウカイリョウザイ</t>
    </rPh>
    <rPh sb="7" eb="9">
      <t>ジョウタイ</t>
    </rPh>
    <rPh sb="14" eb="18">
      <t>カセイヒリョウ</t>
    </rPh>
    <rPh sb="19" eb="23">
      <t>ハイゴウヒリョウ</t>
    </rPh>
    <rPh sb="25" eb="27">
      <t>シヨウ</t>
    </rPh>
    <phoneticPr fontId="18"/>
  </si>
  <si>
    <t>大阪府和泉市</t>
    <rPh sb="0" eb="3">
      <t>オオサカフ</t>
    </rPh>
    <rPh sb="3" eb="6">
      <t>イズミシ</t>
    </rPh>
    <phoneticPr fontId="18"/>
  </si>
  <si>
    <t>その他</t>
    <rPh sb="2" eb="3">
      <t>タ</t>
    </rPh>
    <phoneticPr fontId="18"/>
  </si>
  <si>
    <t>本社工場渡し</t>
    <rPh sb="0" eb="2">
      <t>ホンシャ</t>
    </rPh>
    <rPh sb="2" eb="5">
      <t>コウジョウワタ</t>
    </rPh>
    <phoneticPr fontId="18"/>
  </si>
  <si>
    <t>フレコンバック又は20ｋｇ袋入り</t>
    <rPh sb="7" eb="8">
      <t>マタ</t>
    </rPh>
    <rPh sb="13" eb="14">
      <t>フクロ</t>
    </rPh>
    <rPh sb="14" eb="15">
      <t>イ</t>
    </rPh>
    <phoneticPr fontId="18"/>
  </si>
  <si>
    <t>随時</t>
    <rPh sb="0" eb="2">
      <t>ズイジ</t>
    </rPh>
    <phoneticPr fontId="18"/>
  </si>
  <si>
    <t>株式会社エコクリーンファイブ</t>
    <rPh sb="0" eb="4">
      <t>カブシキガイシャ</t>
    </rPh>
    <phoneticPr fontId="18"/>
  </si>
  <si>
    <t>佐賀県</t>
    <rPh sb="0" eb="3">
      <t>サガケン</t>
    </rPh>
    <phoneticPr fontId="18"/>
  </si>
  <si>
    <t>西松浦郡有田町上山谷乙4214</t>
    <rPh sb="0" eb="1">
      <t>ニシ</t>
    </rPh>
    <rPh sb="1" eb="3">
      <t>マツウラ</t>
    </rPh>
    <rPh sb="3" eb="4">
      <t>グン</t>
    </rPh>
    <rPh sb="4" eb="6">
      <t>アリタ</t>
    </rPh>
    <rPh sb="6" eb="7">
      <t>チョウ</t>
    </rPh>
    <rPh sb="7" eb="8">
      <t>カミ</t>
    </rPh>
    <rPh sb="8" eb="10">
      <t>ヤマタニ</t>
    </rPh>
    <rPh sb="10" eb="11">
      <t>オツ</t>
    </rPh>
    <phoneticPr fontId="18"/>
  </si>
  <si>
    <t>0955-41-2156</t>
  </si>
  <si>
    <t>ec-5.saga★guitar.ocn.ne.jp</t>
  </si>
  <si>
    <t>古賀</t>
    <rPh sb="0" eb="2">
      <t>コガ</t>
    </rPh>
    <phoneticPr fontId="18"/>
  </si>
  <si>
    <t>下水汚泥、有機汚泥、一般し尿汚泥、鶏ふん、動植物性残渣を原料とした汚泥肥料を製造・販売。会社での販売の他半径30キロ圏内で配達・散布を行っている。</t>
    <rPh sb="0" eb="4">
      <t>ゲスイオデイ</t>
    </rPh>
    <rPh sb="5" eb="9">
      <t>ユウキオデイ</t>
    </rPh>
    <rPh sb="10" eb="12">
      <t>イッパン</t>
    </rPh>
    <rPh sb="13" eb="14">
      <t>ニョウ</t>
    </rPh>
    <rPh sb="14" eb="16">
      <t>オデイ</t>
    </rPh>
    <rPh sb="17" eb="18">
      <t>ニワトリ</t>
    </rPh>
    <rPh sb="21" eb="25">
      <t>ドウショクブツセイ</t>
    </rPh>
    <rPh sb="25" eb="27">
      <t>ザンサ</t>
    </rPh>
    <rPh sb="28" eb="30">
      <t>ゲンリョウ</t>
    </rPh>
    <rPh sb="33" eb="37">
      <t>オデイヒリョウ</t>
    </rPh>
    <rPh sb="38" eb="40">
      <t>セイゾウ</t>
    </rPh>
    <rPh sb="41" eb="43">
      <t>ハンバイ</t>
    </rPh>
    <rPh sb="44" eb="46">
      <t>カイシャ</t>
    </rPh>
    <rPh sb="48" eb="50">
      <t>ハンバイ</t>
    </rPh>
    <rPh sb="51" eb="52">
      <t>ホカ</t>
    </rPh>
    <rPh sb="52" eb="54">
      <t>ハンケイ</t>
    </rPh>
    <rPh sb="58" eb="60">
      <t>ケンナイ</t>
    </rPh>
    <rPh sb="61" eb="63">
      <t>ハイタツ</t>
    </rPh>
    <rPh sb="64" eb="66">
      <t>サンプ</t>
    </rPh>
    <rPh sb="67" eb="68">
      <t>オコナ</t>
    </rPh>
    <phoneticPr fontId="18"/>
  </si>
  <si>
    <t>汚泥</t>
    <rPh sb="0" eb="2">
      <t>オデイ</t>
    </rPh>
    <phoneticPr fontId="18"/>
  </si>
  <si>
    <t>要交渉</t>
    <rPh sb="0" eb="3">
      <t>ヨウコウショウ</t>
    </rPh>
    <phoneticPr fontId="18"/>
  </si>
  <si>
    <t>サンプル・分析書確認等</t>
    <rPh sb="5" eb="7">
      <t>ブンセキ</t>
    </rPh>
    <rPh sb="7" eb="8">
      <t>ショ</t>
    </rPh>
    <rPh sb="8" eb="10">
      <t>カクニン</t>
    </rPh>
    <rPh sb="10" eb="11">
      <t>トウ</t>
    </rPh>
    <phoneticPr fontId="18"/>
  </si>
  <si>
    <t>-</t>
  </si>
  <si>
    <t>下水汚泥や鶏ふん・有機質汚泥等を原料に発酵させ肥料にしている。米や各種野菜、果樹や花など用途は幅広い。家庭菜園用には10キロ袋や20キロ袋から。農家用にバラやフレコンバックでも販売している。成分は、窒素3.1％、リン酸5％、加里5.4％で炭素窒素比は6。</t>
    <rPh sb="0" eb="4">
      <t>ゲスイオデイ</t>
    </rPh>
    <rPh sb="5" eb="6">
      <t>ケイ</t>
    </rPh>
    <rPh sb="9" eb="11">
      <t>ユウキ</t>
    </rPh>
    <rPh sb="11" eb="12">
      <t>シツ</t>
    </rPh>
    <rPh sb="12" eb="14">
      <t>オデイ</t>
    </rPh>
    <rPh sb="14" eb="15">
      <t>トウ</t>
    </rPh>
    <rPh sb="16" eb="18">
      <t>ゲンリョウ</t>
    </rPh>
    <rPh sb="19" eb="21">
      <t>ハッコウ</t>
    </rPh>
    <rPh sb="23" eb="25">
      <t>ヒリョウ</t>
    </rPh>
    <phoneticPr fontId="18"/>
  </si>
  <si>
    <t>佐賀市下水道局</t>
    <rPh sb="0" eb="7">
      <t>サガシゲスイドウキョク</t>
    </rPh>
    <phoneticPr fontId="18"/>
  </si>
  <si>
    <t>佐賀市西与賀町大字高太郎2667</t>
    <rPh sb="0" eb="3">
      <t>サガシ</t>
    </rPh>
    <rPh sb="3" eb="6">
      <t>ニシヨカ</t>
    </rPh>
    <rPh sb="6" eb="7">
      <t>マチ</t>
    </rPh>
    <rPh sb="7" eb="9">
      <t>オオアザ</t>
    </rPh>
    <rPh sb="9" eb="12">
      <t>コウタロウ</t>
    </rPh>
    <phoneticPr fontId="18"/>
  </si>
  <si>
    <t>0952-22-0181</t>
  </si>
  <si>
    <t>geshushisetsu.sui★city.saga.lg.jp</t>
  </si>
  <si>
    <t>下水道施設課　管理一係</t>
    <rPh sb="0" eb="5">
      <t>ゲスイドウシセツ</t>
    </rPh>
    <rPh sb="5" eb="6">
      <t>カ</t>
    </rPh>
    <rPh sb="7" eb="9">
      <t>カンリ</t>
    </rPh>
    <rPh sb="9" eb="10">
      <t>イチ</t>
    </rPh>
    <rPh sb="10" eb="11">
      <t>カカリ</t>
    </rPh>
    <phoneticPr fontId="18"/>
  </si>
  <si>
    <t>株式会社　S＆K佐賀</t>
    <rPh sb="0" eb="4">
      <t>カブシキガイシャ</t>
    </rPh>
    <rPh sb="8" eb="10">
      <t>サガ</t>
    </rPh>
    <phoneticPr fontId="18"/>
  </si>
  <si>
    <t>下水汚泥肥料</t>
    <rPh sb="0" eb="6">
      <t>ゲスイオデイヒリョウ</t>
    </rPh>
    <phoneticPr fontId="18"/>
  </si>
  <si>
    <t>佐賀市下水浄化センター</t>
    <rPh sb="0" eb="3">
      <t>サガシ</t>
    </rPh>
    <rPh sb="3" eb="7">
      <t>ゲスイジョウカ</t>
    </rPh>
    <phoneticPr fontId="18"/>
  </si>
  <si>
    <t>佐賀市下水浄化センター内のみで販売</t>
    <rPh sb="11" eb="12">
      <t>ナイ</t>
    </rPh>
    <rPh sb="15" eb="17">
      <t>ハンバイ</t>
    </rPh>
    <phoneticPr fontId="18"/>
  </si>
  <si>
    <t>月～金（祝日を除く）13時～16時30分</t>
    <rPh sb="0" eb="1">
      <t>ゲツ</t>
    </rPh>
    <rPh sb="2" eb="3">
      <t>キン</t>
    </rPh>
    <rPh sb="4" eb="6">
      <t>シュクジツ</t>
    </rPh>
    <rPh sb="7" eb="8">
      <t>ノゾ</t>
    </rPh>
    <rPh sb="12" eb="13">
      <t>ジ</t>
    </rPh>
    <rPh sb="16" eb="17">
      <t>ジ</t>
    </rPh>
    <rPh sb="19" eb="20">
      <t>フン</t>
    </rPh>
    <phoneticPr fontId="18"/>
  </si>
  <si>
    <t>022-214-8823</t>
  </si>
  <si>
    <t>通年</t>
    <rPh sb="0" eb="2">
      <t>ツウネン</t>
    </rPh>
    <phoneticPr fontId="18"/>
  </si>
  <si>
    <t>仙北市堆肥センター</t>
    <rPh sb="0" eb="3">
      <t>センボクシ</t>
    </rPh>
    <rPh sb="3" eb="5">
      <t>タイヒ</t>
    </rPh>
    <phoneticPr fontId="25"/>
  </si>
  <si>
    <t>秋田県</t>
    <rPh sb="0" eb="3">
      <t>アキタケン</t>
    </rPh>
    <phoneticPr fontId="25"/>
  </si>
  <si>
    <t>仙北市西木町小山田字高野94-9</t>
    <rPh sb="0" eb="3">
      <t>センボクシ</t>
    </rPh>
    <rPh sb="3" eb="5">
      <t>ニシキ</t>
    </rPh>
    <rPh sb="5" eb="6">
      <t>チョウ</t>
    </rPh>
    <rPh sb="6" eb="9">
      <t>コヤマダ</t>
    </rPh>
    <rPh sb="9" eb="10">
      <t>アザ</t>
    </rPh>
    <rPh sb="10" eb="12">
      <t>タカノ</t>
    </rPh>
    <phoneticPr fontId="25"/>
  </si>
  <si>
    <t>0187-49-7251</t>
  </si>
  <si>
    <t>noshin★city.semboku.akita.jp</t>
  </si>
  <si>
    <t>仙北市農林商工部農業振興課　
齋藤・鈴木</t>
    <rPh sb="0" eb="3">
      <t>センボクシ</t>
    </rPh>
    <rPh sb="3" eb="5">
      <t>ノウリン</t>
    </rPh>
    <rPh sb="5" eb="7">
      <t>ショウコウ</t>
    </rPh>
    <rPh sb="7" eb="8">
      <t>ブ</t>
    </rPh>
    <rPh sb="8" eb="10">
      <t>ノウギョウ</t>
    </rPh>
    <rPh sb="10" eb="12">
      <t>シンコウ</t>
    </rPh>
    <rPh sb="12" eb="13">
      <t>カ</t>
    </rPh>
    <rPh sb="15" eb="17">
      <t>サイトウ</t>
    </rPh>
    <rPh sb="18" eb="20">
      <t>スズキ</t>
    </rPh>
    <phoneticPr fontId="25"/>
  </si>
  <si>
    <t>令和4年4月～12月において
堆肥生産状況：2,020tの家畜排泄物を受入、1,310tの堆肥を生産している。
堆肥販売量：259t</t>
    <rPh sb="0" eb="2">
      <t>レイワ</t>
    </rPh>
    <rPh sb="3" eb="4">
      <t>ネン</t>
    </rPh>
    <rPh sb="5" eb="6">
      <t>ガツ</t>
    </rPh>
    <rPh sb="9" eb="10">
      <t>ガツ</t>
    </rPh>
    <rPh sb="15" eb="17">
      <t>タイヒ</t>
    </rPh>
    <rPh sb="17" eb="19">
      <t>セイサン</t>
    </rPh>
    <rPh sb="19" eb="21">
      <t>ジョウキョウ</t>
    </rPh>
    <rPh sb="29" eb="31">
      <t>カチク</t>
    </rPh>
    <rPh sb="31" eb="34">
      <t>ハイセツブツ</t>
    </rPh>
    <rPh sb="35" eb="37">
      <t>ウケイレ</t>
    </rPh>
    <rPh sb="45" eb="47">
      <t>タイヒ</t>
    </rPh>
    <rPh sb="48" eb="50">
      <t>セイサン</t>
    </rPh>
    <rPh sb="56" eb="58">
      <t>タイヒ</t>
    </rPh>
    <rPh sb="58" eb="60">
      <t>ハンバイ</t>
    </rPh>
    <rPh sb="60" eb="61">
      <t>リョウ</t>
    </rPh>
    <phoneticPr fontId="25"/>
  </si>
  <si>
    <t>完熟堆肥
【含有量】チッソ1.4％　リンサン1.9％　カリ2.6％　炭素窒素比16
【原材料】牛ふん、豚ぷん、籾殻、おがくず</t>
    <rPh sb="0" eb="2">
      <t>カンジュク</t>
    </rPh>
    <rPh sb="2" eb="4">
      <t>タイヒ</t>
    </rPh>
    <rPh sb="6" eb="7">
      <t>フク</t>
    </rPh>
    <rPh sb="7" eb="8">
      <t>アリ</t>
    </rPh>
    <rPh sb="8" eb="9">
      <t>リョウ</t>
    </rPh>
    <rPh sb="34" eb="36">
      <t>タンソ</t>
    </rPh>
    <rPh sb="36" eb="38">
      <t>チッソ</t>
    </rPh>
    <rPh sb="38" eb="39">
      <t>ヒ</t>
    </rPh>
    <rPh sb="43" eb="46">
      <t>ゲンザイリョウ</t>
    </rPh>
    <rPh sb="47" eb="48">
      <t>ギュウ</t>
    </rPh>
    <rPh sb="51" eb="52">
      <t>トン</t>
    </rPh>
    <rPh sb="55" eb="57">
      <t>モミガラ</t>
    </rPh>
    <phoneticPr fontId="25"/>
  </si>
  <si>
    <t>自己取り、配達</t>
    <rPh sb="0" eb="2">
      <t>ジコ</t>
    </rPh>
    <rPh sb="2" eb="3">
      <t>ト</t>
    </rPh>
    <rPh sb="5" eb="7">
      <t>ハイタツ</t>
    </rPh>
    <phoneticPr fontId="25"/>
  </si>
  <si>
    <t>(株)美郷の大地</t>
    <rPh sb="0" eb="3">
      <t>カブ</t>
    </rPh>
    <rPh sb="3" eb="5">
      <t>ミサト</t>
    </rPh>
    <rPh sb="6" eb="8">
      <t>ダイチ</t>
    </rPh>
    <phoneticPr fontId="25"/>
  </si>
  <si>
    <t>秋田県仙北郡美郷町千屋字相長根132-20</t>
    <rPh sb="0" eb="3">
      <t>アキタケン</t>
    </rPh>
    <rPh sb="3" eb="5">
      <t>センボク</t>
    </rPh>
    <rPh sb="5" eb="6">
      <t>グン</t>
    </rPh>
    <rPh sb="6" eb="9">
      <t>ミサトチョウ</t>
    </rPh>
    <rPh sb="9" eb="11">
      <t>センヤ</t>
    </rPh>
    <rPh sb="11" eb="12">
      <t>アザ</t>
    </rPh>
    <rPh sb="12" eb="13">
      <t>アイ</t>
    </rPh>
    <rPh sb="13" eb="15">
      <t>ナガネ</t>
    </rPh>
    <phoneticPr fontId="25"/>
  </si>
  <si>
    <t>0187-85-2121</t>
  </si>
  <si>
    <t>terui★taihi-misato.jp</t>
  </si>
  <si>
    <t>照井</t>
    <rPh sb="0" eb="2">
      <t>テルイ</t>
    </rPh>
    <phoneticPr fontId="25"/>
  </si>
  <si>
    <t>家畜ふん堆肥（牛）の製造・販売
R3年度　製造3,521t、販売3,689t</t>
    <rPh sb="10" eb="12">
      <t>セイゾウ</t>
    </rPh>
    <rPh sb="13" eb="15">
      <t>ハンバイ</t>
    </rPh>
    <rPh sb="18" eb="20">
      <t>ネンド</t>
    </rPh>
    <rPh sb="21" eb="23">
      <t>セイゾウ</t>
    </rPh>
    <rPh sb="30" eb="32">
      <t>ハンバイ</t>
    </rPh>
    <phoneticPr fontId="25"/>
  </si>
  <si>
    <t>完熟堆肥
牛糞にモミガラ等を加えて発酵
【含有量】チッソ0.82％、リンサン0.61％、カリ1.00％(現物)、水分量50％、炭素窒素比20.3</t>
    <rPh sb="12" eb="13">
      <t>ナド</t>
    </rPh>
    <rPh sb="21" eb="24">
      <t>ガンユウリョウ</t>
    </rPh>
    <rPh sb="56" eb="59">
      <t>スイブンリョウ</t>
    </rPh>
    <rPh sb="63" eb="65">
      <t>タンソ</t>
    </rPh>
    <rPh sb="65" eb="67">
      <t>チッソ</t>
    </rPh>
    <rPh sb="67" eb="68">
      <t>ヒ</t>
    </rPh>
    <phoneticPr fontId="25"/>
  </si>
  <si>
    <t>引き取り希望する場所</t>
  </si>
  <si>
    <t>美郷町、ＪＡおばこ管内</t>
    <rPh sb="0" eb="3">
      <t>ミサトチョウ</t>
    </rPh>
    <rPh sb="9" eb="11">
      <t>カンナイ</t>
    </rPh>
    <phoneticPr fontId="25"/>
  </si>
  <si>
    <t>直売またはＪＡ取り扱い</t>
    <rPh sb="0" eb="2">
      <t>チョクバイ</t>
    </rPh>
    <rPh sb="7" eb="8">
      <t>ト</t>
    </rPh>
    <rPh sb="9" eb="10">
      <t>アツカ</t>
    </rPh>
    <phoneticPr fontId="25"/>
  </si>
  <si>
    <t>JAみやぎ登米　米山有機センター</t>
  </si>
  <si>
    <t>登米市米山町西野新石川4-1</t>
  </si>
  <si>
    <t>0220-55-2446</t>
  </si>
  <si>
    <t>JAみやぎ登米南部エリア米山営農センター　次長　　　　星高之</t>
  </si>
  <si>
    <t>家畜ふん堆肥(豚・牛)</t>
  </si>
  <si>
    <t>１ｔ税別3,000円　　　袋入れ10ℓ税別　320円</t>
  </si>
  <si>
    <t>20-80-90</t>
  </si>
  <si>
    <t>一般財団法人畜産環境整備機構での堆肥成分検査報告書あり</t>
  </si>
  <si>
    <t>有機C施設での受渡</t>
  </si>
  <si>
    <t>施設ローダーでの積込</t>
  </si>
  <si>
    <t>通年を通して販売可能</t>
  </si>
  <si>
    <t>JAみやぎ登米　とよま有機センター(登米市)</t>
  </si>
  <si>
    <t>登米市登米町小島新田待井下348</t>
  </si>
  <si>
    <t>0220-52-2944</t>
  </si>
  <si>
    <t>１ｔ税別3,000円　　　</t>
  </si>
  <si>
    <t>15-80-90</t>
  </si>
  <si>
    <t>JAみやぎ登米　豊里有機センター(登米市)</t>
  </si>
  <si>
    <t>登米市豊里町三番江28</t>
  </si>
  <si>
    <t>0225-76-6011</t>
  </si>
  <si>
    <t>10-80-90</t>
  </si>
  <si>
    <t>JAみやぎ登米　南方有機センター(登米市)</t>
  </si>
  <si>
    <t>登米市南方町新鳩峯1</t>
  </si>
  <si>
    <t>0220-58-4598</t>
  </si>
  <si>
    <t>JAみやぎ登米西部エリア南方営農センター　次長　　　　菅原哲</t>
  </si>
  <si>
    <t>JAみやぎ登米　迫有機センター(登米市)</t>
  </si>
  <si>
    <t>登米市迫町新田字井守沢153-1</t>
  </si>
  <si>
    <t>0220-28-3726</t>
  </si>
  <si>
    <t>JAみやぎ登米　なかだ有機センター(登米市)</t>
  </si>
  <si>
    <t>登米市中田町石森字中田西23</t>
  </si>
  <si>
    <t>0220-34-5404</t>
  </si>
  <si>
    <t>JAみやぎ登米東部エリアなかだ営農センター　次長　　　　伊藤修二</t>
  </si>
  <si>
    <t>JAみやぎ登米　石越有機センター(登米市)</t>
  </si>
  <si>
    <t>登米市石越町南郷字新小高46</t>
  </si>
  <si>
    <t>0228-34-3040</t>
  </si>
  <si>
    <t>㈱HMエスパス</t>
  </si>
  <si>
    <t>北海道</t>
    <rPh sb="0" eb="3">
      <t>ホッカイドウ</t>
    </rPh>
    <phoneticPr fontId="18"/>
  </si>
  <si>
    <t>北海道千歳市美々1290-659</t>
    <rPh sb="0" eb="3">
      <t>ホッカイドウ</t>
    </rPh>
    <rPh sb="3" eb="6">
      <t>チトセシ</t>
    </rPh>
    <rPh sb="6" eb="8">
      <t>ビビ</t>
    </rPh>
    <phoneticPr fontId="18"/>
  </si>
  <si>
    <t>0123-42-0530</t>
  </si>
  <si>
    <t>橋本康平</t>
    <rPh sb="0" eb="2">
      <t>ハシモト</t>
    </rPh>
    <rPh sb="2" eb="4">
      <t>コウヘイ</t>
    </rPh>
    <phoneticPr fontId="18"/>
  </si>
  <si>
    <t>訓子府石灰工業株式会社</t>
    <rPh sb="0" eb="11">
      <t>ク</t>
    </rPh>
    <phoneticPr fontId="18"/>
  </si>
  <si>
    <t>北海道常呂郡訓子府町大町86番地</t>
    <rPh sb="0" eb="3">
      <t>ホッカイドウ</t>
    </rPh>
    <rPh sb="3" eb="6">
      <t>トコログン</t>
    </rPh>
    <rPh sb="6" eb="10">
      <t>クンネップチョウ</t>
    </rPh>
    <rPh sb="10" eb="12">
      <t>オオマチ</t>
    </rPh>
    <rPh sb="14" eb="16">
      <t>バンチ</t>
    </rPh>
    <phoneticPr fontId="18"/>
  </si>
  <si>
    <t>0157-47-2101</t>
  </si>
  <si>
    <t>業務課　花岡英彰</t>
    <rPh sb="0" eb="3">
      <t>ギョウムカ</t>
    </rPh>
    <rPh sb="4" eb="6">
      <t>ハナオカ</t>
    </rPh>
    <rPh sb="6" eb="8">
      <t>ヒデアキ</t>
    </rPh>
    <phoneticPr fontId="18"/>
  </si>
  <si>
    <t>小清水町農業協同組合</t>
    <rPh sb="0" eb="3">
      <t>コシミズ</t>
    </rPh>
    <rPh sb="3" eb="4">
      <t>チョウ</t>
    </rPh>
    <rPh sb="4" eb="6">
      <t>ノウギョウ</t>
    </rPh>
    <rPh sb="6" eb="8">
      <t>キョウドウ</t>
    </rPh>
    <rPh sb="8" eb="10">
      <t>クミアイ</t>
    </rPh>
    <phoneticPr fontId="1"/>
  </si>
  <si>
    <t>北海道斜里郡小清水町南町1丁目5番27号</t>
    <rPh sb="0" eb="3">
      <t>ホッカイドウ</t>
    </rPh>
    <rPh sb="3" eb="5">
      <t>シャリ</t>
    </rPh>
    <rPh sb="5" eb="6">
      <t>グン</t>
    </rPh>
    <rPh sb="6" eb="10">
      <t>コシミズチョウ</t>
    </rPh>
    <rPh sb="10" eb="11">
      <t>ミナミ</t>
    </rPh>
    <rPh sb="11" eb="12">
      <t>マチ</t>
    </rPh>
    <rPh sb="13" eb="15">
      <t>チョウメ</t>
    </rPh>
    <rPh sb="16" eb="17">
      <t>バン</t>
    </rPh>
    <rPh sb="19" eb="20">
      <t>ゴウ</t>
    </rPh>
    <phoneticPr fontId="1"/>
  </si>
  <si>
    <t>0152-62-2111</t>
  </si>
  <si>
    <t>販売部澱粉製造課・狩野</t>
    <rPh sb="0" eb="3">
      <t>ハンバイブ</t>
    </rPh>
    <rPh sb="3" eb="5">
      <t>デンプン</t>
    </rPh>
    <rPh sb="5" eb="7">
      <t>セイゾウ</t>
    </rPh>
    <rPh sb="7" eb="8">
      <t>カ</t>
    </rPh>
    <rPh sb="9" eb="11">
      <t>カノウ</t>
    </rPh>
    <phoneticPr fontId="1"/>
  </si>
  <si>
    <t>有限会社　余市農産工業</t>
    <rPh sb="0" eb="4">
      <t>ユウゲンガイシャ</t>
    </rPh>
    <rPh sb="5" eb="7">
      <t>ヨイチ</t>
    </rPh>
    <rPh sb="7" eb="11">
      <t>ノウサンコウギョウ</t>
    </rPh>
    <phoneticPr fontId="18"/>
  </si>
  <si>
    <t>余市郡余市町美園町24番地</t>
    <rPh sb="0" eb="9">
      <t>ヨイチグンヨイチチョウミソノチョウ</t>
    </rPh>
    <rPh sb="11" eb="13">
      <t>バンチ</t>
    </rPh>
    <phoneticPr fontId="18"/>
  </si>
  <si>
    <t>0135-22-3281</t>
  </si>
  <si>
    <t>長谷川　浩治</t>
    <rPh sb="0" eb="3">
      <t>ハセガワ</t>
    </rPh>
    <rPh sb="4" eb="6">
      <t>コウジ</t>
    </rPh>
    <phoneticPr fontId="18"/>
  </si>
  <si>
    <t>斜里町下水道事業</t>
    <rPh sb="0" eb="2">
      <t>シャリ</t>
    </rPh>
    <rPh sb="2" eb="3">
      <t>チョウ</t>
    </rPh>
    <rPh sb="3" eb="6">
      <t>ゲスイドウ</t>
    </rPh>
    <rPh sb="6" eb="8">
      <t>ジギョウ</t>
    </rPh>
    <phoneticPr fontId="18"/>
  </si>
  <si>
    <t>斜里郡斜里町本町12番地</t>
    <rPh sb="0" eb="3">
      <t>シャリグン</t>
    </rPh>
    <rPh sb="3" eb="6">
      <t>シャリチョウ</t>
    </rPh>
    <rPh sb="6" eb="8">
      <t>ホンマチ</t>
    </rPh>
    <rPh sb="10" eb="12">
      <t>バンチ</t>
    </rPh>
    <phoneticPr fontId="18"/>
  </si>
  <si>
    <t>0152-26-8385</t>
  </si>
  <si>
    <t>産業部水道課事業係　乙間浩二</t>
    <rPh sb="0" eb="3">
      <t>サンギョウブ</t>
    </rPh>
    <rPh sb="3" eb="6">
      <t>スイドウカ</t>
    </rPh>
    <rPh sb="6" eb="9">
      <t>ジギョウカカリ</t>
    </rPh>
    <rPh sb="10" eb="12">
      <t>オツマ</t>
    </rPh>
    <rPh sb="12" eb="14">
      <t>コウジ</t>
    </rPh>
    <phoneticPr fontId="18"/>
  </si>
  <si>
    <t>新ひだか町</t>
    <rPh sb="0" eb="5">
      <t>シ</t>
    </rPh>
    <phoneticPr fontId="18"/>
  </si>
  <si>
    <t>日高郡新ひだか町静内御幸町3丁目2番50号</t>
    <rPh sb="0" eb="4">
      <t>ヒダカグンシン</t>
    </rPh>
    <rPh sb="7" eb="8">
      <t>チョウ</t>
    </rPh>
    <rPh sb="8" eb="10">
      <t>シズナイ</t>
    </rPh>
    <rPh sb="10" eb="13">
      <t>ミユキチョウ</t>
    </rPh>
    <rPh sb="14" eb="16">
      <t>チョウメ</t>
    </rPh>
    <rPh sb="17" eb="18">
      <t>バン</t>
    </rPh>
    <rPh sb="20" eb="21">
      <t>ゴウ</t>
    </rPh>
    <phoneticPr fontId="18"/>
  </si>
  <si>
    <t>0146-49-0297</t>
  </si>
  <si>
    <t>産業建設部上下水道課 小田正志</t>
    <rPh sb="0" eb="2">
      <t>サンギョウ</t>
    </rPh>
    <rPh sb="2" eb="4">
      <t>ケンセツ</t>
    </rPh>
    <rPh sb="4" eb="5">
      <t>ブ</t>
    </rPh>
    <rPh sb="5" eb="10">
      <t>ジョウゲスイドウカ</t>
    </rPh>
    <rPh sb="11" eb="13">
      <t>オダ</t>
    </rPh>
    <rPh sb="13" eb="15">
      <t>マサシ</t>
    </rPh>
    <phoneticPr fontId="18"/>
  </si>
  <si>
    <t>雪印メグミルク株式会社 別海工場</t>
    <rPh sb="0" eb="11">
      <t>ユ</t>
    </rPh>
    <rPh sb="12" eb="14">
      <t>ベツカイ</t>
    </rPh>
    <rPh sb="14" eb="16">
      <t>コウジョウ</t>
    </rPh>
    <phoneticPr fontId="18"/>
  </si>
  <si>
    <t>北海道野付郡別海町別海鶴舞町８番地</t>
    <rPh sb="0" eb="3">
      <t>ホッカイドウ</t>
    </rPh>
    <rPh sb="3" eb="6">
      <t>ノツケグン</t>
    </rPh>
    <rPh sb="6" eb="9">
      <t>ベツカイチョウ</t>
    </rPh>
    <rPh sb="9" eb="11">
      <t>ベツカイ</t>
    </rPh>
    <rPh sb="11" eb="14">
      <t>ツルマイマチ</t>
    </rPh>
    <rPh sb="15" eb="17">
      <t>バンチ</t>
    </rPh>
    <phoneticPr fontId="18"/>
  </si>
  <si>
    <t>0153-75-2136</t>
  </si>
  <si>
    <t>別海工場　工務課　中垣　尚己</t>
    <rPh sb="0" eb="4">
      <t>ベ</t>
    </rPh>
    <rPh sb="5" eb="8">
      <t>コウムカ</t>
    </rPh>
    <rPh sb="9" eb="11">
      <t>ナ</t>
    </rPh>
    <rPh sb="12" eb="14">
      <t>ナオキ</t>
    </rPh>
    <phoneticPr fontId="18"/>
  </si>
  <si>
    <t>雪印メグミルク株式会社　なかしべつ工場</t>
    <rPh sb="0" eb="2">
      <t>ユキジルシ</t>
    </rPh>
    <rPh sb="7" eb="11">
      <t>カブシキカイシャ</t>
    </rPh>
    <rPh sb="17" eb="19">
      <t>コウジョウ</t>
    </rPh>
    <phoneticPr fontId="18"/>
  </si>
  <si>
    <t>北海道標津郡中標津町丸山２－９</t>
    <rPh sb="0" eb="3">
      <t>ホッカイドウ</t>
    </rPh>
    <rPh sb="3" eb="6">
      <t>シベツグン</t>
    </rPh>
    <rPh sb="6" eb="10">
      <t>ナカシベツチョウ</t>
    </rPh>
    <rPh sb="10" eb="12">
      <t>マルヤマ</t>
    </rPh>
    <phoneticPr fontId="18"/>
  </si>
  <si>
    <t>0153-72-3281</t>
  </si>
  <si>
    <t>工務課　浅野雄一</t>
    <rPh sb="0" eb="3">
      <t>コウムカ</t>
    </rPh>
    <rPh sb="4" eb="6">
      <t>アサノ</t>
    </rPh>
    <rPh sb="6" eb="8">
      <t>ユウイチ</t>
    </rPh>
    <phoneticPr fontId="18"/>
  </si>
  <si>
    <t>十勝圏複合事務組合</t>
    <rPh sb="0" eb="9">
      <t>トカチケンフクゴウジムクミアイ</t>
    </rPh>
    <phoneticPr fontId="18"/>
  </si>
  <si>
    <t>帯広市西24条北4丁目1番地5</t>
    <rPh sb="0" eb="3">
      <t>オビヒロシ</t>
    </rPh>
    <rPh sb="3" eb="4">
      <t>ニシ</t>
    </rPh>
    <rPh sb="6" eb="7">
      <t>ジョウ</t>
    </rPh>
    <rPh sb="7" eb="8">
      <t>キタ</t>
    </rPh>
    <rPh sb="9" eb="11">
      <t>チョウメ</t>
    </rPh>
    <rPh sb="12" eb="14">
      <t>バンチ</t>
    </rPh>
    <phoneticPr fontId="18"/>
  </si>
  <si>
    <t>0155-33-8662</t>
  </si>
  <si>
    <t>十勝川浄化センター　家内　裕太</t>
    <rPh sb="0" eb="5">
      <t>トカチガワジョウカ</t>
    </rPh>
    <rPh sb="10" eb="11">
      <t>ヤ</t>
    </rPh>
    <rPh sb="11" eb="12">
      <t>ナイ</t>
    </rPh>
    <rPh sb="13" eb="15">
      <t>ユウタ</t>
    </rPh>
    <phoneticPr fontId="18"/>
  </si>
  <si>
    <t>剣淵町</t>
    <rPh sb="0" eb="3">
      <t>ケンブチチョウ</t>
    </rPh>
    <phoneticPr fontId="18"/>
  </si>
  <si>
    <t>北海道上川郡剣淵町仲町37番1号</t>
    <rPh sb="0" eb="3">
      <t>ホッカイドウ</t>
    </rPh>
    <rPh sb="3" eb="6">
      <t>カミカワグン</t>
    </rPh>
    <rPh sb="6" eb="9">
      <t>ケンブチチョウ</t>
    </rPh>
    <rPh sb="9" eb="11">
      <t>ナカマチ</t>
    </rPh>
    <rPh sb="13" eb="14">
      <t>バン</t>
    </rPh>
    <rPh sb="15" eb="16">
      <t>ゴウ</t>
    </rPh>
    <phoneticPr fontId="18"/>
  </si>
  <si>
    <t>0165-26-9024</t>
  </si>
  <si>
    <t>建設課上下水道グループ、担当：大内・齊藤</t>
    <rPh sb="0" eb="3">
      <t>ケンセツカ</t>
    </rPh>
    <rPh sb="3" eb="7">
      <t>ジョウゲスイドウ</t>
    </rPh>
    <rPh sb="12" eb="14">
      <t>タントウ</t>
    </rPh>
    <rPh sb="15" eb="17">
      <t>オオウチ</t>
    </rPh>
    <rPh sb="18" eb="20">
      <t>サイトウ</t>
    </rPh>
    <phoneticPr fontId="18"/>
  </si>
  <si>
    <t>㈱北海道チクレンミート北見食肉センター</t>
    <rPh sb="1" eb="4">
      <t>ホッカイドウ</t>
    </rPh>
    <rPh sb="11" eb="13">
      <t>キタミ</t>
    </rPh>
    <rPh sb="13" eb="15">
      <t>ショクニク</t>
    </rPh>
    <phoneticPr fontId="18"/>
  </si>
  <si>
    <t>北海道北見市豊田192番地</t>
    <rPh sb="0" eb="3">
      <t>ホッカイドウ</t>
    </rPh>
    <rPh sb="3" eb="6">
      <t>キタミシ</t>
    </rPh>
    <rPh sb="6" eb="8">
      <t>トヨタ</t>
    </rPh>
    <rPh sb="11" eb="13">
      <t>バンチ</t>
    </rPh>
    <phoneticPr fontId="18"/>
  </si>
  <si>
    <t>0157-35-3811</t>
  </si>
  <si>
    <t>総務課　松浦</t>
    <rPh sb="0" eb="3">
      <t>ソウムカ</t>
    </rPh>
    <rPh sb="4" eb="6">
      <t>マツウラ</t>
    </rPh>
    <phoneticPr fontId="18"/>
  </si>
  <si>
    <t>未来環境株式会社</t>
  </si>
  <si>
    <t>北海道北斗市柳沢407番地17</t>
  </si>
  <si>
    <t>0138-73-1668</t>
  </si>
  <si>
    <t>浜西　恵利子</t>
  </si>
  <si>
    <t>株式会社　北海道エコシス</t>
  </si>
  <si>
    <t>北海道帯広市西２４条北４丁目５番地の４</t>
  </si>
  <si>
    <t>0155-37-3766</t>
  </si>
  <si>
    <t>業務部　大久保　茂</t>
  </si>
  <si>
    <t>株式会社扶相</t>
  </si>
  <si>
    <t>北海道河西郡芽室町西2条5丁目2番地７</t>
  </si>
  <si>
    <t>0155-62-5556</t>
  </si>
  <si>
    <t>コアレックス道栄株式会社</t>
  </si>
  <si>
    <t>北海道虻田郡倶知安町字比羅夫283</t>
  </si>
  <si>
    <t>0136-23-2323</t>
  </si>
  <si>
    <t>施設工務部　濱渕
事務部　大野</t>
  </si>
  <si>
    <t>サンテクノ株式会社</t>
  </si>
  <si>
    <t>帯広市西23条北２丁目１７番地８</t>
  </si>
  <si>
    <t>0155-37-1811</t>
  </si>
  <si>
    <t>業務部　小林みのり</t>
  </si>
  <si>
    <t>名寄下水終末処理場</t>
  </si>
  <si>
    <t>北海道名寄市西９条北10丁目</t>
  </si>
  <si>
    <t>01654－3－7904</t>
  </si>
  <si>
    <t>名寄下水終末処理場施設管理係　　主任　内堀　和人</t>
  </si>
  <si>
    <t>釧路市古川終末処理場</t>
  </si>
  <si>
    <t>釧路市古川町7番地４</t>
  </si>
  <si>
    <t>0154-24-5131</t>
  </si>
  <si>
    <t>釧路市上下水道部下水道施設課・前川　公希</t>
  </si>
  <si>
    <t>中空知衛生施設組合</t>
  </si>
  <si>
    <t>滝川市東滝川760番地1</t>
  </si>
  <si>
    <t>0125-75-3800</t>
  </si>
  <si>
    <t>事務局　三吉修司</t>
  </si>
  <si>
    <t>由仁町</t>
  </si>
  <si>
    <t>北海道夕張郡由仁町新光200番地</t>
  </si>
  <si>
    <t>0123-83-2115</t>
  </si>
  <si>
    <t>建設水道課上下水道担当</t>
  </si>
  <si>
    <t>㈱DISPO.</t>
  </si>
  <si>
    <t>北海道帯広市西20条北4丁目2番地</t>
  </si>
  <si>
    <t>0155-38-8855</t>
  </si>
  <si>
    <t>有田　宏隆</t>
  </si>
  <si>
    <t>訓子府石灰工業株式会社</t>
  </si>
  <si>
    <t>北海道常呂郡訓子府町大町86番地</t>
  </si>
  <si>
    <t>業務課　花岡英彰</t>
  </si>
  <si>
    <t>有限会社　余市農産工業</t>
  </si>
  <si>
    <t>北空知衛生センター組合</t>
  </si>
  <si>
    <t>深川市一已町字一已1863番地989</t>
  </si>
  <si>
    <t>0164-23-3584</t>
  </si>
  <si>
    <t>事務局・堀口弘人</t>
  </si>
  <si>
    <t>北広島市上下水道事業</t>
  </si>
  <si>
    <t>北海道北広島市富ヶ岡916番地2</t>
  </si>
  <si>
    <t>011-372-3752</t>
  </si>
  <si>
    <t>アクア・バイオマスセンター北広島・砂田</t>
  </si>
  <si>
    <t>愛和産業㈱</t>
  </si>
  <si>
    <t>北見市端野町三区８５７番地</t>
  </si>
  <si>
    <t>0157-56-4848</t>
  </si>
  <si>
    <t>竹ケ原　透</t>
  </si>
  <si>
    <t>株式会社北土開発</t>
  </si>
  <si>
    <t>北海道河西郡芽室町東6条10丁目1番1</t>
  </si>
  <si>
    <t>0155-62-3121</t>
  </si>
  <si>
    <t>事業部・小玉　一成</t>
  </si>
  <si>
    <t>湧別小型運送株式会社</t>
  </si>
  <si>
    <t>北海道紋別郡湧別町曙町101番地1</t>
  </si>
  <si>
    <t>01586-5-2046</t>
  </si>
  <si>
    <t>総務部総務課　菅原　恵介</t>
  </si>
  <si>
    <t>大雪浄化組合</t>
  </si>
  <si>
    <t>北海道上川郡比布町基線１４号</t>
  </si>
  <si>
    <t>0166-85-2580</t>
  </si>
  <si>
    <t>施設係・佐藤</t>
  </si>
  <si>
    <t>小平町</t>
  </si>
  <si>
    <t>北海道留萌郡小平町字小平町２１６番地</t>
  </si>
  <si>
    <t>経済課基盤整備係　今　大輔</t>
  </si>
  <si>
    <t>雪印メグミルク株式会社　なかしべつ工場</t>
  </si>
  <si>
    <t>北海道標津郡中標津町丸山２－９</t>
  </si>
  <si>
    <t>工務課　浅野雄一</t>
  </si>
  <si>
    <t>森町</t>
  </si>
  <si>
    <t>北海道茅部郡森町字御幸町144番地1</t>
  </si>
  <si>
    <t>01374-7-1087</t>
  </si>
  <si>
    <t>森町水産課</t>
  </si>
  <si>
    <t>バイオマス資源堆肥化施設</t>
  </si>
  <si>
    <t>士別市東6条4丁目1番地</t>
  </si>
  <si>
    <t>0165-26-7734</t>
  </si>
  <si>
    <t>士別市役所市民自治部自治環境課環境係</t>
  </si>
  <si>
    <t>豊浦町</t>
  </si>
  <si>
    <t>北海道虻田郡豊浦町字船見町１０番地</t>
  </si>
  <si>
    <t>0142-83-2121</t>
  </si>
  <si>
    <t>水産商工観光課　水産係</t>
  </si>
  <si>
    <t>剣淵町</t>
  </si>
  <si>
    <t>北海道上川郡剣淵町仲町37番1号</t>
  </si>
  <si>
    <t>建設課上下水道グループ、担当：大内・齊藤</t>
  </si>
  <si>
    <t>森産業株式会社</t>
  </si>
  <si>
    <t>北海道河東郡士幌町字中音更基線168番地</t>
  </si>
  <si>
    <t>01564-5-3191</t>
  </si>
  <si>
    <t>営業本部農業チーム・斎藤 和寛</t>
  </si>
  <si>
    <t>株式会社ﾊﾞｲｵﾏｽｿﾘｭｰｼｮﾝｽﾞ</t>
  </si>
  <si>
    <t>北海道野付郡別海町別海宮舞町247</t>
  </si>
  <si>
    <t xml:space="preserve">080-2644-3419 </t>
  </si>
  <si>
    <t>営業部　田中　信次</t>
  </si>
  <si>
    <t>名寄有機入り肥料利用組合</t>
  </si>
  <si>
    <t>米久おいしい鶏(株)</t>
  </si>
  <si>
    <t>鳥取県</t>
  </si>
  <si>
    <t>東伯郡琴浦町中尾</t>
  </si>
  <si>
    <t>0858-52-2165</t>
  </si>
  <si>
    <t>鶏糞灰、炭化鶏糞</t>
  </si>
  <si>
    <t>不可</t>
  </si>
  <si>
    <t>鳥取中央農業協同組合</t>
  </si>
  <si>
    <t>倉吉市越殿町</t>
  </si>
  <si>
    <t>0858-53-1619</t>
  </si>
  <si>
    <t>家畜ふん堆肥(鶏、肉用牛、豚)</t>
  </si>
  <si>
    <t xml:space="preserve">(株)みんなの牧場 </t>
  </si>
  <si>
    <t>鳥取市国府町美歎</t>
  </si>
  <si>
    <t>0857-29-3160</t>
  </si>
  <si>
    <t>(有)ひよこカンパニー</t>
  </si>
  <si>
    <t>八頭郡八頭町橋本</t>
  </si>
  <si>
    <t>0858-73-8211</t>
  </si>
  <si>
    <t>可能</t>
  </si>
  <si>
    <t>佐伯　康夫</t>
  </si>
  <si>
    <t>日野郡日南町神福</t>
  </si>
  <si>
    <t>0859-83-0512</t>
  </si>
  <si>
    <t>セントラルファーム鳥取農場</t>
  </si>
  <si>
    <t>日野郡日南町佐木谷</t>
  </si>
  <si>
    <t>0859-87-0111</t>
  </si>
  <si>
    <t xml:space="preserve">江府町堆肥センター </t>
  </si>
  <si>
    <t>日野郡江府町美用</t>
  </si>
  <si>
    <t>0859-75-2422</t>
  </si>
  <si>
    <t>伯耆町共同堆肥センター</t>
  </si>
  <si>
    <t>西伯郡伯耆町真野</t>
  </si>
  <si>
    <t>0859-68-2980</t>
  </si>
  <si>
    <t>田中畜産（堆肥舎天神原）</t>
  </si>
  <si>
    <t>鳥取市河原町中井</t>
  </si>
  <si>
    <t>0858-85-0325
090-3178-2904</t>
  </si>
  <si>
    <t>吉和堆肥センター</t>
  </si>
  <si>
    <t>廿日市市吉和3701</t>
  </si>
  <si>
    <t>0829-77-2551</t>
  </si>
  <si>
    <t>尾崎　昭則</t>
  </si>
  <si>
    <t>2,000t/年</t>
  </si>
  <si>
    <t>2.1-1.8-5.4</t>
  </si>
  <si>
    <t>合同会社久井高原牧場</t>
  </si>
  <si>
    <t>三原市久井町莇原647-20</t>
  </si>
  <si>
    <t>0847-32-6215</t>
  </si>
  <si>
    <t>新舎　和久</t>
  </si>
  <si>
    <t>600t/年</t>
  </si>
  <si>
    <t>2,000円/t</t>
  </si>
  <si>
    <t>1.9-0.9-2.1</t>
  </si>
  <si>
    <t>散布不可</t>
  </si>
  <si>
    <t>桑木堆肥センター管理組合</t>
  </si>
  <si>
    <t>神石郡神石高原町桑木5524-3</t>
  </si>
  <si>
    <t>0847-85-3153</t>
  </si>
  <si>
    <t>info★vhm.jp</t>
  </si>
  <si>
    <t>光末　幸司</t>
  </si>
  <si>
    <t>400t/年</t>
  </si>
  <si>
    <t>4,913円/t</t>
  </si>
  <si>
    <t>2.3-3.0-6.5</t>
  </si>
  <si>
    <t>地域内のみ可</t>
  </si>
  <si>
    <t>散布可
散布料金:3,300円(税込み)</t>
  </si>
  <si>
    <t>来見堆肥センター</t>
  </si>
  <si>
    <t>神石郡神石高原町井関1881-2</t>
  </si>
  <si>
    <t>0847-85-2902</t>
  </si>
  <si>
    <t>藤井　銕男</t>
  </si>
  <si>
    <t>2.2-3.0-4.8</t>
  </si>
  <si>
    <t>美土里堆肥センター</t>
  </si>
  <si>
    <t>安芸高田市美土里町横田4235-1</t>
  </si>
  <si>
    <t>0826-54-0848</t>
  </si>
  <si>
    <t>livingfarm★a.ajsai.ne.jp</t>
  </si>
  <si>
    <t>吉山　喬一</t>
  </si>
  <si>
    <t>1,700t/年</t>
  </si>
  <si>
    <t>4,950円/t(竹チップ20％)
2,200円/350kg(竹チップ20％)
3,300円/t(竹チップ３％)
1,760円/350kg(竹チップ３％)</t>
  </si>
  <si>
    <t>1.6-0.8-1.7</t>
  </si>
  <si>
    <t>要相談
配達料金:2,200円/t(距離により運賃割増)</t>
  </si>
  <si>
    <t>散布：要相談
散布料金：2,200円/t</t>
  </si>
  <si>
    <t>田中康啓</t>
    <rPh sb="0" eb="2">
      <t>タナカ</t>
    </rPh>
    <rPh sb="2" eb="3">
      <t>ヤス</t>
    </rPh>
    <rPh sb="3" eb="4">
      <t>ケイ</t>
    </rPh>
    <phoneticPr fontId="18"/>
  </si>
  <si>
    <t>徳島県</t>
    <rPh sb="0" eb="3">
      <t>トクシマケン</t>
    </rPh>
    <phoneticPr fontId="18"/>
  </si>
  <si>
    <t>勝浦郡勝浦町大字坂本字稲原101</t>
    <rPh sb="0" eb="3">
      <t>カツウラグン</t>
    </rPh>
    <rPh sb="3" eb="6">
      <t>カツウラチョウ</t>
    </rPh>
    <rPh sb="6" eb="8">
      <t>オオアザ</t>
    </rPh>
    <rPh sb="8" eb="10">
      <t>サカモト</t>
    </rPh>
    <rPh sb="10" eb="11">
      <t>アザ</t>
    </rPh>
    <rPh sb="11" eb="13">
      <t>イナハラ</t>
    </rPh>
    <phoneticPr fontId="18"/>
  </si>
  <si>
    <t>090-4504-2042</t>
  </si>
  <si>
    <t>家畜ふん堆肥（ブロイラー）</t>
  </si>
  <si>
    <t>100円/袋(16kg)</t>
    <rPh sb="3" eb="4">
      <t>エン</t>
    </rPh>
    <rPh sb="5" eb="6">
      <t>フクロ</t>
    </rPh>
    <phoneticPr fontId="18"/>
  </si>
  <si>
    <t>3.6-4.2-2.5</t>
  </si>
  <si>
    <t>(株)東肥糧製造所</t>
    <rPh sb="1" eb="2">
      <t>カブ</t>
    </rPh>
    <rPh sb="3" eb="4">
      <t>ヒガシ</t>
    </rPh>
    <rPh sb="4" eb="6">
      <t>ヒリョウ</t>
    </rPh>
    <rPh sb="6" eb="9">
      <t>セイゾウジョ</t>
    </rPh>
    <phoneticPr fontId="18"/>
  </si>
  <si>
    <t>勝浦郡勝浦町大字沼江字兀山２番地の２</t>
    <rPh sb="0" eb="3">
      <t>カツウラグン</t>
    </rPh>
    <rPh sb="3" eb="6">
      <t>カツウラチョウ</t>
    </rPh>
    <rPh sb="6" eb="8">
      <t>オオアザ</t>
    </rPh>
    <rPh sb="8" eb="9">
      <t>ヌマ</t>
    </rPh>
    <rPh sb="9" eb="10">
      <t>エ</t>
    </rPh>
    <rPh sb="10" eb="11">
      <t>アザ</t>
    </rPh>
    <rPh sb="12" eb="13">
      <t>ヤマ</t>
    </rPh>
    <rPh sb="14" eb="16">
      <t>バンチ</t>
    </rPh>
    <phoneticPr fontId="18"/>
  </si>
  <si>
    <t>0885-42-3552</t>
  </si>
  <si>
    <t>魚廃物</t>
    <rPh sb="0" eb="1">
      <t>サカナ</t>
    </rPh>
    <rPh sb="1" eb="3">
      <t>ハイブツ</t>
    </rPh>
    <phoneticPr fontId="18"/>
  </si>
  <si>
    <t>2,000円/18kg</t>
    <rPh sb="5" eb="6">
      <t>エン</t>
    </rPh>
    <phoneticPr fontId="18"/>
  </si>
  <si>
    <t>4-7-1</t>
  </si>
  <si>
    <t>可能</t>
    <rPh sb="0" eb="2">
      <t>カノウ</t>
    </rPh>
    <phoneticPr fontId="18"/>
  </si>
  <si>
    <t>散布不可</t>
    <rPh sb="0" eb="2">
      <t>サンプ</t>
    </rPh>
    <rPh sb="2" eb="4">
      <t>フカ</t>
    </rPh>
    <phoneticPr fontId="18"/>
  </si>
  <si>
    <t>岩野利治</t>
    <rPh sb="0" eb="2">
      <t>イワノ</t>
    </rPh>
    <rPh sb="2" eb="3">
      <t>トシ</t>
    </rPh>
    <rPh sb="3" eb="4">
      <t>ジ</t>
    </rPh>
    <phoneticPr fontId="18"/>
  </si>
  <si>
    <t>名東郡佐那河内村上字遠野158</t>
    <rPh sb="0" eb="1">
      <t>ナ</t>
    </rPh>
    <rPh sb="1" eb="2">
      <t>トウ</t>
    </rPh>
    <rPh sb="2" eb="3">
      <t>グン</t>
    </rPh>
    <rPh sb="3" eb="5">
      <t>サナ</t>
    </rPh>
    <rPh sb="5" eb="7">
      <t>カワウチ</t>
    </rPh>
    <rPh sb="7" eb="9">
      <t>ムラカミ</t>
    </rPh>
    <rPh sb="9" eb="10">
      <t>アザ</t>
    </rPh>
    <rPh sb="10" eb="11">
      <t>エン</t>
    </rPh>
    <rPh sb="11" eb="12">
      <t>ノ</t>
    </rPh>
    <phoneticPr fontId="18"/>
  </si>
  <si>
    <t>088-679-3050</t>
  </si>
  <si>
    <t>2,000円/t(バラ)
200円/袋(15~20kg)</t>
    <rPh sb="5" eb="6">
      <t>エン</t>
    </rPh>
    <rPh sb="16" eb="17">
      <t>エン</t>
    </rPh>
    <rPh sb="18" eb="19">
      <t>フクロ</t>
    </rPh>
    <phoneticPr fontId="18"/>
  </si>
  <si>
    <t>株式会社e環境</t>
    <rPh sb="0" eb="4">
      <t>カブシキガイシャ</t>
    </rPh>
    <rPh sb="5" eb="7">
      <t>カンキョウ</t>
    </rPh>
    <phoneticPr fontId="18"/>
  </si>
  <si>
    <t>板野郡板野町川端字新手崎43-2</t>
    <rPh sb="0" eb="3">
      <t>イタノグン</t>
    </rPh>
    <rPh sb="3" eb="6">
      <t>イタノチョウ</t>
    </rPh>
    <rPh sb="6" eb="8">
      <t>カワバタ</t>
    </rPh>
    <rPh sb="8" eb="9">
      <t>アザ</t>
    </rPh>
    <rPh sb="9" eb="10">
      <t>シン</t>
    </rPh>
    <rPh sb="10" eb="12">
      <t>テサキ</t>
    </rPh>
    <phoneticPr fontId="18"/>
  </si>
  <si>
    <t>088-672-5052</t>
  </si>
  <si>
    <t>ワカメ刈根、BC細菌郡</t>
    <rPh sb="3" eb="4">
      <t>カ</t>
    </rPh>
    <rPh sb="4" eb="5">
      <t>ネ</t>
    </rPh>
    <rPh sb="8" eb="10">
      <t>サイキン</t>
    </rPh>
    <rPh sb="10" eb="11">
      <t>グン</t>
    </rPh>
    <phoneticPr fontId="18"/>
  </si>
  <si>
    <t>0.02-0.08-0.19</t>
  </si>
  <si>
    <t>全国
配送料：1,000円</t>
    <rPh sb="0" eb="2">
      <t>ゼンコク</t>
    </rPh>
    <rPh sb="3" eb="6">
      <t>ハイソウリョウ</t>
    </rPh>
    <rPh sb="12" eb="13">
      <t>エン</t>
    </rPh>
    <phoneticPr fontId="18"/>
  </si>
  <si>
    <t>袋詰め(10L,1L,0.3L)</t>
    <rPh sb="0" eb="2">
      <t>フクロヅ</t>
    </rPh>
    <phoneticPr fontId="18"/>
  </si>
  <si>
    <t>(有）阿波キャトル</t>
    <rPh sb="1" eb="2">
      <t>ユウ</t>
    </rPh>
    <rPh sb="3" eb="5">
      <t>アワ</t>
    </rPh>
    <phoneticPr fontId="18"/>
  </si>
  <si>
    <t>板野郡上板町高瀬1007-2</t>
    <rPh sb="0" eb="3">
      <t>イタノグン</t>
    </rPh>
    <rPh sb="3" eb="5">
      <t>カミイタ</t>
    </rPh>
    <rPh sb="5" eb="6">
      <t>マチ</t>
    </rPh>
    <rPh sb="6" eb="8">
      <t>タカセ</t>
    </rPh>
    <phoneticPr fontId="18"/>
  </si>
  <si>
    <t>088-694-5258</t>
  </si>
  <si>
    <t>無料（車が入れる所）</t>
    <rPh sb="0" eb="2">
      <t>ムリョウ</t>
    </rPh>
    <rPh sb="3" eb="4">
      <t>クルマ</t>
    </rPh>
    <rPh sb="5" eb="6">
      <t>ハイ</t>
    </rPh>
    <rPh sb="8" eb="9">
      <t>トコロ</t>
    </rPh>
    <phoneticPr fontId="18"/>
  </si>
  <si>
    <t>上板、板野、吉野町等
配送料：応談</t>
    <rPh sb="0" eb="2">
      <t>カミイタ</t>
    </rPh>
    <rPh sb="3" eb="5">
      <t>イタノ</t>
    </rPh>
    <rPh sb="6" eb="9">
      <t>ヨシノチョウ</t>
    </rPh>
    <rPh sb="9" eb="10">
      <t>トウ</t>
    </rPh>
    <rPh sb="11" eb="14">
      <t>ハイソウリョウ</t>
    </rPh>
    <rPh sb="15" eb="17">
      <t>オウダン</t>
    </rPh>
    <phoneticPr fontId="18"/>
  </si>
  <si>
    <t>散布可能(別途費用がかかる場合有り）</t>
    <rPh sb="0" eb="2">
      <t>サンプ</t>
    </rPh>
    <rPh sb="2" eb="4">
      <t>カノウ</t>
    </rPh>
    <rPh sb="5" eb="7">
      <t>ベット</t>
    </rPh>
    <rPh sb="7" eb="9">
      <t>ヒヨウ</t>
    </rPh>
    <rPh sb="13" eb="15">
      <t>バアイ</t>
    </rPh>
    <rPh sb="15" eb="16">
      <t>ア</t>
    </rPh>
    <phoneticPr fontId="18"/>
  </si>
  <si>
    <t>高橋賢二</t>
    <rPh sb="0" eb="2">
      <t>タカハシ</t>
    </rPh>
    <rPh sb="2" eb="4">
      <t>ケンジ</t>
    </rPh>
    <phoneticPr fontId="18"/>
  </si>
  <si>
    <t>香川県</t>
    <rPh sb="0" eb="3">
      <t>カガワケン</t>
    </rPh>
    <phoneticPr fontId="18"/>
  </si>
  <si>
    <t>観音寺市柞田町上出甲300</t>
    <rPh sb="0" eb="4">
      <t>カンオンジシ</t>
    </rPh>
    <rPh sb="5" eb="6">
      <t>タ</t>
    </rPh>
    <rPh sb="6" eb="7">
      <t>チョウ</t>
    </rPh>
    <rPh sb="7" eb="8">
      <t>カミ</t>
    </rPh>
    <rPh sb="8" eb="9">
      <t>デ</t>
    </rPh>
    <rPh sb="9" eb="10">
      <t>コウ</t>
    </rPh>
    <phoneticPr fontId="18"/>
  </si>
  <si>
    <t>0875-24-2950</t>
  </si>
  <si>
    <t>2.1-1.8-4.5</t>
  </si>
  <si>
    <t>観音寺市内</t>
    <rPh sb="0" eb="3">
      <t>カンオンジ</t>
    </rPh>
    <rPh sb="3" eb="4">
      <t>シ</t>
    </rPh>
    <rPh sb="4" eb="5">
      <t>ナイ</t>
    </rPh>
    <phoneticPr fontId="18"/>
  </si>
  <si>
    <t>(株)今滝畜産</t>
    <rPh sb="1" eb="2">
      <t>カブ</t>
    </rPh>
    <rPh sb="3" eb="5">
      <t>イマタキ</t>
    </rPh>
    <rPh sb="5" eb="7">
      <t>チクサン</t>
    </rPh>
    <phoneticPr fontId="18"/>
  </si>
  <si>
    <t>観音寺市粟井町3442</t>
    <rPh sb="0" eb="4">
      <t>カンオンジシ</t>
    </rPh>
    <rPh sb="4" eb="6">
      <t>アワイ</t>
    </rPh>
    <rPh sb="6" eb="7">
      <t>チョウ</t>
    </rPh>
    <phoneticPr fontId="18"/>
  </si>
  <si>
    <t>0875-27-8944</t>
  </si>
  <si>
    <t>5,500~6,600円/2t(散布）
3,300~4,400円/2t(配達)
1,100円/2t(引取り)
550円/軽四１車(引取りのみ）</t>
    <rPh sb="11" eb="12">
      <t>エン</t>
    </rPh>
    <rPh sb="16" eb="18">
      <t>サンプ</t>
    </rPh>
    <rPh sb="31" eb="32">
      <t>エン</t>
    </rPh>
    <rPh sb="36" eb="38">
      <t>ハイタツ</t>
    </rPh>
    <rPh sb="45" eb="46">
      <t>エン</t>
    </rPh>
    <rPh sb="50" eb="51">
      <t>ヒ</t>
    </rPh>
    <rPh sb="51" eb="52">
      <t>ト</t>
    </rPh>
    <rPh sb="58" eb="59">
      <t>エン</t>
    </rPh>
    <rPh sb="60" eb="61">
      <t>ケイ</t>
    </rPh>
    <rPh sb="61" eb="62">
      <t>4</t>
    </rPh>
    <rPh sb="63" eb="64">
      <t>シャ</t>
    </rPh>
    <rPh sb="65" eb="66">
      <t>ヒ</t>
    </rPh>
    <rPh sb="66" eb="67">
      <t>ト</t>
    </rPh>
    <phoneticPr fontId="18"/>
  </si>
  <si>
    <t>2.3-2.0-4.3</t>
  </si>
  <si>
    <t>観音寺市
三豊市については要相談</t>
    <rPh sb="0" eb="4">
      <t>カンオンジシ</t>
    </rPh>
    <rPh sb="5" eb="8">
      <t>ミトヨシ</t>
    </rPh>
    <rPh sb="13" eb="14">
      <t>ヨウ</t>
    </rPh>
    <rPh sb="14" eb="16">
      <t>ソウダン</t>
    </rPh>
    <phoneticPr fontId="18"/>
  </si>
  <si>
    <t>散布可能(連絡時に要相談)</t>
    <rPh sb="0" eb="2">
      <t>サンプ</t>
    </rPh>
    <rPh sb="2" eb="4">
      <t>カノウ</t>
    </rPh>
    <rPh sb="5" eb="7">
      <t>レンラク</t>
    </rPh>
    <rPh sb="7" eb="8">
      <t>ジ</t>
    </rPh>
    <rPh sb="9" eb="10">
      <t>ヨウ</t>
    </rPh>
    <rPh sb="10" eb="12">
      <t>ソウダン</t>
    </rPh>
    <phoneticPr fontId="18"/>
  </si>
  <si>
    <t>大西徹</t>
    <rPh sb="0" eb="2">
      <t>オオニシ</t>
    </rPh>
    <rPh sb="2" eb="3">
      <t>トオル</t>
    </rPh>
    <phoneticPr fontId="18"/>
  </si>
  <si>
    <t>観音寺市植田町736-1</t>
    <rPh sb="0" eb="4">
      <t>カンオンジシ</t>
    </rPh>
    <rPh sb="4" eb="7">
      <t>ウエタチョウ</t>
    </rPh>
    <phoneticPr fontId="18"/>
  </si>
  <si>
    <t>0875-25-0847</t>
  </si>
  <si>
    <t>5,000円/2t(配達)
2,000円/軽四(配達。引取りの価格は要相談）</t>
    <rPh sb="5" eb="6">
      <t>エン</t>
    </rPh>
    <rPh sb="10" eb="12">
      <t>ハイタツ</t>
    </rPh>
    <rPh sb="19" eb="20">
      <t>エン</t>
    </rPh>
    <rPh sb="21" eb="22">
      <t>ケイ</t>
    </rPh>
    <rPh sb="22" eb="23">
      <t>4</t>
    </rPh>
    <rPh sb="24" eb="26">
      <t>ハイタツ</t>
    </rPh>
    <rPh sb="27" eb="29">
      <t>ヒキトリ</t>
    </rPh>
    <rPh sb="31" eb="33">
      <t>カカク</t>
    </rPh>
    <rPh sb="34" eb="35">
      <t>ヨウ</t>
    </rPh>
    <rPh sb="35" eb="37">
      <t>ソウダン</t>
    </rPh>
    <phoneticPr fontId="18"/>
  </si>
  <si>
    <t>1.8-1.9-3.9</t>
  </si>
  <si>
    <t>観音寺市・三豊市</t>
    <rPh sb="0" eb="4">
      <t>カンオンジシ</t>
    </rPh>
    <rPh sb="5" eb="8">
      <t>ミトヨシ</t>
    </rPh>
    <phoneticPr fontId="18"/>
  </si>
  <si>
    <t>散布は要相談</t>
    <rPh sb="0" eb="2">
      <t>サンプ</t>
    </rPh>
    <rPh sb="3" eb="4">
      <t>ヨウ</t>
    </rPh>
    <rPh sb="4" eb="6">
      <t>ソウダン</t>
    </rPh>
    <phoneticPr fontId="18"/>
  </si>
  <si>
    <t>(株)ササハラオリーブファーム</t>
    <rPh sb="1" eb="2">
      <t>カブ</t>
    </rPh>
    <phoneticPr fontId="18"/>
  </si>
  <si>
    <t>高松市香西本町305-1(本社)
三豊市詫間町香田613(牧場)</t>
    <rPh sb="0" eb="3">
      <t>タカマツシ</t>
    </rPh>
    <rPh sb="3" eb="5">
      <t>コウザイ</t>
    </rPh>
    <rPh sb="5" eb="7">
      <t>ホンマチ</t>
    </rPh>
    <rPh sb="13" eb="15">
      <t>ホンシャ</t>
    </rPh>
    <rPh sb="17" eb="20">
      <t>ミトヨシ</t>
    </rPh>
    <rPh sb="20" eb="23">
      <t>タクマチョウ</t>
    </rPh>
    <rPh sb="23" eb="25">
      <t>コウダ</t>
    </rPh>
    <rPh sb="29" eb="31">
      <t>ボクジョウ</t>
    </rPh>
    <phoneticPr fontId="18"/>
  </si>
  <si>
    <t>0875-83-5467(牧場)</t>
    <rPh sb="13" eb="15">
      <t>ボクジョウ</t>
    </rPh>
    <phoneticPr fontId="18"/>
  </si>
  <si>
    <t>5,000円/2t～(配送距離により価格が違うのでお問い合わせください・引取りも可）
2,000円/軽四(引取りのみ）</t>
    <rPh sb="5" eb="6">
      <t>エン</t>
    </rPh>
    <rPh sb="11" eb="13">
      <t>ハイソウ</t>
    </rPh>
    <rPh sb="13" eb="15">
      <t>キョリ</t>
    </rPh>
    <rPh sb="18" eb="20">
      <t>カカク</t>
    </rPh>
    <rPh sb="21" eb="22">
      <t>チガ</t>
    </rPh>
    <rPh sb="26" eb="27">
      <t>ト</t>
    </rPh>
    <rPh sb="28" eb="29">
      <t>ア</t>
    </rPh>
    <rPh sb="36" eb="38">
      <t>ヒキトリ</t>
    </rPh>
    <rPh sb="40" eb="41">
      <t>カ</t>
    </rPh>
    <rPh sb="48" eb="49">
      <t>エン</t>
    </rPh>
    <rPh sb="50" eb="51">
      <t>ケイ</t>
    </rPh>
    <rPh sb="51" eb="52">
      <t>4</t>
    </rPh>
    <rPh sb="53" eb="55">
      <t>ヒキトリ</t>
    </rPh>
    <phoneticPr fontId="18"/>
  </si>
  <si>
    <t>3.1-4.4-5.4</t>
  </si>
  <si>
    <t>観音寺市・三豊市・中讃地域（配達・散布とも連絡時要相談）</t>
    <rPh sb="0" eb="4">
      <t>カンオンジシ</t>
    </rPh>
    <rPh sb="5" eb="8">
      <t>ミトヨシ</t>
    </rPh>
    <rPh sb="9" eb="10">
      <t>ナカ</t>
    </rPh>
    <rPh sb="11" eb="13">
      <t>チイキ</t>
    </rPh>
    <rPh sb="14" eb="16">
      <t>ハイタツ</t>
    </rPh>
    <rPh sb="17" eb="19">
      <t>サンプ</t>
    </rPh>
    <rPh sb="21" eb="23">
      <t>レンラク</t>
    </rPh>
    <rPh sb="23" eb="24">
      <t>ジ</t>
    </rPh>
    <rPh sb="24" eb="25">
      <t>ヨウ</t>
    </rPh>
    <rPh sb="25" eb="27">
      <t>ソウダン</t>
    </rPh>
    <phoneticPr fontId="18"/>
  </si>
  <si>
    <t>堀口友彦</t>
    <rPh sb="0" eb="2">
      <t>ホリグチ</t>
    </rPh>
    <rPh sb="2" eb="4">
      <t>トモヒコ</t>
    </rPh>
    <phoneticPr fontId="18"/>
  </si>
  <si>
    <t>観音寺市大野原町田野々550-1</t>
    <rPh sb="0" eb="4">
      <t>カンオンジシ</t>
    </rPh>
    <rPh sb="4" eb="7">
      <t>オオノハラ</t>
    </rPh>
    <rPh sb="7" eb="8">
      <t>マチ</t>
    </rPh>
    <rPh sb="8" eb="10">
      <t>タノ</t>
    </rPh>
    <phoneticPr fontId="18"/>
  </si>
  <si>
    <t>0875-54-4140</t>
  </si>
  <si>
    <t>3,000円/2t(配達）</t>
    <rPh sb="5" eb="6">
      <t>エン</t>
    </rPh>
    <rPh sb="10" eb="12">
      <t>ハイタツ</t>
    </rPh>
    <phoneticPr fontId="18"/>
  </si>
  <si>
    <t>2.9-7.6-5.6</t>
  </si>
  <si>
    <t>配達(連絡時に要相談）
引取り(連絡のうえ要相談）</t>
    <rPh sb="0" eb="2">
      <t>ハイタツ</t>
    </rPh>
    <rPh sb="3" eb="5">
      <t>レンラク</t>
    </rPh>
    <rPh sb="5" eb="6">
      <t>ジ</t>
    </rPh>
    <rPh sb="7" eb="8">
      <t>ヨウ</t>
    </rPh>
    <rPh sb="8" eb="10">
      <t>ソウダン</t>
    </rPh>
    <rPh sb="12" eb="14">
      <t>ヒキトリ</t>
    </rPh>
    <rPh sb="16" eb="18">
      <t>レンラク</t>
    </rPh>
    <rPh sb="21" eb="22">
      <t>ヨウ</t>
    </rPh>
    <rPh sb="22" eb="24">
      <t>ソウダン</t>
    </rPh>
    <phoneticPr fontId="18"/>
  </si>
  <si>
    <t>(農)高映牧場</t>
    <rPh sb="1" eb="2">
      <t>ノウ</t>
    </rPh>
    <rPh sb="3" eb="4">
      <t>タカ</t>
    </rPh>
    <rPh sb="4" eb="5">
      <t>エイ</t>
    </rPh>
    <rPh sb="5" eb="7">
      <t>ボクジョウ</t>
    </rPh>
    <phoneticPr fontId="18"/>
  </si>
  <si>
    <t>観音寺市豊浜町和田丙807-1</t>
    <rPh sb="0" eb="4">
      <t>カンオンジシ</t>
    </rPh>
    <rPh sb="4" eb="7">
      <t>トヨハマチョウ</t>
    </rPh>
    <rPh sb="7" eb="9">
      <t>ワダ</t>
    </rPh>
    <phoneticPr fontId="18"/>
  </si>
  <si>
    <t>080-2991-8389
090-3182-6077</t>
  </si>
  <si>
    <t>本郷
池田</t>
    <rPh sb="0" eb="2">
      <t>ホンゴウ</t>
    </rPh>
    <rPh sb="3" eb="5">
      <t>イケダ</t>
    </rPh>
    <phoneticPr fontId="18"/>
  </si>
  <si>
    <t>焼却処理灰0.4
焼却灰混合20~40</t>
    <rPh sb="0" eb="2">
      <t>ショウキャク</t>
    </rPh>
    <rPh sb="2" eb="4">
      <t>ショリ</t>
    </rPh>
    <rPh sb="4" eb="5">
      <t>ハイ</t>
    </rPh>
    <rPh sb="9" eb="11">
      <t>ショウキャク</t>
    </rPh>
    <rPh sb="11" eb="12">
      <t>ハイ</t>
    </rPh>
    <rPh sb="12" eb="14">
      <t>コンゴウ</t>
    </rPh>
    <phoneticPr fontId="18"/>
  </si>
  <si>
    <t>0-12.0-7.9
3.5-6.1-4.8</t>
  </si>
  <si>
    <t>連絡時に要相談</t>
    <rPh sb="0" eb="2">
      <t>レンラク</t>
    </rPh>
    <rPh sb="2" eb="3">
      <t>ジ</t>
    </rPh>
    <rPh sb="4" eb="5">
      <t>ヨウ</t>
    </rPh>
    <rPh sb="5" eb="7">
      <t>ソウダン</t>
    </rPh>
    <phoneticPr fontId="18"/>
  </si>
  <si>
    <t>大林信一</t>
    <rPh sb="0" eb="2">
      <t>オオバヤシ</t>
    </rPh>
    <rPh sb="2" eb="4">
      <t>シンイチ</t>
    </rPh>
    <phoneticPr fontId="18"/>
  </si>
  <si>
    <t>綾歌郡綾川町滝宮3023-1</t>
    <rPh sb="0" eb="3">
      <t>アヤウタグン</t>
    </rPh>
    <rPh sb="3" eb="6">
      <t>アヤガワチョウ</t>
    </rPh>
    <rPh sb="6" eb="8">
      <t>タキノミヤ</t>
    </rPh>
    <phoneticPr fontId="18"/>
  </si>
  <si>
    <t>087-876-1698
090-2781-8459</t>
  </si>
  <si>
    <t>2,200円/2t(配達）
5,500円/2t(散布）
550円/軽四１車(引取りのみ）
165円/袋(15kg）</t>
    <rPh sb="5" eb="6">
      <t>エン</t>
    </rPh>
    <rPh sb="10" eb="12">
      <t>ハイタツ</t>
    </rPh>
    <rPh sb="19" eb="20">
      <t>エン</t>
    </rPh>
    <rPh sb="24" eb="26">
      <t>サンプ</t>
    </rPh>
    <rPh sb="31" eb="32">
      <t>エン</t>
    </rPh>
    <rPh sb="33" eb="34">
      <t>ケイ</t>
    </rPh>
    <rPh sb="34" eb="35">
      <t>4</t>
    </rPh>
    <rPh sb="36" eb="37">
      <t>シャ</t>
    </rPh>
    <rPh sb="38" eb="40">
      <t>ヒキトリ</t>
    </rPh>
    <rPh sb="48" eb="49">
      <t>エン</t>
    </rPh>
    <rPh sb="50" eb="51">
      <t>フクロ</t>
    </rPh>
    <phoneticPr fontId="18"/>
  </si>
  <si>
    <t>2.9-8.5-3.4</t>
  </si>
  <si>
    <t>観音寺市・三豊市・中讃地域（配達・散布とも連絡時に要相談)</t>
    <rPh sb="0" eb="4">
      <t>カンオンジシ</t>
    </rPh>
    <rPh sb="5" eb="8">
      <t>ミトヨシ</t>
    </rPh>
    <rPh sb="9" eb="10">
      <t>チュウ</t>
    </rPh>
    <rPh sb="11" eb="13">
      <t>チイキ</t>
    </rPh>
    <rPh sb="14" eb="16">
      <t>ハイタツ</t>
    </rPh>
    <rPh sb="17" eb="19">
      <t>サンプ</t>
    </rPh>
    <rPh sb="21" eb="23">
      <t>レンラク</t>
    </rPh>
    <rPh sb="23" eb="24">
      <t>ジ</t>
    </rPh>
    <rPh sb="25" eb="26">
      <t>ヨウ</t>
    </rPh>
    <rPh sb="26" eb="28">
      <t>ソウダン</t>
    </rPh>
    <phoneticPr fontId="18"/>
  </si>
  <si>
    <t>袋詰(15kg）
バラ</t>
    <rPh sb="0" eb="2">
      <t>フクロヅ</t>
    </rPh>
    <phoneticPr fontId="18"/>
  </si>
  <si>
    <t>価格については相談可能
散布可能</t>
    <rPh sb="0" eb="2">
      <t>カカク</t>
    </rPh>
    <rPh sb="7" eb="9">
      <t>ソウダン</t>
    </rPh>
    <rPh sb="9" eb="11">
      <t>カノウ</t>
    </rPh>
    <rPh sb="12" eb="14">
      <t>サンプ</t>
    </rPh>
    <rPh sb="14" eb="16">
      <t>カノウ</t>
    </rPh>
    <phoneticPr fontId="18"/>
  </si>
  <si>
    <t>行天啓二</t>
    <rPh sb="0" eb="2">
      <t>ギョウテン</t>
    </rPh>
    <rPh sb="2" eb="4">
      <t>ケイジ</t>
    </rPh>
    <phoneticPr fontId="18"/>
  </si>
  <si>
    <t>観音寺市粟井町929</t>
    <rPh sb="0" eb="4">
      <t>カンオンジシ</t>
    </rPh>
    <rPh sb="4" eb="7">
      <t>アワイチョウ</t>
    </rPh>
    <phoneticPr fontId="18"/>
  </si>
  <si>
    <t>0875-27-6171</t>
  </si>
  <si>
    <t>2.3-6.2-4.9</t>
  </si>
  <si>
    <t>散布可能</t>
    <rPh sb="0" eb="2">
      <t>サンプ</t>
    </rPh>
    <rPh sb="2" eb="4">
      <t>カノウ</t>
    </rPh>
    <phoneticPr fontId="18"/>
  </si>
  <si>
    <t>久保田理徳</t>
    <rPh sb="0" eb="3">
      <t>クボタ</t>
    </rPh>
    <rPh sb="3" eb="4">
      <t>リ</t>
    </rPh>
    <rPh sb="4" eb="5">
      <t>トク</t>
    </rPh>
    <phoneticPr fontId="18"/>
  </si>
  <si>
    <t>観音寺市粟井町314-1</t>
    <rPh sb="0" eb="4">
      <t>カンオンジシ</t>
    </rPh>
    <rPh sb="4" eb="7">
      <t>アワイチョウ</t>
    </rPh>
    <phoneticPr fontId="18"/>
  </si>
  <si>
    <t>0875-27-6172</t>
  </si>
  <si>
    <t>2.6-6.3-3.9</t>
  </si>
  <si>
    <t>近隣のみ</t>
    <rPh sb="0" eb="2">
      <t>キンリン</t>
    </rPh>
    <phoneticPr fontId="18"/>
  </si>
  <si>
    <t>斉藤篤</t>
    <rPh sb="0" eb="2">
      <t>サイトウ</t>
    </rPh>
    <rPh sb="2" eb="3">
      <t>アツシ</t>
    </rPh>
    <phoneticPr fontId="18"/>
  </si>
  <si>
    <t>観音寺市粟井町1410-2</t>
    <rPh sb="0" eb="4">
      <t>カンオンジシ</t>
    </rPh>
    <rPh sb="4" eb="6">
      <t>アワイ</t>
    </rPh>
    <rPh sb="6" eb="7">
      <t>チョウ</t>
    </rPh>
    <phoneticPr fontId="18"/>
  </si>
  <si>
    <t>0875-27-6913</t>
  </si>
  <si>
    <t>2.3-4.7-3.1</t>
  </si>
  <si>
    <t>齋藤照久</t>
    <rPh sb="0" eb="2">
      <t>サイトウ</t>
    </rPh>
    <rPh sb="2" eb="4">
      <t>テルヒサ</t>
    </rPh>
    <phoneticPr fontId="18"/>
  </si>
  <si>
    <t>三豊市山本町河内987</t>
    <rPh sb="0" eb="3">
      <t>ミトヨシ</t>
    </rPh>
    <rPh sb="3" eb="6">
      <t>ヤマモトチョウ</t>
    </rPh>
    <rPh sb="6" eb="8">
      <t>カワウチ</t>
    </rPh>
    <phoneticPr fontId="18"/>
  </si>
  <si>
    <t>0875-27-6225</t>
  </si>
  <si>
    <t>5,000円/2t(散布)
80円/袋(15kg)(引取り）</t>
    <rPh sb="5" eb="6">
      <t>エン</t>
    </rPh>
    <rPh sb="10" eb="12">
      <t>サンプ</t>
    </rPh>
    <rPh sb="16" eb="17">
      <t>エン</t>
    </rPh>
    <rPh sb="18" eb="19">
      <t>フクロ</t>
    </rPh>
    <rPh sb="26" eb="28">
      <t>ヒキトリ</t>
    </rPh>
    <phoneticPr fontId="18"/>
  </si>
  <si>
    <t>2.5-10.0-3.4</t>
  </si>
  <si>
    <t>袋詰、バラ</t>
    <rPh sb="0" eb="2">
      <t>フクロヅ</t>
    </rPh>
    <phoneticPr fontId="18"/>
  </si>
  <si>
    <t>渋谷政志</t>
    <rPh sb="0" eb="2">
      <t>シブヤ</t>
    </rPh>
    <rPh sb="2" eb="4">
      <t>マサシ</t>
    </rPh>
    <phoneticPr fontId="18"/>
  </si>
  <si>
    <t>観音寺市植田町1238</t>
    <rPh sb="0" eb="4">
      <t>カンオンジシ</t>
    </rPh>
    <rPh sb="4" eb="6">
      <t>ウエタ</t>
    </rPh>
    <rPh sb="6" eb="7">
      <t>チョウ</t>
    </rPh>
    <phoneticPr fontId="18"/>
  </si>
  <si>
    <t>0875-25-0863</t>
  </si>
  <si>
    <t>3,000円/1.8t(散布）
3,000円/2t(配達・引取り）</t>
    <rPh sb="5" eb="6">
      <t>エン</t>
    </rPh>
    <rPh sb="12" eb="14">
      <t>サンプ</t>
    </rPh>
    <rPh sb="21" eb="22">
      <t>エン</t>
    </rPh>
    <rPh sb="26" eb="28">
      <t>ハイタツ</t>
    </rPh>
    <rPh sb="29" eb="31">
      <t>ヒキトリ</t>
    </rPh>
    <phoneticPr fontId="18"/>
  </si>
  <si>
    <t>2.8-5.9-3.4</t>
  </si>
  <si>
    <t>観音寺市常磐地区(散布)
観音寺市(配達)</t>
    <rPh sb="0" eb="4">
      <t>カンオンジシ</t>
    </rPh>
    <rPh sb="4" eb="6">
      <t>トキワ</t>
    </rPh>
    <rPh sb="6" eb="8">
      <t>チク</t>
    </rPh>
    <rPh sb="9" eb="11">
      <t>サンプ</t>
    </rPh>
    <rPh sb="13" eb="17">
      <t>カンオンジシ</t>
    </rPh>
    <rPh sb="18" eb="20">
      <t>ハイタツ</t>
    </rPh>
    <phoneticPr fontId="18"/>
  </si>
  <si>
    <t>(有)にしやま</t>
    <rPh sb="1" eb="2">
      <t>ユウ</t>
    </rPh>
    <phoneticPr fontId="18"/>
  </si>
  <si>
    <t>観音寺市粟井町1115</t>
    <rPh sb="0" eb="4">
      <t>カンオンジシ</t>
    </rPh>
    <rPh sb="4" eb="7">
      <t>アワイチョウ</t>
    </rPh>
    <phoneticPr fontId="18"/>
  </si>
  <si>
    <t>0875-73-6177
090-3181-4674</t>
  </si>
  <si>
    <t>1.5-7.7-4.4</t>
  </si>
  <si>
    <t>観音寺市、三豊市、中讃地域</t>
    <rPh sb="0" eb="4">
      <t>カンオンジシ</t>
    </rPh>
    <rPh sb="5" eb="8">
      <t>ミトヨシ</t>
    </rPh>
    <rPh sb="9" eb="10">
      <t>チュウ</t>
    </rPh>
    <rPh sb="10" eb="11">
      <t>サン</t>
    </rPh>
    <rPh sb="11" eb="13">
      <t>チイキ</t>
    </rPh>
    <phoneticPr fontId="18"/>
  </si>
  <si>
    <t>藤川正智</t>
    <rPh sb="0" eb="2">
      <t>フジカワ</t>
    </rPh>
    <rPh sb="2" eb="4">
      <t>マサトモ</t>
    </rPh>
    <phoneticPr fontId="18"/>
  </si>
  <si>
    <t>観音寺市大野原町丸井2104-2</t>
    <rPh sb="0" eb="4">
      <t>カンオンジシ</t>
    </rPh>
    <rPh sb="4" eb="8">
      <t>オオノハラチョウ</t>
    </rPh>
    <rPh sb="8" eb="10">
      <t>マルイ</t>
    </rPh>
    <phoneticPr fontId="18"/>
  </si>
  <si>
    <t>090-9046-0039</t>
  </si>
  <si>
    <t>2,000～3,000円/2t(配達：地域によって料金が違います）
4,000円/2t(散布)
1,000円/軽四(引取りのみ）</t>
    <rPh sb="11" eb="12">
      <t>エン</t>
    </rPh>
    <rPh sb="16" eb="18">
      <t>ハイタツ</t>
    </rPh>
    <rPh sb="19" eb="21">
      <t>チイキ</t>
    </rPh>
    <rPh sb="25" eb="27">
      <t>リョウキン</t>
    </rPh>
    <rPh sb="28" eb="29">
      <t>チガ</t>
    </rPh>
    <rPh sb="39" eb="40">
      <t>エン</t>
    </rPh>
    <rPh sb="44" eb="46">
      <t>サンプ</t>
    </rPh>
    <rPh sb="53" eb="54">
      <t>エン</t>
    </rPh>
    <rPh sb="55" eb="56">
      <t>ケイ</t>
    </rPh>
    <rPh sb="56" eb="57">
      <t>4</t>
    </rPh>
    <rPh sb="58" eb="60">
      <t>ヒキトリ</t>
    </rPh>
    <phoneticPr fontId="18"/>
  </si>
  <si>
    <t>3.9-5.1-4.5</t>
  </si>
  <si>
    <t>観音寺市、三豊市</t>
    <rPh sb="0" eb="4">
      <t>カンオンジシ</t>
    </rPh>
    <rPh sb="5" eb="8">
      <t>ミトヨシ</t>
    </rPh>
    <phoneticPr fontId="18"/>
  </si>
  <si>
    <t>(有)池田養鶏場</t>
    <rPh sb="1" eb="2">
      <t>ユウ</t>
    </rPh>
    <rPh sb="3" eb="5">
      <t>イケダ</t>
    </rPh>
    <rPh sb="5" eb="8">
      <t>ヨウケイジョウ</t>
    </rPh>
    <phoneticPr fontId="18"/>
  </si>
  <si>
    <t>三豊市財田町財田中4834-47</t>
    <rPh sb="0" eb="3">
      <t>ミトヨシ</t>
    </rPh>
    <rPh sb="3" eb="4">
      <t>ザイ</t>
    </rPh>
    <rPh sb="4" eb="5">
      <t>タ</t>
    </rPh>
    <rPh sb="5" eb="6">
      <t>チョウ</t>
    </rPh>
    <rPh sb="6" eb="7">
      <t>ザイ</t>
    </rPh>
    <rPh sb="7" eb="8">
      <t>タ</t>
    </rPh>
    <rPh sb="8" eb="9">
      <t>ナカ</t>
    </rPh>
    <phoneticPr fontId="18"/>
  </si>
  <si>
    <t>0875-67-2222</t>
  </si>
  <si>
    <t>2.5-6.4-5.2</t>
  </si>
  <si>
    <t>散布可能
引取前に要連絡、散布については連絡時に要相談</t>
    <rPh sb="0" eb="2">
      <t>サンプ</t>
    </rPh>
    <rPh sb="2" eb="4">
      <t>カノウ</t>
    </rPh>
    <rPh sb="5" eb="7">
      <t>ヒキトリ</t>
    </rPh>
    <rPh sb="7" eb="8">
      <t>マエ</t>
    </rPh>
    <rPh sb="9" eb="10">
      <t>ヨウ</t>
    </rPh>
    <rPh sb="10" eb="12">
      <t>レンラク</t>
    </rPh>
    <rPh sb="13" eb="15">
      <t>サンプ</t>
    </rPh>
    <rPh sb="20" eb="22">
      <t>レンラク</t>
    </rPh>
    <rPh sb="22" eb="23">
      <t>ジ</t>
    </rPh>
    <rPh sb="24" eb="25">
      <t>ヨウ</t>
    </rPh>
    <rPh sb="25" eb="27">
      <t>ソウダン</t>
    </rPh>
    <phoneticPr fontId="18"/>
  </si>
  <si>
    <t>(有)高瀬ポートリー</t>
    <rPh sb="1" eb="2">
      <t>ユウ</t>
    </rPh>
    <rPh sb="3" eb="5">
      <t>タカセ</t>
    </rPh>
    <phoneticPr fontId="18"/>
  </si>
  <si>
    <t>三豊市高瀬町羽方2779-8</t>
    <rPh sb="0" eb="3">
      <t>ミトヨシ</t>
    </rPh>
    <rPh sb="3" eb="6">
      <t>タカセチョウ</t>
    </rPh>
    <rPh sb="6" eb="7">
      <t>ハネ</t>
    </rPh>
    <rPh sb="7" eb="8">
      <t>カタ</t>
    </rPh>
    <phoneticPr fontId="18"/>
  </si>
  <si>
    <t>0875-74-8075
090-1176-6168</t>
  </si>
  <si>
    <t>3,000円/3t(配達)
5,000円/3t(散布)
500円/ショベル１杯(1.2㎥)(引取りのみ)
1,000円/ショベル２杯(2.4㎥)(引取りのみ)</t>
    <rPh sb="5" eb="6">
      <t>エン</t>
    </rPh>
    <rPh sb="10" eb="12">
      <t>ハイタツ</t>
    </rPh>
    <rPh sb="19" eb="20">
      <t>エン</t>
    </rPh>
    <rPh sb="24" eb="26">
      <t>サンプ</t>
    </rPh>
    <rPh sb="31" eb="32">
      <t>エン</t>
    </rPh>
    <rPh sb="38" eb="39">
      <t>ハイ</t>
    </rPh>
    <rPh sb="46" eb="48">
      <t>ヒキトリ</t>
    </rPh>
    <rPh sb="58" eb="59">
      <t>エン</t>
    </rPh>
    <rPh sb="65" eb="66">
      <t>ハイ</t>
    </rPh>
    <rPh sb="73" eb="75">
      <t>ヒキトリ</t>
    </rPh>
    <phoneticPr fontId="18"/>
  </si>
  <si>
    <t>3.1-6.8-5.3</t>
  </si>
  <si>
    <t>散布可能
引取りについては、連絡時要相談</t>
    <rPh sb="0" eb="2">
      <t>サンプ</t>
    </rPh>
    <rPh sb="2" eb="4">
      <t>カノウ</t>
    </rPh>
    <rPh sb="5" eb="7">
      <t>ヒキトリ</t>
    </rPh>
    <rPh sb="14" eb="16">
      <t>レンラク</t>
    </rPh>
    <rPh sb="16" eb="17">
      <t>ジ</t>
    </rPh>
    <rPh sb="17" eb="18">
      <t>ヨウ</t>
    </rPh>
    <rPh sb="18" eb="20">
      <t>ソウダン</t>
    </rPh>
    <phoneticPr fontId="18"/>
  </si>
  <si>
    <t>(有)松尾孵卵場</t>
    <rPh sb="1" eb="2">
      <t>ユウ</t>
    </rPh>
    <rPh sb="3" eb="5">
      <t>マツオ</t>
    </rPh>
    <rPh sb="5" eb="7">
      <t>フラン</t>
    </rPh>
    <rPh sb="7" eb="8">
      <t>ジョウ</t>
    </rPh>
    <phoneticPr fontId="18"/>
  </si>
  <si>
    <t>三豊市三野町大見甲5583</t>
    <rPh sb="0" eb="3">
      <t>ミトヨシ</t>
    </rPh>
    <rPh sb="3" eb="6">
      <t>ミノチョウ</t>
    </rPh>
    <rPh sb="6" eb="8">
      <t>オオミ</t>
    </rPh>
    <rPh sb="8" eb="9">
      <t>コウ</t>
    </rPh>
    <phoneticPr fontId="18"/>
  </si>
  <si>
    <t>0875-72-4185
090-8692-4464</t>
  </si>
  <si>
    <t>貞広</t>
    <rPh sb="0" eb="2">
      <t>サダヒロ</t>
    </rPh>
    <phoneticPr fontId="18"/>
  </si>
  <si>
    <t>1,000～2,000円/10a(散布)
1,000円/2t(引取り)</t>
    <rPh sb="11" eb="12">
      <t>エン</t>
    </rPh>
    <rPh sb="17" eb="19">
      <t>サンプ</t>
    </rPh>
    <rPh sb="26" eb="27">
      <t>エン</t>
    </rPh>
    <rPh sb="31" eb="33">
      <t>ヒキトリ</t>
    </rPh>
    <phoneticPr fontId="18"/>
  </si>
  <si>
    <t>3.35-6.71-3.59</t>
  </si>
  <si>
    <t>観音寺市、三豊市、仲多度郡</t>
    <rPh sb="0" eb="4">
      <t>カンオンジシ</t>
    </rPh>
    <rPh sb="5" eb="8">
      <t>ミトヨシ</t>
    </rPh>
    <rPh sb="9" eb="13">
      <t>ナカタドグン</t>
    </rPh>
    <phoneticPr fontId="18"/>
  </si>
  <si>
    <t>重成義弘</t>
    <rPh sb="0" eb="2">
      <t>シゲナリ</t>
    </rPh>
    <rPh sb="2" eb="4">
      <t>ヨシヒロ</t>
    </rPh>
    <phoneticPr fontId="18"/>
  </si>
  <si>
    <t>丸亀市柞原町1281</t>
    <rPh sb="0" eb="3">
      <t>マルガメシ</t>
    </rPh>
    <rPh sb="4" eb="5">
      <t>ハラ</t>
    </rPh>
    <rPh sb="5" eb="6">
      <t>チョウ</t>
    </rPh>
    <phoneticPr fontId="18"/>
  </si>
  <si>
    <t>0877-22-0774</t>
  </si>
  <si>
    <t>8,000円/2t
4,000円/軽四</t>
    <rPh sb="5" eb="6">
      <t>エン</t>
    </rPh>
    <rPh sb="15" eb="16">
      <t>エン</t>
    </rPh>
    <rPh sb="17" eb="18">
      <t>ケイ</t>
    </rPh>
    <rPh sb="18" eb="19">
      <t>4</t>
    </rPh>
    <phoneticPr fontId="18"/>
  </si>
  <si>
    <t>2.7-3.0-3.7</t>
  </si>
  <si>
    <t>丸亀市近郊</t>
    <rPh sb="0" eb="3">
      <t>マルガメシ</t>
    </rPh>
    <rPh sb="3" eb="5">
      <t>キンコウ</t>
    </rPh>
    <phoneticPr fontId="18"/>
  </si>
  <si>
    <t>橋本美恵子</t>
    <rPh sb="0" eb="2">
      <t>ハシモト</t>
    </rPh>
    <rPh sb="2" eb="5">
      <t>ミエコ</t>
    </rPh>
    <phoneticPr fontId="18"/>
  </si>
  <si>
    <t>丸亀市土器町東2-35</t>
    <rPh sb="0" eb="3">
      <t>マルガメシ</t>
    </rPh>
    <rPh sb="3" eb="6">
      <t>ドキチョウ</t>
    </rPh>
    <rPh sb="6" eb="7">
      <t>ヒガシ</t>
    </rPh>
    <phoneticPr fontId="18"/>
  </si>
  <si>
    <t>0877-23-1065</t>
  </si>
  <si>
    <t>5,000円/t</t>
    <rPh sb="5" eb="6">
      <t>エン</t>
    </rPh>
    <phoneticPr fontId="18"/>
  </si>
  <si>
    <t>1.8-1.7-4.0</t>
  </si>
  <si>
    <t>旧丸亀市</t>
    <rPh sb="0" eb="1">
      <t>キュウ</t>
    </rPh>
    <rPh sb="1" eb="3">
      <t>マルガメ</t>
    </rPh>
    <rPh sb="3" eb="4">
      <t>シ</t>
    </rPh>
    <phoneticPr fontId="18"/>
  </si>
  <si>
    <t>高橋正</t>
    <rPh sb="0" eb="2">
      <t>タカハシ</t>
    </rPh>
    <rPh sb="2" eb="3">
      <t>タダシ</t>
    </rPh>
    <phoneticPr fontId="18"/>
  </si>
  <si>
    <t>丸亀市飯山町川原1799-1</t>
    <rPh sb="0" eb="3">
      <t>マルガメシ</t>
    </rPh>
    <rPh sb="3" eb="6">
      <t>ハンザンチョウ</t>
    </rPh>
    <rPh sb="6" eb="8">
      <t>カワハラ</t>
    </rPh>
    <phoneticPr fontId="18"/>
  </si>
  <si>
    <t>0877-98-5549</t>
  </si>
  <si>
    <t>5,000～6,000円/2t
2,000円/軽四</t>
    <rPh sb="11" eb="12">
      <t>エン</t>
    </rPh>
    <rPh sb="21" eb="22">
      <t>エン</t>
    </rPh>
    <rPh sb="23" eb="24">
      <t>ケイ</t>
    </rPh>
    <rPh sb="24" eb="25">
      <t>4</t>
    </rPh>
    <phoneticPr fontId="18"/>
  </si>
  <si>
    <t>2.7-3.7-6.1</t>
  </si>
  <si>
    <t>仲多度全域
（軽四は近隣のみ)</t>
    <rPh sb="0" eb="3">
      <t>ナカタド</t>
    </rPh>
    <rPh sb="3" eb="5">
      <t>ゼンイキ</t>
    </rPh>
    <rPh sb="7" eb="8">
      <t>ケイ</t>
    </rPh>
    <rPh sb="8" eb="9">
      <t>4</t>
    </rPh>
    <rPh sb="10" eb="12">
      <t>キンリン</t>
    </rPh>
    <phoneticPr fontId="18"/>
  </si>
  <si>
    <t>明見孝一郎</t>
    <rPh sb="0" eb="1">
      <t>アキラ</t>
    </rPh>
    <rPh sb="1" eb="2">
      <t>ケン</t>
    </rPh>
    <rPh sb="2" eb="5">
      <t>コウイチロウ</t>
    </rPh>
    <phoneticPr fontId="18"/>
  </si>
  <si>
    <t>丸亀市飯山町東坂元1441</t>
    <rPh sb="0" eb="3">
      <t>マルガメシ</t>
    </rPh>
    <rPh sb="3" eb="6">
      <t>ハンザンチョウ</t>
    </rPh>
    <rPh sb="6" eb="7">
      <t>ヒガシ</t>
    </rPh>
    <rPh sb="7" eb="9">
      <t>サカモト</t>
    </rPh>
    <phoneticPr fontId="18"/>
  </si>
  <si>
    <t>0877-98-2549</t>
  </si>
  <si>
    <t>6,000円/2t
1,500円/軽四</t>
    <rPh sb="5" eb="6">
      <t>エン</t>
    </rPh>
    <rPh sb="15" eb="16">
      <t>エン</t>
    </rPh>
    <rPh sb="17" eb="18">
      <t>ケイ</t>
    </rPh>
    <rPh sb="18" eb="19">
      <t>4</t>
    </rPh>
    <phoneticPr fontId="18"/>
  </si>
  <si>
    <t>3.1-3.5-6.4</t>
  </si>
  <si>
    <t>丸亀市飯山町
軽四は自己引取り</t>
    <rPh sb="0" eb="3">
      <t>マルガメシ</t>
    </rPh>
    <rPh sb="3" eb="6">
      <t>ハンザンチョウ</t>
    </rPh>
    <rPh sb="7" eb="8">
      <t>ケイ</t>
    </rPh>
    <rPh sb="8" eb="9">
      <t>4</t>
    </rPh>
    <rPh sb="10" eb="12">
      <t>ジコ</t>
    </rPh>
    <rPh sb="12" eb="14">
      <t>ヒキトリ</t>
    </rPh>
    <phoneticPr fontId="18"/>
  </si>
  <si>
    <t>谷光康子</t>
    <rPh sb="0" eb="2">
      <t>タニミツ</t>
    </rPh>
    <rPh sb="2" eb="4">
      <t>ヤスコ</t>
    </rPh>
    <phoneticPr fontId="18"/>
  </si>
  <si>
    <t>丸亀市飯山町下法軍寺1241</t>
    <rPh sb="0" eb="3">
      <t>マルガメシ</t>
    </rPh>
    <rPh sb="3" eb="6">
      <t>ハンザンチョウ</t>
    </rPh>
    <rPh sb="6" eb="7">
      <t>シモ</t>
    </rPh>
    <rPh sb="7" eb="8">
      <t>ホウ</t>
    </rPh>
    <rPh sb="8" eb="9">
      <t>グン</t>
    </rPh>
    <rPh sb="9" eb="10">
      <t>テラ</t>
    </rPh>
    <phoneticPr fontId="18"/>
  </si>
  <si>
    <t>0877-98-4964</t>
  </si>
  <si>
    <t>5,000円/2t
2,000円/軽四</t>
    <rPh sb="5" eb="6">
      <t>エン</t>
    </rPh>
    <rPh sb="15" eb="16">
      <t>エン</t>
    </rPh>
    <rPh sb="17" eb="18">
      <t>ケイ</t>
    </rPh>
    <rPh sb="18" eb="19">
      <t>4</t>
    </rPh>
    <phoneticPr fontId="18"/>
  </si>
  <si>
    <t>2.7-3.9-6.3</t>
  </si>
  <si>
    <t>丸亀市</t>
    <rPh sb="0" eb="3">
      <t>マルガメシ</t>
    </rPh>
    <phoneticPr fontId="18"/>
  </si>
  <si>
    <t>古本忠</t>
    <rPh sb="0" eb="2">
      <t>フルモト</t>
    </rPh>
    <rPh sb="2" eb="3">
      <t>タダシ</t>
    </rPh>
    <phoneticPr fontId="18"/>
  </si>
  <si>
    <t>坂出市林田町2795</t>
    <rPh sb="0" eb="3">
      <t>サカイデシ</t>
    </rPh>
    <rPh sb="3" eb="6">
      <t>ハヤシダチョウ</t>
    </rPh>
    <phoneticPr fontId="18"/>
  </si>
  <si>
    <t>0877-47-0634</t>
  </si>
  <si>
    <t>2.6-3.7-7.1</t>
  </si>
  <si>
    <t>中讃全域</t>
    <rPh sb="0" eb="1">
      <t>チュウ</t>
    </rPh>
    <rPh sb="1" eb="2">
      <t>サン</t>
    </rPh>
    <rPh sb="2" eb="4">
      <t>ゼンイキ</t>
    </rPh>
    <phoneticPr fontId="18"/>
  </si>
  <si>
    <t>(有)金江養鶏場</t>
    <rPh sb="1" eb="2">
      <t>ユウ</t>
    </rPh>
    <rPh sb="3" eb="4">
      <t>カネ</t>
    </rPh>
    <rPh sb="4" eb="5">
      <t>エ</t>
    </rPh>
    <rPh sb="5" eb="8">
      <t>ヨウケイジョウ</t>
    </rPh>
    <phoneticPr fontId="18"/>
  </si>
  <si>
    <t>坂出市青海町677
さぬき市大川町南川910-2</t>
    <rPh sb="0" eb="3">
      <t>サカイデシ</t>
    </rPh>
    <rPh sb="3" eb="6">
      <t>オウミチョウ</t>
    </rPh>
    <rPh sb="13" eb="14">
      <t>シ</t>
    </rPh>
    <rPh sb="14" eb="17">
      <t>オオカワマチ</t>
    </rPh>
    <rPh sb="17" eb="19">
      <t>ミナミカワ</t>
    </rPh>
    <phoneticPr fontId="18"/>
  </si>
  <si>
    <t>0879-43-1510
090-2896-9698</t>
  </si>
  <si>
    <t>鍋井</t>
    <rPh sb="0" eb="2">
      <t>ナベイ</t>
    </rPh>
    <phoneticPr fontId="18"/>
  </si>
  <si>
    <t>2.3-4.7-3.2</t>
  </si>
  <si>
    <t>袋詰、バラ、トランスバック(袋詰は50袋以上の注文）</t>
    <rPh sb="0" eb="2">
      <t>フクロヅ</t>
    </rPh>
    <phoneticPr fontId="18"/>
  </si>
  <si>
    <t>松原博文</t>
    <rPh sb="0" eb="2">
      <t>マツバラ</t>
    </rPh>
    <rPh sb="2" eb="4">
      <t>ヒロフミ</t>
    </rPh>
    <phoneticPr fontId="18"/>
  </si>
  <si>
    <t>善通寺市与北町2599</t>
    <rPh sb="0" eb="3">
      <t>ゼンツウジ</t>
    </rPh>
    <rPh sb="3" eb="4">
      <t>シ</t>
    </rPh>
    <rPh sb="4" eb="5">
      <t>ヨ</t>
    </rPh>
    <rPh sb="5" eb="6">
      <t>キタ</t>
    </rPh>
    <rPh sb="6" eb="7">
      <t>マチ</t>
    </rPh>
    <phoneticPr fontId="18"/>
  </si>
  <si>
    <t>0877-62-8043</t>
  </si>
  <si>
    <t>8,100円/2t
378円/袋(40L)</t>
    <rPh sb="5" eb="6">
      <t>エン</t>
    </rPh>
    <rPh sb="13" eb="14">
      <t>エン</t>
    </rPh>
    <rPh sb="15" eb="16">
      <t>フクロ</t>
    </rPh>
    <phoneticPr fontId="18"/>
  </si>
  <si>
    <t>1.7-1.7-4.9</t>
  </si>
  <si>
    <t>善通寺市</t>
    <rPh sb="0" eb="4">
      <t>ゼンツウジシ</t>
    </rPh>
    <phoneticPr fontId="18"/>
  </si>
  <si>
    <t>塩田武志</t>
    <rPh sb="0" eb="2">
      <t>シオタ</t>
    </rPh>
    <rPh sb="2" eb="3">
      <t>タケシ</t>
    </rPh>
    <rPh sb="3" eb="4">
      <t>シ</t>
    </rPh>
    <phoneticPr fontId="18"/>
  </si>
  <si>
    <t>善通寺市原田町894</t>
    <rPh sb="0" eb="4">
      <t>ゼンツウジシ</t>
    </rPh>
    <rPh sb="4" eb="6">
      <t>ハラダ</t>
    </rPh>
    <rPh sb="6" eb="7">
      <t>チョウ</t>
    </rPh>
    <phoneticPr fontId="18"/>
  </si>
  <si>
    <t>0877-62-0258</t>
  </si>
  <si>
    <t>8,000円/2t
3,000円/軽四</t>
    <rPh sb="5" eb="6">
      <t>エン</t>
    </rPh>
    <rPh sb="15" eb="16">
      <t>エン</t>
    </rPh>
    <rPh sb="17" eb="18">
      <t>ケイ</t>
    </rPh>
    <rPh sb="18" eb="19">
      <t>4</t>
    </rPh>
    <phoneticPr fontId="18"/>
  </si>
  <si>
    <t>1.5-2.1-3.1</t>
  </si>
  <si>
    <t>仲多度全域</t>
    <rPh sb="0" eb="3">
      <t>ナカタド</t>
    </rPh>
    <rPh sb="3" eb="5">
      <t>ゼンイキ</t>
    </rPh>
    <phoneticPr fontId="18"/>
  </si>
  <si>
    <t>(農)大和畜産組合</t>
    <rPh sb="1" eb="2">
      <t>ノウ</t>
    </rPh>
    <rPh sb="3" eb="5">
      <t>ヤマト</t>
    </rPh>
    <rPh sb="5" eb="7">
      <t>チクサン</t>
    </rPh>
    <rPh sb="7" eb="9">
      <t>クミアイ</t>
    </rPh>
    <phoneticPr fontId="18"/>
  </si>
  <si>
    <t>綾川町西分乙780-28</t>
    <rPh sb="0" eb="3">
      <t>アヤガワチョウ</t>
    </rPh>
    <rPh sb="3" eb="4">
      <t>ニシ</t>
    </rPh>
    <rPh sb="4" eb="5">
      <t>ワ</t>
    </rPh>
    <rPh sb="5" eb="6">
      <t>オツ</t>
    </rPh>
    <phoneticPr fontId="18"/>
  </si>
  <si>
    <t>087-878-1278</t>
  </si>
  <si>
    <t>3,000円/2t</t>
    <rPh sb="5" eb="6">
      <t>エン</t>
    </rPh>
    <phoneticPr fontId="18"/>
  </si>
  <si>
    <t>4.1-2.8-3.4</t>
  </si>
  <si>
    <t>中讃全域</t>
    <rPh sb="0" eb="2">
      <t>チュウサン</t>
    </rPh>
    <rPh sb="2" eb="4">
      <t>ゼンイキ</t>
    </rPh>
    <phoneticPr fontId="18"/>
  </si>
  <si>
    <t>散布可能
散布価格5,000円/2t(税込)</t>
    <rPh sb="0" eb="2">
      <t>サンプ</t>
    </rPh>
    <rPh sb="2" eb="4">
      <t>カノウ</t>
    </rPh>
    <rPh sb="5" eb="7">
      <t>サンプ</t>
    </rPh>
    <rPh sb="7" eb="9">
      <t>カカク</t>
    </rPh>
    <rPh sb="14" eb="15">
      <t>エン</t>
    </rPh>
    <rPh sb="19" eb="21">
      <t>ゼイコ</t>
    </rPh>
    <phoneticPr fontId="18"/>
  </si>
  <si>
    <t>(有)川崎養豚</t>
    <rPh sb="1" eb="2">
      <t>ユウ</t>
    </rPh>
    <rPh sb="3" eb="5">
      <t>カワサキ</t>
    </rPh>
    <rPh sb="5" eb="7">
      <t>ヨウトン</t>
    </rPh>
    <phoneticPr fontId="18"/>
  </si>
  <si>
    <t>綾川町小野321-1</t>
    <rPh sb="0" eb="3">
      <t>アヤガワチョウ</t>
    </rPh>
    <rPh sb="3" eb="5">
      <t>オノ</t>
    </rPh>
    <phoneticPr fontId="18"/>
  </si>
  <si>
    <t>087-876-1259</t>
  </si>
  <si>
    <t>2.4-5.6-4.3</t>
  </si>
  <si>
    <t>綾川町近辺</t>
    <rPh sb="0" eb="3">
      <t>アヤガワチョウ</t>
    </rPh>
    <rPh sb="3" eb="5">
      <t>キンペン</t>
    </rPh>
    <phoneticPr fontId="18"/>
  </si>
  <si>
    <t>散布可能(軽四での散布)</t>
    <rPh sb="0" eb="2">
      <t>サンプ</t>
    </rPh>
    <rPh sb="2" eb="4">
      <t>カノウ</t>
    </rPh>
    <rPh sb="5" eb="6">
      <t>ケイ</t>
    </rPh>
    <rPh sb="6" eb="7">
      <t>4</t>
    </rPh>
    <rPh sb="9" eb="11">
      <t>サンプ</t>
    </rPh>
    <phoneticPr fontId="18"/>
  </si>
  <si>
    <t>(有)高島産業綾上農場</t>
    <rPh sb="1" eb="2">
      <t>ユウ</t>
    </rPh>
    <rPh sb="3" eb="5">
      <t>タカシマ</t>
    </rPh>
    <rPh sb="5" eb="7">
      <t>サンギョウ</t>
    </rPh>
    <rPh sb="7" eb="8">
      <t>アヤ</t>
    </rPh>
    <rPh sb="8" eb="9">
      <t>カミ</t>
    </rPh>
    <rPh sb="9" eb="11">
      <t>ノウジョウ</t>
    </rPh>
    <phoneticPr fontId="18"/>
  </si>
  <si>
    <t>綾川町扮所東450</t>
    <rPh sb="0" eb="3">
      <t>アヤガワチョウ</t>
    </rPh>
    <rPh sb="4" eb="5">
      <t>ショ</t>
    </rPh>
    <rPh sb="5" eb="6">
      <t>ヒガシ</t>
    </rPh>
    <phoneticPr fontId="18"/>
  </si>
  <si>
    <t>087-878-1170</t>
  </si>
  <si>
    <t>3.6-4.6-3.8</t>
  </si>
  <si>
    <t>配達は10t以上</t>
    <rPh sb="0" eb="2">
      <t>ハイタツ</t>
    </rPh>
    <rPh sb="6" eb="8">
      <t>イジョウ</t>
    </rPh>
    <phoneticPr fontId="18"/>
  </si>
  <si>
    <t>袋詰(15kg)、バラ</t>
    <rPh sb="0" eb="2">
      <t>フクロヅ</t>
    </rPh>
    <phoneticPr fontId="18"/>
  </si>
  <si>
    <t>常時在庫あり</t>
    <rPh sb="0" eb="2">
      <t>ジョウジ</t>
    </rPh>
    <rPh sb="2" eb="4">
      <t>ザイコ</t>
    </rPh>
    <phoneticPr fontId="18"/>
  </si>
  <si>
    <t>(有)木下鶏園</t>
    <rPh sb="1" eb="2">
      <t>ユウ</t>
    </rPh>
    <rPh sb="3" eb="5">
      <t>キノシタ</t>
    </rPh>
    <rPh sb="5" eb="6">
      <t>ニワトリ</t>
    </rPh>
    <rPh sb="6" eb="7">
      <t>エン</t>
    </rPh>
    <phoneticPr fontId="18"/>
  </si>
  <si>
    <t>綾川町千疋1664-1</t>
    <rPh sb="0" eb="3">
      <t>アヤガワチョウ</t>
    </rPh>
    <rPh sb="3" eb="5">
      <t>センビキ</t>
    </rPh>
    <phoneticPr fontId="18"/>
  </si>
  <si>
    <t>087-877-0166</t>
  </si>
  <si>
    <t>2.1-2.8-3.5</t>
  </si>
  <si>
    <t>販売時期は要相談</t>
    <rPh sb="0" eb="2">
      <t>ハンバイ</t>
    </rPh>
    <rPh sb="2" eb="4">
      <t>ジキ</t>
    </rPh>
    <rPh sb="5" eb="6">
      <t>ヨウ</t>
    </rPh>
    <rPh sb="6" eb="8">
      <t>ソウダン</t>
    </rPh>
    <phoneticPr fontId="18"/>
  </si>
  <si>
    <t>鎌田牧場(鎌田武彦）</t>
    <rPh sb="0" eb="2">
      <t>カマタ</t>
    </rPh>
    <rPh sb="2" eb="4">
      <t>ボクジョウ</t>
    </rPh>
    <rPh sb="5" eb="7">
      <t>カマタ</t>
    </rPh>
    <rPh sb="7" eb="9">
      <t>タケヒコ</t>
    </rPh>
    <phoneticPr fontId="18"/>
  </si>
  <si>
    <t>まんのう町炭所西2782-1</t>
    <rPh sb="4" eb="5">
      <t>チョウ</t>
    </rPh>
    <rPh sb="5" eb="7">
      <t>スミショ</t>
    </rPh>
    <rPh sb="7" eb="8">
      <t>ニシ</t>
    </rPh>
    <phoneticPr fontId="18"/>
  </si>
  <si>
    <t>0877-79-2635</t>
  </si>
  <si>
    <t>6,000円~/2t
8,000円～/4t
2,000円/軽四(引取りのみ）
200円/袋(40L)(引取りのみ)</t>
    <rPh sb="5" eb="6">
      <t>エン</t>
    </rPh>
    <rPh sb="16" eb="17">
      <t>エン</t>
    </rPh>
    <rPh sb="27" eb="28">
      <t>エン</t>
    </rPh>
    <rPh sb="29" eb="30">
      <t>ケイ</t>
    </rPh>
    <rPh sb="30" eb="31">
      <t>4</t>
    </rPh>
    <rPh sb="32" eb="34">
      <t>ヒキトリ</t>
    </rPh>
    <rPh sb="42" eb="43">
      <t>エン</t>
    </rPh>
    <rPh sb="44" eb="45">
      <t>フクロ</t>
    </rPh>
    <rPh sb="51" eb="53">
      <t>ヒキトリ</t>
    </rPh>
    <phoneticPr fontId="18"/>
  </si>
  <si>
    <t>2.3-2.0-3.3</t>
  </si>
  <si>
    <t>散布可能。散布料金は別途必要</t>
    <rPh sb="0" eb="2">
      <t>サンプ</t>
    </rPh>
    <rPh sb="2" eb="4">
      <t>カノウ</t>
    </rPh>
    <rPh sb="5" eb="7">
      <t>サンプ</t>
    </rPh>
    <rPh sb="7" eb="9">
      <t>リョウキン</t>
    </rPh>
    <rPh sb="10" eb="12">
      <t>ベット</t>
    </rPh>
    <rPh sb="12" eb="14">
      <t>ヒツヨウ</t>
    </rPh>
    <phoneticPr fontId="18"/>
  </si>
  <si>
    <t>畑正芳</t>
    <rPh sb="0" eb="1">
      <t>ハタケ</t>
    </rPh>
    <rPh sb="1" eb="3">
      <t>マサヨシ</t>
    </rPh>
    <phoneticPr fontId="18"/>
  </si>
  <si>
    <t>まんのう町大口288</t>
    <rPh sb="4" eb="5">
      <t>チョウ</t>
    </rPh>
    <rPh sb="5" eb="7">
      <t>オオグチ</t>
    </rPh>
    <phoneticPr fontId="18"/>
  </si>
  <si>
    <t>0877-78-3726</t>
  </si>
  <si>
    <t>8,000円/2t</t>
    <rPh sb="5" eb="6">
      <t>エン</t>
    </rPh>
    <phoneticPr fontId="18"/>
  </si>
  <si>
    <t>2.2-0.5-1.6</t>
  </si>
  <si>
    <t>まんのう町</t>
    <rPh sb="4" eb="5">
      <t>チョウ</t>
    </rPh>
    <phoneticPr fontId="18"/>
  </si>
  <si>
    <t>(有)森末牧場</t>
    <rPh sb="1" eb="2">
      <t>ユウ</t>
    </rPh>
    <rPh sb="3" eb="5">
      <t>モリスエ</t>
    </rPh>
    <rPh sb="5" eb="7">
      <t>ボクジョウ</t>
    </rPh>
    <phoneticPr fontId="18"/>
  </si>
  <si>
    <t>まんのう町後山13-1</t>
    <rPh sb="4" eb="5">
      <t>チョウ</t>
    </rPh>
    <rPh sb="5" eb="6">
      <t>ウシ</t>
    </rPh>
    <rPh sb="6" eb="7">
      <t>ヤマ</t>
    </rPh>
    <phoneticPr fontId="18"/>
  </si>
  <si>
    <t>0877-89-6144
090-4500-7324</t>
  </si>
  <si>
    <t>5,000円/2t
8,000円/4t
1,000円/軽四(引取りのみ)</t>
    <rPh sb="5" eb="6">
      <t>エン</t>
    </rPh>
    <rPh sb="15" eb="16">
      <t>エン</t>
    </rPh>
    <rPh sb="25" eb="26">
      <t>エン</t>
    </rPh>
    <rPh sb="27" eb="28">
      <t>ケイ</t>
    </rPh>
    <rPh sb="28" eb="29">
      <t>4</t>
    </rPh>
    <rPh sb="30" eb="32">
      <t>ヒキトリ</t>
    </rPh>
    <phoneticPr fontId="18"/>
  </si>
  <si>
    <t>1.3-0.7-2.7</t>
  </si>
  <si>
    <t>中讃地域</t>
    <rPh sb="0" eb="2">
      <t>チュウサン</t>
    </rPh>
    <rPh sb="2" eb="4">
      <t>チイキ</t>
    </rPh>
    <phoneticPr fontId="18"/>
  </si>
  <si>
    <t>(有)すずき</t>
    <rPh sb="1" eb="2">
      <t>ユウ</t>
    </rPh>
    <phoneticPr fontId="18"/>
  </si>
  <si>
    <t>まんのう町七箇4581-6</t>
    <rPh sb="4" eb="5">
      <t>チョウ</t>
    </rPh>
    <rPh sb="5" eb="6">
      <t>ナナ</t>
    </rPh>
    <rPh sb="6" eb="7">
      <t>カ</t>
    </rPh>
    <phoneticPr fontId="18"/>
  </si>
  <si>
    <t>0877-77-2039</t>
  </si>
  <si>
    <t>1.7-3.0-4.4</t>
  </si>
  <si>
    <t>(有)琴南ファーム</t>
    <rPh sb="1" eb="2">
      <t>ユウ</t>
    </rPh>
    <rPh sb="3" eb="5">
      <t>コトナミ</t>
    </rPh>
    <phoneticPr fontId="18"/>
  </si>
  <si>
    <t>まんのう町川東511-480</t>
    <rPh sb="4" eb="5">
      <t>チョウ</t>
    </rPh>
    <rPh sb="5" eb="6">
      <t>カワ</t>
    </rPh>
    <rPh sb="6" eb="7">
      <t>ヒガシ</t>
    </rPh>
    <phoneticPr fontId="18"/>
  </si>
  <si>
    <t>0877-84-2813</t>
  </si>
  <si>
    <t>5.7-4.5-3.8</t>
  </si>
  <si>
    <t>まんのう町、綾川町</t>
    <rPh sb="4" eb="5">
      <t>チョウ</t>
    </rPh>
    <rPh sb="6" eb="8">
      <t>アヤガワ</t>
    </rPh>
    <rPh sb="8" eb="9">
      <t>チョウ</t>
    </rPh>
    <phoneticPr fontId="18"/>
  </si>
  <si>
    <t>林ファーム(株)
(林英治）</t>
    <rPh sb="0" eb="1">
      <t>ハヤシ</t>
    </rPh>
    <rPh sb="6" eb="7">
      <t>カブ</t>
    </rPh>
    <rPh sb="10" eb="11">
      <t>ハヤシ</t>
    </rPh>
    <rPh sb="11" eb="13">
      <t>エイジ</t>
    </rPh>
    <phoneticPr fontId="18"/>
  </si>
  <si>
    <t>まんのう町炭所西2641-30</t>
    <rPh sb="4" eb="5">
      <t>チョウ</t>
    </rPh>
    <rPh sb="5" eb="7">
      <t>スミショ</t>
    </rPh>
    <rPh sb="7" eb="8">
      <t>ニシ</t>
    </rPh>
    <phoneticPr fontId="18"/>
  </si>
  <si>
    <t>0877-79-3269</t>
  </si>
  <si>
    <t>2.7-7.0-5.4</t>
  </si>
  <si>
    <t>丸亀市、善通寺市、琴平町、まんのう町</t>
    <rPh sb="0" eb="3">
      <t>マルガメシ</t>
    </rPh>
    <rPh sb="4" eb="8">
      <t>ゼンツウジシ</t>
    </rPh>
    <rPh sb="9" eb="12">
      <t>コトヒラチョウ</t>
    </rPh>
    <rPh sb="17" eb="18">
      <t>チョウ</t>
    </rPh>
    <phoneticPr fontId="18"/>
  </si>
  <si>
    <t>森孵卵場満濃農場</t>
    <rPh sb="0" eb="1">
      <t>モリ</t>
    </rPh>
    <rPh sb="1" eb="3">
      <t>フラン</t>
    </rPh>
    <rPh sb="3" eb="4">
      <t>ジョウ</t>
    </rPh>
    <rPh sb="4" eb="6">
      <t>マンノウ</t>
    </rPh>
    <rPh sb="6" eb="8">
      <t>ノウジョウ</t>
    </rPh>
    <phoneticPr fontId="18"/>
  </si>
  <si>
    <t>まんのう町七箇4165-2</t>
    <rPh sb="4" eb="5">
      <t>チョウ</t>
    </rPh>
    <rPh sb="5" eb="6">
      <t>ナナ</t>
    </rPh>
    <rPh sb="6" eb="7">
      <t>カ</t>
    </rPh>
    <phoneticPr fontId="18"/>
  </si>
  <si>
    <t>0877-77-2262</t>
  </si>
  <si>
    <t>家畜ふん堆肥(種鶏)</t>
    <rPh sb="0" eb="2">
      <t>カチク</t>
    </rPh>
    <rPh sb="4" eb="6">
      <t>タイヒ</t>
    </rPh>
    <rPh sb="7" eb="8">
      <t>タネ</t>
    </rPh>
    <rPh sb="8" eb="9">
      <t>ニワトリ</t>
    </rPh>
    <phoneticPr fontId="18"/>
  </si>
  <si>
    <t>2.4-4.8-3.5</t>
  </si>
  <si>
    <t>仲多度全域、観音寺市、三豊市</t>
    <rPh sb="0" eb="3">
      <t>ナカタド</t>
    </rPh>
    <rPh sb="3" eb="5">
      <t>ゼンイキ</t>
    </rPh>
    <rPh sb="6" eb="9">
      <t>カンオンジ</t>
    </rPh>
    <rPh sb="9" eb="10">
      <t>シ</t>
    </rPh>
    <rPh sb="11" eb="13">
      <t>ミトヨ</t>
    </rPh>
    <rPh sb="13" eb="14">
      <t>シ</t>
    </rPh>
    <phoneticPr fontId="18"/>
  </si>
  <si>
    <t>(有)平石牧場</t>
    <rPh sb="1" eb="2">
      <t>ユウ</t>
    </rPh>
    <rPh sb="3" eb="5">
      <t>ヒライシ</t>
    </rPh>
    <rPh sb="5" eb="7">
      <t>ボクジョウ</t>
    </rPh>
    <phoneticPr fontId="18"/>
  </si>
  <si>
    <t>高松市植松町432</t>
    <rPh sb="0" eb="3">
      <t>タカマツシ</t>
    </rPh>
    <rPh sb="3" eb="6">
      <t>ウエマツチョウ</t>
    </rPh>
    <phoneticPr fontId="18"/>
  </si>
  <si>
    <t>087-881-3333</t>
  </si>
  <si>
    <t>4,000円~/2t(配達)
1,000円~/軽四(配達)</t>
    <rPh sb="5" eb="6">
      <t>エン</t>
    </rPh>
    <rPh sb="11" eb="13">
      <t>ハイタツ</t>
    </rPh>
    <rPh sb="20" eb="21">
      <t>エン</t>
    </rPh>
    <rPh sb="23" eb="24">
      <t>ケイ</t>
    </rPh>
    <rPh sb="24" eb="25">
      <t>4</t>
    </rPh>
    <rPh sb="26" eb="28">
      <t>ハイタツ</t>
    </rPh>
    <phoneticPr fontId="18"/>
  </si>
  <si>
    <t>1.8-2.6-2.4</t>
  </si>
  <si>
    <t>高松市</t>
    <rPh sb="0" eb="3">
      <t>タカマツシ</t>
    </rPh>
    <phoneticPr fontId="18"/>
  </si>
  <si>
    <t>桐本正裕</t>
    <rPh sb="0" eb="2">
      <t>キリモト</t>
    </rPh>
    <rPh sb="2" eb="3">
      <t>マサ</t>
    </rPh>
    <rPh sb="3" eb="4">
      <t>ユウ</t>
    </rPh>
    <phoneticPr fontId="18"/>
  </si>
  <si>
    <t>高松市三谷町2596</t>
    <rPh sb="0" eb="3">
      <t>タカマツシ</t>
    </rPh>
    <rPh sb="3" eb="6">
      <t>ミタニチョウ</t>
    </rPh>
    <phoneticPr fontId="18"/>
  </si>
  <si>
    <t>087-889-5852</t>
  </si>
  <si>
    <t>5,000円~/2t(配達)
1,500円~/軽四(配達)</t>
    <rPh sb="5" eb="6">
      <t>エン</t>
    </rPh>
    <rPh sb="11" eb="13">
      <t>ハイタツ</t>
    </rPh>
    <rPh sb="20" eb="21">
      <t>エン</t>
    </rPh>
    <rPh sb="23" eb="24">
      <t>ケイ</t>
    </rPh>
    <rPh sb="24" eb="25">
      <t>4</t>
    </rPh>
    <rPh sb="26" eb="28">
      <t>ハイタツ</t>
    </rPh>
    <phoneticPr fontId="18"/>
  </si>
  <si>
    <t>2.3-1.9-3.2</t>
  </si>
  <si>
    <t>高松市</t>
    <rPh sb="0" eb="2">
      <t>タカマツ</t>
    </rPh>
    <rPh sb="2" eb="3">
      <t>シ</t>
    </rPh>
    <phoneticPr fontId="18"/>
  </si>
  <si>
    <t>古川牧場(株)</t>
    <rPh sb="0" eb="2">
      <t>フルカワ</t>
    </rPh>
    <rPh sb="2" eb="4">
      <t>ボクジョウ</t>
    </rPh>
    <rPh sb="5" eb="6">
      <t>カブ</t>
    </rPh>
    <phoneticPr fontId="18"/>
  </si>
  <si>
    <t>高松市川島東町1517-1</t>
    <rPh sb="0" eb="3">
      <t>タカマツシ</t>
    </rPh>
    <rPh sb="3" eb="5">
      <t>カワシマ</t>
    </rPh>
    <rPh sb="5" eb="6">
      <t>ヒガシ</t>
    </rPh>
    <rPh sb="6" eb="7">
      <t>マチ</t>
    </rPh>
    <phoneticPr fontId="18"/>
  </si>
  <si>
    <t>087-848-1642</t>
  </si>
  <si>
    <t>3,000円~/2t(配達)
2,000円~/軽四(配達)</t>
    <rPh sb="5" eb="6">
      <t>エン</t>
    </rPh>
    <rPh sb="11" eb="13">
      <t>ハイタツ</t>
    </rPh>
    <rPh sb="20" eb="21">
      <t>エン</t>
    </rPh>
    <rPh sb="23" eb="24">
      <t>ケイ</t>
    </rPh>
    <rPh sb="24" eb="25">
      <t>4</t>
    </rPh>
    <rPh sb="26" eb="28">
      <t>ハイタツ</t>
    </rPh>
    <phoneticPr fontId="18"/>
  </si>
  <si>
    <t>1.8-2.1-2.0</t>
  </si>
  <si>
    <t>散布は川島東町近隣のみ</t>
    <rPh sb="0" eb="2">
      <t>サンプ</t>
    </rPh>
    <rPh sb="3" eb="5">
      <t>カワシマ</t>
    </rPh>
    <rPh sb="5" eb="6">
      <t>ヒガシ</t>
    </rPh>
    <rPh sb="6" eb="7">
      <t>マチ</t>
    </rPh>
    <rPh sb="7" eb="9">
      <t>キンリン</t>
    </rPh>
    <phoneticPr fontId="18"/>
  </si>
  <si>
    <t>成合隆広</t>
    <rPh sb="0" eb="2">
      <t>ナリアイ</t>
    </rPh>
    <rPh sb="2" eb="4">
      <t>タカヒロ</t>
    </rPh>
    <phoneticPr fontId="18"/>
  </si>
  <si>
    <t>高松市香川町浅野2400</t>
    <rPh sb="0" eb="3">
      <t>タカマツシ</t>
    </rPh>
    <rPh sb="3" eb="6">
      <t>カガワチョウ</t>
    </rPh>
    <rPh sb="6" eb="8">
      <t>アサノ</t>
    </rPh>
    <phoneticPr fontId="18"/>
  </si>
  <si>
    <t>087-889-3536</t>
  </si>
  <si>
    <t>3,000円～/2t(配達)</t>
    <rPh sb="5" eb="6">
      <t>エン</t>
    </rPh>
    <rPh sb="11" eb="13">
      <t>ハイタツ</t>
    </rPh>
    <phoneticPr fontId="18"/>
  </si>
  <si>
    <t>2.6-2.9-4.9</t>
  </si>
  <si>
    <t>高松市及び近隣</t>
    <rPh sb="0" eb="3">
      <t>タカマツシ</t>
    </rPh>
    <rPh sb="3" eb="4">
      <t>オヨ</t>
    </rPh>
    <rPh sb="5" eb="7">
      <t>キンリン</t>
    </rPh>
    <phoneticPr fontId="18"/>
  </si>
  <si>
    <t>岡地区家畜糞尿処理営農組合</t>
    <rPh sb="0" eb="1">
      <t>オカ</t>
    </rPh>
    <rPh sb="1" eb="3">
      <t>チク</t>
    </rPh>
    <rPh sb="3" eb="5">
      <t>カチク</t>
    </rPh>
    <rPh sb="5" eb="7">
      <t>フンニョウ</t>
    </rPh>
    <rPh sb="7" eb="9">
      <t>ショリ</t>
    </rPh>
    <rPh sb="9" eb="11">
      <t>エイノウ</t>
    </rPh>
    <rPh sb="11" eb="13">
      <t>クミアイ</t>
    </rPh>
    <phoneticPr fontId="18"/>
  </si>
  <si>
    <t>高松市香南町岡1655</t>
    <rPh sb="0" eb="3">
      <t>タカマツシ</t>
    </rPh>
    <rPh sb="3" eb="6">
      <t>コウナンチョウ</t>
    </rPh>
    <rPh sb="6" eb="7">
      <t>オカ</t>
    </rPh>
    <phoneticPr fontId="18"/>
  </si>
  <si>
    <t>087-879-2702</t>
  </si>
  <si>
    <t>1.9-1.8-3.9</t>
  </si>
  <si>
    <t>バラ、袋詰</t>
    <rPh sb="3" eb="5">
      <t>フクロヅ</t>
    </rPh>
    <phoneticPr fontId="18"/>
  </si>
  <si>
    <t>(株)三好牧場</t>
    <rPh sb="1" eb="2">
      <t>カブ</t>
    </rPh>
    <rPh sb="3" eb="5">
      <t>ミヨシ</t>
    </rPh>
    <rPh sb="5" eb="7">
      <t>ボクジョウ</t>
    </rPh>
    <phoneticPr fontId="18"/>
  </si>
  <si>
    <t>高松市香南町岡629-1</t>
    <rPh sb="0" eb="3">
      <t>タカマツシ</t>
    </rPh>
    <rPh sb="3" eb="6">
      <t>コウナンチョウ</t>
    </rPh>
    <rPh sb="6" eb="7">
      <t>オカ</t>
    </rPh>
    <phoneticPr fontId="18"/>
  </si>
  <si>
    <t>087-879-6126</t>
  </si>
  <si>
    <t>5,000円～/2t(配達)</t>
    <rPh sb="5" eb="6">
      <t>エン</t>
    </rPh>
    <rPh sb="11" eb="13">
      <t>ハイタツ</t>
    </rPh>
    <phoneticPr fontId="18"/>
  </si>
  <si>
    <t>1.6-1.7-3.5</t>
  </si>
  <si>
    <t>高松市、綾川町</t>
    <rPh sb="0" eb="3">
      <t>タカマツシ</t>
    </rPh>
    <rPh sb="4" eb="7">
      <t>アヤガワチョウ</t>
    </rPh>
    <phoneticPr fontId="18"/>
  </si>
  <si>
    <t>(有)赤松牧場</t>
    <rPh sb="1" eb="2">
      <t>ユウ</t>
    </rPh>
    <rPh sb="3" eb="5">
      <t>アカマツ</t>
    </rPh>
    <rPh sb="5" eb="7">
      <t>ボクジョウ</t>
    </rPh>
    <phoneticPr fontId="18"/>
  </si>
  <si>
    <t>高松市香南町由佐2240</t>
    <rPh sb="0" eb="3">
      <t>タカマツシ</t>
    </rPh>
    <rPh sb="3" eb="6">
      <t>コウナンチョウ</t>
    </rPh>
    <rPh sb="6" eb="8">
      <t>ユサ</t>
    </rPh>
    <phoneticPr fontId="18"/>
  </si>
  <si>
    <t>087-879-3446</t>
  </si>
  <si>
    <t>2.3-2.3-5.0</t>
  </si>
  <si>
    <t>(有)将基酪農</t>
    <rPh sb="1" eb="2">
      <t>ユウ</t>
    </rPh>
    <rPh sb="3" eb="4">
      <t>ショウ</t>
    </rPh>
    <rPh sb="4" eb="5">
      <t>モトイ</t>
    </rPh>
    <rPh sb="5" eb="7">
      <t>ラクノウ</t>
    </rPh>
    <phoneticPr fontId="18"/>
  </si>
  <si>
    <t>(本社)さぬき市長尾東138
(農場)高松市香川町安原下184</t>
    <rPh sb="1" eb="3">
      <t>ホンシャ</t>
    </rPh>
    <rPh sb="7" eb="8">
      <t>シ</t>
    </rPh>
    <rPh sb="8" eb="10">
      <t>ナガオ</t>
    </rPh>
    <rPh sb="10" eb="11">
      <t>ヒガシ</t>
    </rPh>
    <rPh sb="16" eb="18">
      <t>ノウジョウ</t>
    </rPh>
    <rPh sb="19" eb="22">
      <t>タカマツシ</t>
    </rPh>
    <rPh sb="22" eb="25">
      <t>カガワチョウ</t>
    </rPh>
    <rPh sb="25" eb="27">
      <t>ヤスハラ</t>
    </rPh>
    <rPh sb="27" eb="28">
      <t>シタ</t>
    </rPh>
    <phoneticPr fontId="18"/>
  </si>
  <si>
    <t>087-840-5070
090-2893-7593</t>
  </si>
  <si>
    <t>佐々木</t>
    <rPh sb="0" eb="3">
      <t>ササキ</t>
    </rPh>
    <phoneticPr fontId="18"/>
  </si>
  <si>
    <t>5,000円/2t(配達)</t>
    <rPh sb="5" eb="6">
      <t>エン</t>
    </rPh>
    <rPh sb="10" eb="12">
      <t>ハイタツ</t>
    </rPh>
    <phoneticPr fontId="18"/>
  </si>
  <si>
    <t>1.8-1.8-2.3</t>
  </si>
  <si>
    <t>田中陽子</t>
    <rPh sb="0" eb="2">
      <t>タナカ</t>
    </rPh>
    <rPh sb="2" eb="4">
      <t>ヨウコ</t>
    </rPh>
    <phoneticPr fontId="18"/>
  </si>
  <si>
    <t>高松市牟礼町大町900</t>
    <rPh sb="0" eb="3">
      <t>タカマツシ</t>
    </rPh>
    <rPh sb="3" eb="6">
      <t>ムレチョウ</t>
    </rPh>
    <rPh sb="6" eb="8">
      <t>オオマチ</t>
    </rPh>
    <phoneticPr fontId="18"/>
  </si>
  <si>
    <t>087-845-1824</t>
  </si>
  <si>
    <t>2.2-2.0-4.1</t>
  </si>
  <si>
    <t>(有)青峰牧場</t>
    <rPh sb="1" eb="2">
      <t>ユウ</t>
    </rPh>
    <rPh sb="3" eb="4">
      <t>アオ</t>
    </rPh>
    <rPh sb="4" eb="5">
      <t>ミネ</t>
    </rPh>
    <rPh sb="5" eb="7">
      <t>ボクジョウ</t>
    </rPh>
    <phoneticPr fontId="18"/>
  </si>
  <si>
    <t>高松市中山町1502-20</t>
    <rPh sb="0" eb="3">
      <t>タカマツシ</t>
    </rPh>
    <rPh sb="3" eb="6">
      <t>ナカヤマチョウ</t>
    </rPh>
    <phoneticPr fontId="18"/>
  </si>
  <si>
    <t>087-882-1961</t>
  </si>
  <si>
    <t>2.5-5.0-4.5</t>
  </si>
  <si>
    <t>(株)西尾和牛牧場</t>
    <rPh sb="1" eb="2">
      <t>カブ</t>
    </rPh>
    <rPh sb="3" eb="5">
      <t>ニシオ</t>
    </rPh>
    <rPh sb="5" eb="7">
      <t>ワギュウ</t>
    </rPh>
    <rPh sb="7" eb="9">
      <t>ボクジョウ</t>
    </rPh>
    <phoneticPr fontId="18"/>
  </si>
  <si>
    <t>高松市西植田町69</t>
    <rPh sb="0" eb="3">
      <t>タカマツシ</t>
    </rPh>
    <rPh sb="3" eb="4">
      <t>ニシ</t>
    </rPh>
    <rPh sb="4" eb="6">
      <t>ウエタ</t>
    </rPh>
    <rPh sb="6" eb="7">
      <t>チョウ</t>
    </rPh>
    <phoneticPr fontId="18"/>
  </si>
  <si>
    <t>087-849-1390</t>
  </si>
  <si>
    <t>2,000円/軽四(配達)
1,000円～(引取り)</t>
    <rPh sb="5" eb="6">
      <t>エン</t>
    </rPh>
    <rPh sb="7" eb="8">
      <t>ケイ</t>
    </rPh>
    <rPh sb="8" eb="9">
      <t>4</t>
    </rPh>
    <rPh sb="10" eb="12">
      <t>ハイタツ</t>
    </rPh>
    <rPh sb="19" eb="20">
      <t>エン</t>
    </rPh>
    <rPh sb="22" eb="24">
      <t>ヒキトリ</t>
    </rPh>
    <phoneticPr fontId="18"/>
  </si>
  <si>
    <t>2.7-4.5-5.0</t>
  </si>
  <si>
    <t>旧高松南部農協管内及びその周辺</t>
    <rPh sb="0" eb="1">
      <t>キュウ</t>
    </rPh>
    <rPh sb="1" eb="3">
      <t>タカマツ</t>
    </rPh>
    <rPh sb="3" eb="5">
      <t>ナンブ</t>
    </rPh>
    <rPh sb="5" eb="7">
      <t>ノウキョウ</t>
    </rPh>
    <rPh sb="7" eb="9">
      <t>カンナイ</t>
    </rPh>
    <rPh sb="9" eb="10">
      <t>オヨ</t>
    </rPh>
    <rPh sb="13" eb="15">
      <t>シュウヘン</t>
    </rPh>
    <phoneticPr fontId="18"/>
  </si>
  <si>
    <t>山種易産業(株)</t>
    <rPh sb="0" eb="2">
      <t>ヤマタネ</t>
    </rPh>
    <rPh sb="2" eb="3">
      <t>エキ</t>
    </rPh>
    <rPh sb="3" eb="5">
      <t>サンギョウ</t>
    </rPh>
    <rPh sb="6" eb="7">
      <t>カブ</t>
    </rPh>
    <phoneticPr fontId="18"/>
  </si>
  <si>
    <t>高松市牟礼町大町1825</t>
    <rPh sb="0" eb="3">
      <t>タカマツシ</t>
    </rPh>
    <rPh sb="3" eb="6">
      <t>ムレチョウ</t>
    </rPh>
    <rPh sb="6" eb="8">
      <t>オオマチ</t>
    </rPh>
    <phoneticPr fontId="18"/>
  </si>
  <si>
    <t>087-845-5410</t>
  </si>
  <si>
    <t>4,000円/2t(配達)</t>
    <rPh sb="5" eb="6">
      <t>エン</t>
    </rPh>
    <rPh sb="10" eb="12">
      <t>ハイタツ</t>
    </rPh>
    <phoneticPr fontId="18"/>
  </si>
  <si>
    <t>カワフジイナイ農場</t>
    <rPh sb="7" eb="9">
      <t>ノウジョウ</t>
    </rPh>
    <phoneticPr fontId="18"/>
  </si>
  <si>
    <t>高松市十川東町1795-1</t>
    <rPh sb="0" eb="3">
      <t>タカマツシ</t>
    </rPh>
    <rPh sb="3" eb="5">
      <t>トガワ</t>
    </rPh>
    <rPh sb="5" eb="6">
      <t>ヒガシ</t>
    </rPh>
    <rPh sb="6" eb="7">
      <t>マチ</t>
    </rPh>
    <phoneticPr fontId="18"/>
  </si>
  <si>
    <t>087-848-4650</t>
  </si>
  <si>
    <t>2.4-5.5-4.6</t>
  </si>
  <si>
    <t>高松市、三木町等(要相談)</t>
    <rPh sb="0" eb="3">
      <t>タカマツシ</t>
    </rPh>
    <rPh sb="4" eb="7">
      <t>ミキチョウ</t>
    </rPh>
    <rPh sb="7" eb="8">
      <t>トウ</t>
    </rPh>
    <rPh sb="9" eb="10">
      <t>ヨウ</t>
    </rPh>
    <rPh sb="10" eb="12">
      <t>ソウダン</t>
    </rPh>
    <phoneticPr fontId="18"/>
  </si>
  <si>
    <t>散布可能(要相談)</t>
    <rPh sb="0" eb="2">
      <t>サンプ</t>
    </rPh>
    <rPh sb="2" eb="4">
      <t>カノウ</t>
    </rPh>
    <rPh sb="5" eb="6">
      <t>ヨウ</t>
    </rPh>
    <rPh sb="6" eb="8">
      <t>ソウダン</t>
    </rPh>
    <phoneticPr fontId="18"/>
  </si>
  <si>
    <t>(株)アイ杉原</t>
    <rPh sb="1" eb="2">
      <t>カブ</t>
    </rPh>
    <rPh sb="5" eb="7">
      <t>スギハラ</t>
    </rPh>
    <phoneticPr fontId="18"/>
  </si>
  <si>
    <t>高松市香川町川東上435</t>
    <rPh sb="0" eb="3">
      <t>タカマツシ</t>
    </rPh>
    <rPh sb="3" eb="6">
      <t>カガワチョウ</t>
    </rPh>
    <rPh sb="6" eb="8">
      <t>カワヒガシ</t>
    </rPh>
    <rPh sb="8" eb="9">
      <t>ウエ</t>
    </rPh>
    <phoneticPr fontId="18"/>
  </si>
  <si>
    <t>0883-52-2659</t>
  </si>
  <si>
    <t>3.4-4.6-3.6</t>
  </si>
  <si>
    <t>高松市、綾川町、三木町</t>
    <rPh sb="0" eb="3">
      <t>タカマツシ</t>
    </rPh>
    <rPh sb="4" eb="7">
      <t>アヤガワチョウ</t>
    </rPh>
    <rPh sb="8" eb="11">
      <t>ミキチョウ</t>
    </rPh>
    <phoneticPr fontId="18"/>
  </si>
  <si>
    <t>鎌倉昌行</t>
    <rPh sb="0" eb="2">
      <t>カマクラ</t>
    </rPh>
    <rPh sb="2" eb="3">
      <t>アキラ</t>
    </rPh>
    <rPh sb="3" eb="4">
      <t>ユ</t>
    </rPh>
    <phoneticPr fontId="18"/>
  </si>
  <si>
    <t>三木町奥山1531</t>
    <rPh sb="0" eb="3">
      <t>ミキチョウ</t>
    </rPh>
    <rPh sb="3" eb="5">
      <t>オクヤマ</t>
    </rPh>
    <phoneticPr fontId="18"/>
  </si>
  <si>
    <t>087-899-0106</t>
  </si>
  <si>
    <t>4,000円～/2t(配達)</t>
    <rPh sb="5" eb="6">
      <t>エン</t>
    </rPh>
    <rPh sb="11" eb="13">
      <t>ハイタツ</t>
    </rPh>
    <phoneticPr fontId="18"/>
  </si>
  <si>
    <t>1.4-1.0-1.6</t>
  </si>
  <si>
    <t>三木町及び近隣地域</t>
    <rPh sb="0" eb="3">
      <t>ミキチョウ</t>
    </rPh>
    <rPh sb="3" eb="4">
      <t>オヨ</t>
    </rPh>
    <rPh sb="5" eb="7">
      <t>キンリン</t>
    </rPh>
    <rPh sb="7" eb="9">
      <t>チイキ</t>
    </rPh>
    <phoneticPr fontId="18"/>
  </si>
  <si>
    <t>石川拓</t>
    <rPh sb="0" eb="2">
      <t>イシカワ</t>
    </rPh>
    <rPh sb="2" eb="3">
      <t>タク</t>
    </rPh>
    <phoneticPr fontId="18"/>
  </si>
  <si>
    <t>三木町下高岡3759</t>
    <rPh sb="0" eb="3">
      <t>ミキチョウ</t>
    </rPh>
    <rPh sb="3" eb="4">
      <t>シモ</t>
    </rPh>
    <rPh sb="4" eb="6">
      <t>タカオカ</t>
    </rPh>
    <phoneticPr fontId="18"/>
  </si>
  <si>
    <t>087-898-1741
080-6392-1741</t>
  </si>
  <si>
    <t>3,000円~/2t(配達)
5,500円~/2t(散布)</t>
    <rPh sb="5" eb="6">
      <t>エン</t>
    </rPh>
    <rPh sb="11" eb="13">
      <t>ハイタツ</t>
    </rPh>
    <rPh sb="20" eb="21">
      <t>エン</t>
    </rPh>
    <rPh sb="26" eb="28">
      <t>サンプ</t>
    </rPh>
    <phoneticPr fontId="18"/>
  </si>
  <si>
    <t>2.8-3.2-6.5</t>
  </si>
  <si>
    <t>三木町及び高松東部地域</t>
    <rPh sb="0" eb="3">
      <t>ミキチョウ</t>
    </rPh>
    <rPh sb="3" eb="4">
      <t>オヨ</t>
    </rPh>
    <rPh sb="5" eb="7">
      <t>タカマツ</t>
    </rPh>
    <rPh sb="7" eb="8">
      <t>ヒガシ</t>
    </rPh>
    <rPh sb="8" eb="9">
      <t>ブ</t>
    </rPh>
    <rPh sb="9" eb="11">
      <t>チイキ</t>
    </rPh>
    <phoneticPr fontId="18"/>
  </si>
  <si>
    <t>(有)広野牧場</t>
    <rPh sb="1" eb="2">
      <t>ユウ</t>
    </rPh>
    <rPh sb="3" eb="5">
      <t>ヒロノ</t>
    </rPh>
    <rPh sb="5" eb="7">
      <t>ボクジョウ</t>
    </rPh>
    <phoneticPr fontId="18"/>
  </si>
  <si>
    <t>三木町鹿庭215</t>
    <rPh sb="0" eb="3">
      <t>ミキチョウ</t>
    </rPh>
    <rPh sb="3" eb="4">
      <t>シカ</t>
    </rPh>
    <rPh sb="4" eb="5">
      <t>ニワ</t>
    </rPh>
    <phoneticPr fontId="18"/>
  </si>
  <si>
    <t>087-899-0555</t>
  </si>
  <si>
    <t>3,500円~/2t(配達)</t>
    <rPh sb="5" eb="6">
      <t>エン</t>
    </rPh>
    <rPh sb="11" eb="13">
      <t>ハイタツ</t>
    </rPh>
    <phoneticPr fontId="18"/>
  </si>
  <si>
    <t>1.9-3.2-6.0</t>
  </si>
  <si>
    <t>三木町、高松市</t>
    <rPh sb="0" eb="3">
      <t>ミキチョウ</t>
    </rPh>
    <rPh sb="4" eb="7">
      <t>タカマツシ</t>
    </rPh>
    <phoneticPr fontId="18"/>
  </si>
  <si>
    <t>細田和雄</t>
    <rPh sb="0" eb="2">
      <t>ホソダ</t>
    </rPh>
    <rPh sb="2" eb="4">
      <t>カズオ</t>
    </rPh>
    <phoneticPr fontId="18"/>
  </si>
  <si>
    <t>三木町小蓑1374-1</t>
    <rPh sb="0" eb="3">
      <t>ミキチョウ</t>
    </rPh>
    <rPh sb="3" eb="4">
      <t>コ</t>
    </rPh>
    <phoneticPr fontId="18"/>
  </si>
  <si>
    <t>087-899-0977</t>
  </si>
  <si>
    <t>2.3-2.0-4.9</t>
  </si>
  <si>
    <t>末角清志</t>
    <rPh sb="0" eb="1">
      <t>マツ</t>
    </rPh>
    <rPh sb="1" eb="2">
      <t>カド</t>
    </rPh>
    <rPh sb="2" eb="4">
      <t>キヨシ</t>
    </rPh>
    <phoneticPr fontId="18"/>
  </si>
  <si>
    <t>三木町下高岡519-1</t>
    <rPh sb="0" eb="3">
      <t>ミキチョウ</t>
    </rPh>
    <rPh sb="3" eb="4">
      <t>シモ</t>
    </rPh>
    <rPh sb="4" eb="6">
      <t>タカオカ</t>
    </rPh>
    <phoneticPr fontId="18"/>
  </si>
  <si>
    <t>087-898-1876</t>
  </si>
  <si>
    <t>2.1-2.1-4.8</t>
  </si>
  <si>
    <t>原内健正</t>
    <rPh sb="0" eb="2">
      <t>ハラウチ</t>
    </rPh>
    <rPh sb="2" eb="3">
      <t>ケン</t>
    </rPh>
    <rPh sb="3" eb="4">
      <t>セイ</t>
    </rPh>
    <phoneticPr fontId="18"/>
  </si>
  <si>
    <t>三木町下高岡2011</t>
    <rPh sb="0" eb="3">
      <t>ミキチョウ</t>
    </rPh>
    <rPh sb="3" eb="4">
      <t>シモ</t>
    </rPh>
    <rPh sb="4" eb="6">
      <t>タカオカ</t>
    </rPh>
    <phoneticPr fontId="18"/>
  </si>
  <si>
    <t>087-898-3441</t>
  </si>
  <si>
    <t>2.8-2.9-2.8</t>
  </si>
  <si>
    <t>(農)東山産業</t>
    <rPh sb="1" eb="2">
      <t>ノウ</t>
    </rPh>
    <rPh sb="3" eb="5">
      <t>ヒガシヤマ</t>
    </rPh>
    <rPh sb="5" eb="7">
      <t>サンギョウ</t>
    </rPh>
    <phoneticPr fontId="18"/>
  </si>
  <si>
    <t>三木町井上822-1</t>
    <rPh sb="0" eb="3">
      <t>ミキチョウ</t>
    </rPh>
    <rPh sb="3" eb="5">
      <t>イノウエ</t>
    </rPh>
    <phoneticPr fontId="18"/>
  </si>
  <si>
    <t>087-898-1425</t>
  </si>
  <si>
    <t>2.5-4.7-3.6</t>
  </si>
  <si>
    <t>袋詰</t>
    <rPh sb="0" eb="2">
      <t>フクロヅ</t>
    </rPh>
    <phoneticPr fontId="18"/>
  </si>
  <si>
    <t>(株)多田牧場</t>
    <rPh sb="1" eb="2">
      <t>カブ</t>
    </rPh>
    <rPh sb="3" eb="5">
      <t>タダ</t>
    </rPh>
    <rPh sb="5" eb="7">
      <t>ボクジョウ</t>
    </rPh>
    <phoneticPr fontId="18"/>
  </si>
  <si>
    <t>三木町田中3423-7</t>
    <rPh sb="0" eb="3">
      <t>ミキチョウ</t>
    </rPh>
    <rPh sb="3" eb="5">
      <t>タナカ</t>
    </rPh>
    <phoneticPr fontId="18"/>
  </si>
  <si>
    <t>087-898-4689
090-5712-0989</t>
  </si>
  <si>
    <t>多田</t>
    <rPh sb="0" eb="2">
      <t>タダ</t>
    </rPh>
    <phoneticPr fontId="18"/>
  </si>
  <si>
    <t>3,000円~/2t(要相談)
1,500円~/軽四(要相談)</t>
    <rPh sb="5" eb="6">
      <t>エン</t>
    </rPh>
    <rPh sb="11" eb="12">
      <t>ヨウ</t>
    </rPh>
    <rPh sb="12" eb="14">
      <t>ソウダン</t>
    </rPh>
    <rPh sb="21" eb="22">
      <t>エン</t>
    </rPh>
    <rPh sb="24" eb="25">
      <t>ケイ</t>
    </rPh>
    <rPh sb="25" eb="26">
      <t>4</t>
    </rPh>
    <rPh sb="27" eb="28">
      <t>ヨウ</t>
    </rPh>
    <rPh sb="28" eb="30">
      <t>ソウダン</t>
    </rPh>
    <phoneticPr fontId="18"/>
  </si>
  <si>
    <t>2.2-2.4-4.1</t>
  </si>
  <si>
    <t>川田彰一</t>
    <rPh sb="0" eb="1">
      <t>カワ</t>
    </rPh>
    <rPh sb="1" eb="2">
      <t>タ</t>
    </rPh>
    <rPh sb="2" eb="4">
      <t>ショウイチ</t>
    </rPh>
    <phoneticPr fontId="18"/>
  </si>
  <si>
    <t>高松市香南町岡1633</t>
    <rPh sb="0" eb="3">
      <t>タカマツシ</t>
    </rPh>
    <rPh sb="3" eb="6">
      <t>コウナンチョウ</t>
    </rPh>
    <rPh sb="6" eb="7">
      <t>オカ</t>
    </rPh>
    <phoneticPr fontId="18"/>
  </si>
  <si>
    <t>087-879-2177
090-3783-1230</t>
  </si>
  <si>
    <t>3,000円/2t(配達)
1,000円/軽四(配達)</t>
    <rPh sb="5" eb="6">
      <t>エン</t>
    </rPh>
    <rPh sb="10" eb="12">
      <t>ハイタツ</t>
    </rPh>
    <rPh sb="19" eb="20">
      <t>エン</t>
    </rPh>
    <rPh sb="21" eb="22">
      <t>ケイ</t>
    </rPh>
    <rPh sb="22" eb="23">
      <t>4</t>
    </rPh>
    <rPh sb="24" eb="26">
      <t>ハイタツ</t>
    </rPh>
    <phoneticPr fontId="18"/>
  </si>
  <si>
    <t>2.8-2.8-6.3</t>
  </si>
  <si>
    <t>桒島勝広</t>
    <rPh sb="1" eb="2">
      <t>シマ</t>
    </rPh>
    <rPh sb="2" eb="4">
      <t>カツヒロ</t>
    </rPh>
    <phoneticPr fontId="18"/>
  </si>
  <si>
    <t>東かがわ市小海2210-3</t>
    <rPh sb="0" eb="1">
      <t>ヒガシ</t>
    </rPh>
    <rPh sb="4" eb="5">
      <t>シ</t>
    </rPh>
    <rPh sb="5" eb="7">
      <t>コウミ</t>
    </rPh>
    <phoneticPr fontId="18"/>
  </si>
  <si>
    <t>0879-33-7030</t>
  </si>
  <si>
    <t>3,000円~/2t
1,000円~/軽四</t>
    <rPh sb="5" eb="6">
      <t>エン</t>
    </rPh>
    <rPh sb="16" eb="17">
      <t>エン</t>
    </rPh>
    <rPh sb="19" eb="20">
      <t>ケイ</t>
    </rPh>
    <rPh sb="20" eb="21">
      <t>4</t>
    </rPh>
    <phoneticPr fontId="18"/>
  </si>
  <si>
    <t>2.6-4.1-2.6</t>
  </si>
  <si>
    <t>旧引田町及び旧白鳥町福栄</t>
    <rPh sb="0" eb="1">
      <t>キュウ</t>
    </rPh>
    <rPh sb="1" eb="2">
      <t>ヒ</t>
    </rPh>
    <rPh sb="2" eb="3">
      <t>タ</t>
    </rPh>
    <rPh sb="3" eb="4">
      <t>マチ</t>
    </rPh>
    <rPh sb="4" eb="5">
      <t>オヨ</t>
    </rPh>
    <rPh sb="6" eb="7">
      <t>キュウ</t>
    </rPh>
    <rPh sb="7" eb="9">
      <t>シラトリ</t>
    </rPh>
    <rPh sb="9" eb="10">
      <t>チョウ</t>
    </rPh>
    <rPh sb="10" eb="11">
      <t>フク</t>
    </rPh>
    <rPh sb="11" eb="12">
      <t>エイ</t>
    </rPh>
    <phoneticPr fontId="18"/>
  </si>
  <si>
    <t>桒島光正</t>
    <rPh sb="1" eb="2">
      <t>シマ</t>
    </rPh>
    <rPh sb="2" eb="4">
      <t>ミツマサ</t>
    </rPh>
    <phoneticPr fontId="18"/>
  </si>
  <si>
    <t>東かがわ市小海2226</t>
    <rPh sb="0" eb="1">
      <t>ヒガシ</t>
    </rPh>
    <rPh sb="4" eb="5">
      <t>シ</t>
    </rPh>
    <rPh sb="5" eb="7">
      <t>コウミ</t>
    </rPh>
    <phoneticPr fontId="18"/>
  </si>
  <si>
    <t>0879-33-6179</t>
  </si>
  <si>
    <t>3,000円～/2t
1,000円~/軽四</t>
    <rPh sb="5" eb="6">
      <t>エン</t>
    </rPh>
    <rPh sb="16" eb="17">
      <t>エン</t>
    </rPh>
    <rPh sb="19" eb="20">
      <t>ケイ</t>
    </rPh>
    <rPh sb="20" eb="21">
      <t>4</t>
    </rPh>
    <phoneticPr fontId="18"/>
  </si>
  <si>
    <t>3.1-6.7-4.7</t>
  </si>
  <si>
    <t>砂川拓也</t>
    <rPh sb="0" eb="2">
      <t>スナカワ</t>
    </rPh>
    <rPh sb="2" eb="4">
      <t>タクヤ</t>
    </rPh>
    <phoneticPr fontId="18"/>
  </si>
  <si>
    <t>東かがわ市白鳥982-2</t>
    <rPh sb="0" eb="1">
      <t>ヒガシ</t>
    </rPh>
    <rPh sb="4" eb="5">
      <t>シ</t>
    </rPh>
    <rPh sb="5" eb="7">
      <t>シラトリ</t>
    </rPh>
    <phoneticPr fontId="18"/>
  </si>
  <si>
    <t>0879-25-2095</t>
  </si>
  <si>
    <t>4,000円/2t
2,000円/軽四</t>
    <rPh sb="5" eb="6">
      <t>エン</t>
    </rPh>
    <rPh sb="15" eb="16">
      <t>エン</t>
    </rPh>
    <rPh sb="17" eb="18">
      <t>ケイ</t>
    </rPh>
    <rPh sb="18" eb="19">
      <t>4</t>
    </rPh>
    <phoneticPr fontId="18"/>
  </si>
  <si>
    <t>2.1-2.6-3.3</t>
  </si>
  <si>
    <t>旧白鳥町、旧大内町</t>
    <rPh sb="0" eb="1">
      <t>キュウ</t>
    </rPh>
    <rPh sb="1" eb="3">
      <t>シラトリ</t>
    </rPh>
    <rPh sb="3" eb="4">
      <t>チョウ</t>
    </rPh>
    <rPh sb="5" eb="6">
      <t>キュウ</t>
    </rPh>
    <rPh sb="6" eb="8">
      <t>オオウチ</t>
    </rPh>
    <rPh sb="8" eb="9">
      <t>チョウ</t>
    </rPh>
    <phoneticPr fontId="18"/>
  </si>
  <si>
    <t>庵原昭博</t>
    <rPh sb="0" eb="1">
      <t>アン</t>
    </rPh>
    <rPh sb="1" eb="2">
      <t>ハラ</t>
    </rPh>
    <rPh sb="2" eb="4">
      <t>アキヒロ</t>
    </rPh>
    <phoneticPr fontId="18"/>
  </si>
  <si>
    <t>東かがわ市小砂407</t>
    <rPh sb="0" eb="1">
      <t>ヒガシ</t>
    </rPh>
    <rPh sb="4" eb="5">
      <t>シ</t>
    </rPh>
    <rPh sb="5" eb="7">
      <t>コスナ</t>
    </rPh>
    <phoneticPr fontId="18"/>
  </si>
  <si>
    <t>0879-24-2965</t>
  </si>
  <si>
    <t>4,000円~/2t</t>
    <rPh sb="5" eb="6">
      <t>エン</t>
    </rPh>
    <phoneticPr fontId="18"/>
  </si>
  <si>
    <t>3.4-4.9-3.4</t>
  </si>
  <si>
    <t>東かがわ市</t>
    <rPh sb="0" eb="1">
      <t>ヒガシ</t>
    </rPh>
    <rPh sb="4" eb="5">
      <t>シ</t>
    </rPh>
    <phoneticPr fontId="18"/>
  </si>
  <si>
    <t>袋詰、バラ</t>
    <rPh sb="0" eb="1">
      <t>フクロ</t>
    </rPh>
    <rPh sb="1" eb="2">
      <t>ヅ</t>
    </rPh>
    <phoneticPr fontId="18"/>
  </si>
  <si>
    <t>山崎伸一</t>
    <rPh sb="0" eb="2">
      <t>ヤマサキ</t>
    </rPh>
    <rPh sb="2" eb="4">
      <t>シンイチ</t>
    </rPh>
    <phoneticPr fontId="18"/>
  </si>
  <si>
    <t>東かがわ市三殿587-2</t>
    <rPh sb="0" eb="1">
      <t>ヒガシ</t>
    </rPh>
    <rPh sb="4" eb="5">
      <t>シ</t>
    </rPh>
    <rPh sb="5" eb="6">
      <t>ミ</t>
    </rPh>
    <rPh sb="6" eb="7">
      <t>トノ</t>
    </rPh>
    <phoneticPr fontId="18"/>
  </si>
  <si>
    <t>0879-25-8541</t>
  </si>
  <si>
    <t>220円/袋</t>
    <rPh sb="3" eb="4">
      <t>エン</t>
    </rPh>
    <rPh sb="5" eb="6">
      <t>フクロ</t>
    </rPh>
    <phoneticPr fontId="18"/>
  </si>
  <si>
    <t>2.9-5.7-4.3</t>
  </si>
  <si>
    <t>不可</t>
    <rPh sb="0" eb="2">
      <t>フカ</t>
    </rPh>
    <phoneticPr fontId="18"/>
  </si>
  <si>
    <t>岩瀬忠雄</t>
    <rPh sb="0" eb="2">
      <t>イワセ</t>
    </rPh>
    <rPh sb="2" eb="4">
      <t>タダオ</t>
    </rPh>
    <phoneticPr fontId="18"/>
  </si>
  <si>
    <t>東かがわ市水主724-1</t>
    <rPh sb="0" eb="1">
      <t>ヒガシ</t>
    </rPh>
    <rPh sb="4" eb="5">
      <t>シ</t>
    </rPh>
    <rPh sb="5" eb="6">
      <t>ミズ</t>
    </rPh>
    <rPh sb="6" eb="7">
      <t>ヌシ</t>
    </rPh>
    <phoneticPr fontId="18"/>
  </si>
  <si>
    <t>0879-25-8580</t>
  </si>
  <si>
    <t>2,000円/2t
1,000円/軽四</t>
    <rPh sb="5" eb="6">
      <t>エン</t>
    </rPh>
    <rPh sb="15" eb="16">
      <t>エン</t>
    </rPh>
    <rPh sb="17" eb="18">
      <t>ケイ</t>
    </rPh>
    <rPh sb="18" eb="19">
      <t>4</t>
    </rPh>
    <phoneticPr fontId="18"/>
  </si>
  <si>
    <t>2.0-7.4-4.6</t>
  </si>
  <si>
    <t>東かがわ市、さぬき市</t>
    <rPh sb="0" eb="1">
      <t>ヒガシ</t>
    </rPh>
    <rPh sb="4" eb="5">
      <t>シ</t>
    </rPh>
    <rPh sb="9" eb="10">
      <t>シ</t>
    </rPh>
    <phoneticPr fontId="18"/>
  </si>
  <si>
    <t>増川能成</t>
    <rPh sb="0" eb="2">
      <t>マスカワ</t>
    </rPh>
    <rPh sb="2" eb="3">
      <t>ノウ</t>
    </rPh>
    <rPh sb="3" eb="4">
      <t>セイ</t>
    </rPh>
    <phoneticPr fontId="18"/>
  </si>
  <si>
    <t>さぬき市津田町津田1894</t>
    <rPh sb="3" eb="4">
      <t>シ</t>
    </rPh>
    <rPh sb="4" eb="7">
      <t>ツダマチ</t>
    </rPh>
    <rPh sb="7" eb="9">
      <t>ツダ</t>
    </rPh>
    <phoneticPr fontId="18"/>
  </si>
  <si>
    <t>0879-23-7955</t>
  </si>
  <si>
    <t>3,500円~/2t
1,000円/軽四</t>
    <rPh sb="5" eb="6">
      <t>エン</t>
    </rPh>
    <rPh sb="16" eb="17">
      <t>エン</t>
    </rPh>
    <rPh sb="18" eb="19">
      <t>ケイ</t>
    </rPh>
    <rPh sb="19" eb="20">
      <t>4</t>
    </rPh>
    <phoneticPr fontId="18"/>
  </si>
  <si>
    <t>1.7-1.7-3.0</t>
  </si>
  <si>
    <t>さぬき市、東かがわ市、大内及び周辺地域</t>
    <rPh sb="3" eb="4">
      <t>シ</t>
    </rPh>
    <rPh sb="5" eb="6">
      <t>ヒガシ</t>
    </rPh>
    <rPh sb="9" eb="10">
      <t>シ</t>
    </rPh>
    <rPh sb="11" eb="13">
      <t>オオウチ</t>
    </rPh>
    <rPh sb="13" eb="14">
      <t>オヨ</t>
    </rPh>
    <rPh sb="15" eb="17">
      <t>シュウヘン</t>
    </rPh>
    <rPh sb="17" eb="19">
      <t>チイキ</t>
    </rPh>
    <phoneticPr fontId="18"/>
  </si>
  <si>
    <t>(農)大一牧場</t>
    <rPh sb="1" eb="2">
      <t>ノウ</t>
    </rPh>
    <rPh sb="3" eb="5">
      <t>ダイイチ</t>
    </rPh>
    <rPh sb="5" eb="7">
      <t>ボクジョウ</t>
    </rPh>
    <phoneticPr fontId="18"/>
  </si>
  <si>
    <t>さぬき市大川町富田中3214-1</t>
    <rPh sb="3" eb="4">
      <t>シ</t>
    </rPh>
    <rPh sb="4" eb="6">
      <t>オオカワ</t>
    </rPh>
    <rPh sb="6" eb="7">
      <t>マチ</t>
    </rPh>
    <rPh sb="7" eb="8">
      <t>トミ</t>
    </rPh>
    <rPh sb="8" eb="10">
      <t>タナカ</t>
    </rPh>
    <phoneticPr fontId="18"/>
  </si>
  <si>
    <t>0879-43-5541</t>
  </si>
  <si>
    <t>3,000円/2t
1,000円/軽四</t>
    <rPh sb="5" eb="6">
      <t>エン</t>
    </rPh>
    <rPh sb="15" eb="16">
      <t>エン</t>
    </rPh>
    <rPh sb="17" eb="18">
      <t>ケイ</t>
    </rPh>
    <rPh sb="18" eb="19">
      <t>4</t>
    </rPh>
    <phoneticPr fontId="18"/>
  </si>
  <si>
    <t>1.8-1.5-3.9</t>
  </si>
  <si>
    <t>さぬき市及び周辺地域</t>
    <rPh sb="3" eb="4">
      <t>シ</t>
    </rPh>
    <rPh sb="4" eb="5">
      <t>オヨ</t>
    </rPh>
    <rPh sb="6" eb="8">
      <t>シュウヘン</t>
    </rPh>
    <rPh sb="8" eb="10">
      <t>チイキ</t>
    </rPh>
    <phoneticPr fontId="18"/>
  </si>
  <si>
    <t>プーキーファーム
(株)片山牧場</t>
    <rPh sb="10" eb="11">
      <t>カブ</t>
    </rPh>
    <rPh sb="12" eb="14">
      <t>カタヤマ</t>
    </rPh>
    <rPh sb="14" eb="16">
      <t>ボクジョウ</t>
    </rPh>
    <phoneticPr fontId="18"/>
  </si>
  <si>
    <t>さぬき市大川町富田西487-2</t>
    <rPh sb="3" eb="4">
      <t>シ</t>
    </rPh>
    <rPh sb="4" eb="7">
      <t>オオカワマチ</t>
    </rPh>
    <rPh sb="7" eb="8">
      <t>トミ</t>
    </rPh>
    <rPh sb="8" eb="9">
      <t>タ</t>
    </rPh>
    <rPh sb="9" eb="10">
      <t>ニシ</t>
    </rPh>
    <phoneticPr fontId="18"/>
  </si>
  <si>
    <t>0879-26-9500</t>
  </si>
  <si>
    <t>1.6-3.6-4.8</t>
  </si>
  <si>
    <t>さぬき市</t>
    <rPh sb="3" eb="4">
      <t>シ</t>
    </rPh>
    <phoneticPr fontId="18"/>
  </si>
  <si>
    <t>散布は近隣エリアのみ（要電話確認）</t>
    <rPh sb="0" eb="2">
      <t>サンプ</t>
    </rPh>
    <rPh sb="3" eb="5">
      <t>キンリン</t>
    </rPh>
    <rPh sb="11" eb="12">
      <t>ヨウ</t>
    </rPh>
    <rPh sb="12" eb="14">
      <t>デンワ</t>
    </rPh>
    <rPh sb="14" eb="16">
      <t>カクニン</t>
    </rPh>
    <phoneticPr fontId="18"/>
  </si>
  <si>
    <t>(株)十川牧場</t>
    <rPh sb="1" eb="2">
      <t>カブ</t>
    </rPh>
    <rPh sb="3" eb="5">
      <t>トガワ</t>
    </rPh>
    <rPh sb="5" eb="7">
      <t>ボクジョウ</t>
    </rPh>
    <phoneticPr fontId="18"/>
  </si>
  <si>
    <t>さぬき市寒川町神前1948-4</t>
    <rPh sb="3" eb="4">
      <t>シ</t>
    </rPh>
    <rPh sb="4" eb="7">
      <t>サンガワチョウ</t>
    </rPh>
    <rPh sb="7" eb="9">
      <t>カミマエ</t>
    </rPh>
    <phoneticPr fontId="18"/>
  </si>
  <si>
    <t>0879-43-4522</t>
  </si>
  <si>
    <t>2,000円~/2t</t>
    <rPh sb="5" eb="6">
      <t>エン</t>
    </rPh>
    <phoneticPr fontId="18"/>
  </si>
  <si>
    <t>1.9-1.2-3.4</t>
  </si>
  <si>
    <t>別所和夫</t>
    <rPh sb="0" eb="2">
      <t>ベッショ</t>
    </rPh>
    <rPh sb="2" eb="4">
      <t>カズオ</t>
    </rPh>
    <phoneticPr fontId="18"/>
  </si>
  <si>
    <t>さぬき市昭和3629</t>
    <rPh sb="3" eb="4">
      <t>シ</t>
    </rPh>
    <rPh sb="4" eb="6">
      <t>ショウワ</t>
    </rPh>
    <phoneticPr fontId="18"/>
  </si>
  <si>
    <t>0879-52-5275
090-4972-1473</t>
  </si>
  <si>
    <t>2,000円/2t
500円/軽四</t>
    <rPh sb="5" eb="6">
      <t>エン</t>
    </rPh>
    <rPh sb="13" eb="14">
      <t>エン</t>
    </rPh>
    <rPh sb="15" eb="16">
      <t>ケイ</t>
    </rPh>
    <rPh sb="16" eb="17">
      <t>4</t>
    </rPh>
    <phoneticPr fontId="18"/>
  </si>
  <si>
    <t>1.7-1.6-2.9</t>
  </si>
  <si>
    <t>さぬき市及び三木町、高松市</t>
    <rPh sb="3" eb="4">
      <t>シ</t>
    </rPh>
    <rPh sb="4" eb="5">
      <t>オヨ</t>
    </rPh>
    <rPh sb="6" eb="9">
      <t>ミキチョウ</t>
    </rPh>
    <rPh sb="10" eb="13">
      <t>タカマツシ</t>
    </rPh>
    <phoneticPr fontId="18"/>
  </si>
  <si>
    <t>串田義久</t>
    <rPh sb="0" eb="2">
      <t>クシダ</t>
    </rPh>
    <rPh sb="2" eb="4">
      <t>ヨシヒサ</t>
    </rPh>
    <phoneticPr fontId="18"/>
  </si>
  <si>
    <t>さぬき市昭和3684</t>
    <rPh sb="3" eb="4">
      <t>シ</t>
    </rPh>
    <rPh sb="4" eb="6">
      <t>ショウワ</t>
    </rPh>
    <phoneticPr fontId="18"/>
  </si>
  <si>
    <t>0879-52-5085</t>
  </si>
  <si>
    <t>2.1-1.6-3.9</t>
  </si>
  <si>
    <t>オバナ牧場</t>
    <rPh sb="3" eb="5">
      <t>ボクジョウ</t>
    </rPh>
    <phoneticPr fontId="18"/>
  </si>
  <si>
    <t>(富田)さぬき市大川町富田西1175
(大内)東かがわ市小砂595</t>
    <rPh sb="1" eb="3">
      <t>トミタ</t>
    </rPh>
    <rPh sb="7" eb="8">
      <t>シ</t>
    </rPh>
    <rPh sb="8" eb="10">
      <t>オオカワ</t>
    </rPh>
    <rPh sb="10" eb="11">
      <t>マチ</t>
    </rPh>
    <rPh sb="11" eb="13">
      <t>トミタ</t>
    </rPh>
    <rPh sb="13" eb="14">
      <t>ニシ</t>
    </rPh>
    <rPh sb="20" eb="22">
      <t>オオウチ</t>
    </rPh>
    <rPh sb="23" eb="24">
      <t>ヒガシ</t>
    </rPh>
    <rPh sb="27" eb="28">
      <t>シ</t>
    </rPh>
    <rPh sb="28" eb="30">
      <t>コスナ</t>
    </rPh>
    <phoneticPr fontId="18"/>
  </si>
  <si>
    <t>0879-23-2028</t>
  </si>
  <si>
    <t>300円/袋</t>
    <rPh sb="3" eb="4">
      <t>エン</t>
    </rPh>
    <rPh sb="5" eb="6">
      <t>フクロ</t>
    </rPh>
    <phoneticPr fontId="18"/>
  </si>
  <si>
    <t>2.7-3.6-3.4</t>
  </si>
  <si>
    <t>袋詰、バラ(大内のみ)</t>
    <rPh sb="0" eb="2">
      <t>フクロヅ</t>
    </rPh>
    <rPh sb="6" eb="8">
      <t>オオウチ</t>
    </rPh>
    <phoneticPr fontId="18"/>
  </si>
  <si>
    <t>小倉望</t>
    <rPh sb="0" eb="2">
      <t>オグラ</t>
    </rPh>
    <rPh sb="2" eb="3">
      <t>ノゾミ</t>
    </rPh>
    <phoneticPr fontId="18"/>
  </si>
  <si>
    <t>さぬき市大川町南川872-3</t>
    <rPh sb="3" eb="4">
      <t>シ</t>
    </rPh>
    <rPh sb="4" eb="7">
      <t>オオカワマチ</t>
    </rPh>
    <rPh sb="7" eb="9">
      <t>ミナミカワ</t>
    </rPh>
    <phoneticPr fontId="18"/>
  </si>
  <si>
    <t>0879-23-2115</t>
  </si>
  <si>
    <t>2,000円/2t</t>
    <rPh sb="5" eb="6">
      <t>エン</t>
    </rPh>
    <phoneticPr fontId="18"/>
  </si>
  <si>
    <t>1.0-1.0-2.6</t>
  </si>
  <si>
    <t>芳竹宣幸</t>
    <rPh sb="0" eb="2">
      <t>ヨシタケ</t>
    </rPh>
    <rPh sb="2" eb="4">
      <t>ノブユキ</t>
    </rPh>
    <phoneticPr fontId="18"/>
  </si>
  <si>
    <t>さぬき市寒川町石川東甲2934</t>
    <rPh sb="3" eb="4">
      <t>シ</t>
    </rPh>
    <rPh sb="4" eb="7">
      <t>サンガワチョウ</t>
    </rPh>
    <rPh sb="7" eb="9">
      <t>イシカワ</t>
    </rPh>
    <rPh sb="9" eb="10">
      <t>ヒガシ</t>
    </rPh>
    <rPh sb="10" eb="11">
      <t>コウ</t>
    </rPh>
    <phoneticPr fontId="18"/>
  </si>
  <si>
    <t>0879-43-3689</t>
  </si>
  <si>
    <t>2,000~3,000円/2t</t>
    <rPh sb="11" eb="12">
      <t>エン</t>
    </rPh>
    <phoneticPr fontId="18"/>
  </si>
  <si>
    <t>1.7-1.5-7.4</t>
  </si>
  <si>
    <t>さぬき市及び三木町</t>
    <rPh sb="3" eb="4">
      <t>シ</t>
    </rPh>
    <rPh sb="4" eb="5">
      <t>オヨ</t>
    </rPh>
    <rPh sb="6" eb="9">
      <t>ミキチョウ</t>
    </rPh>
    <phoneticPr fontId="18"/>
  </si>
  <si>
    <t>間島真司</t>
    <rPh sb="0" eb="2">
      <t>マシマ</t>
    </rPh>
    <rPh sb="2" eb="4">
      <t>シンジ</t>
    </rPh>
    <phoneticPr fontId="18"/>
  </si>
  <si>
    <t>さぬき市長尾東1466</t>
    <rPh sb="3" eb="4">
      <t>シ</t>
    </rPh>
    <rPh sb="4" eb="6">
      <t>ナガオ</t>
    </rPh>
    <rPh sb="6" eb="7">
      <t>ヒガシ</t>
    </rPh>
    <phoneticPr fontId="18"/>
  </si>
  <si>
    <t>0879-52-3750</t>
  </si>
  <si>
    <t>5,000円/2t</t>
    <rPh sb="5" eb="6">
      <t>エン</t>
    </rPh>
    <phoneticPr fontId="18"/>
  </si>
  <si>
    <t>2.9-4.2-4.5</t>
  </si>
  <si>
    <t>(農)ゆずり葉</t>
    <rPh sb="1" eb="2">
      <t>ノウ</t>
    </rPh>
    <rPh sb="6" eb="7">
      <t>ハ</t>
    </rPh>
    <phoneticPr fontId="18"/>
  </si>
  <si>
    <t>さぬき市前山1232-1</t>
    <rPh sb="3" eb="4">
      <t>シ</t>
    </rPh>
    <rPh sb="4" eb="6">
      <t>マエヤマ</t>
    </rPh>
    <phoneticPr fontId="18"/>
  </si>
  <si>
    <t>0879-52-3466</t>
  </si>
  <si>
    <t>5,000円/2t(税込)</t>
    <rPh sb="5" eb="6">
      <t>エン</t>
    </rPh>
    <rPh sb="10" eb="12">
      <t>ゼイコ</t>
    </rPh>
    <phoneticPr fontId="18"/>
  </si>
  <si>
    <t>4.8-3.3-2.3</t>
  </si>
  <si>
    <t>多和ファーム</t>
    <rPh sb="0" eb="2">
      <t>タワ</t>
    </rPh>
    <phoneticPr fontId="18"/>
  </si>
  <si>
    <t>さぬき市多和兼割</t>
    <rPh sb="3" eb="4">
      <t>シ</t>
    </rPh>
    <rPh sb="4" eb="6">
      <t>タワ</t>
    </rPh>
    <rPh sb="6" eb="7">
      <t>カ</t>
    </rPh>
    <rPh sb="7" eb="8">
      <t>ワリ</t>
    </rPh>
    <phoneticPr fontId="18"/>
  </si>
  <si>
    <t>0879-56-2407</t>
  </si>
  <si>
    <t>1.1-2.9-1.1</t>
  </si>
  <si>
    <t>さぬき市、東かがわ市、三木町</t>
    <rPh sb="3" eb="4">
      <t>シ</t>
    </rPh>
    <rPh sb="5" eb="6">
      <t>ヒガシ</t>
    </rPh>
    <rPh sb="9" eb="10">
      <t>シ</t>
    </rPh>
    <rPh sb="11" eb="14">
      <t>ミキチョウ</t>
    </rPh>
    <phoneticPr fontId="18"/>
  </si>
  <si>
    <t>蓮井通行</t>
    <rPh sb="0" eb="2">
      <t>ハスイ</t>
    </rPh>
    <rPh sb="2" eb="4">
      <t>ミチユキ</t>
    </rPh>
    <phoneticPr fontId="18"/>
  </si>
  <si>
    <t>さぬき市名1104-1</t>
    <rPh sb="3" eb="4">
      <t>シ</t>
    </rPh>
    <rPh sb="4" eb="5">
      <t>ナ</t>
    </rPh>
    <phoneticPr fontId="18"/>
  </si>
  <si>
    <t>0879-52-3017</t>
  </si>
  <si>
    <t>家畜ふん堆肥(種鶏)</t>
    <rPh sb="0" eb="2">
      <t>カチク</t>
    </rPh>
    <rPh sb="4" eb="6">
      <t>タイヒ</t>
    </rPh>
    <rPh sb="7" eb="8">
      <t>シュ</t>
    </rPh>
    <rPh sb="8" eb="9">
      <t>ニワトリ</t>
    </rPh>
    <phoneticPr fontId="18"/>
  </si>
  <si>
    <t>1,000円/2t</t>
    <rPh sb="5" eb="6">
      <t>エン</t>
    </rPh>
    <phoneticPr fontId="18"/>
  </si>
  <si>
    <t>2.8-6.3-3.8</t>
  </si>
  <si>
    <t>徳本修</t>
    <rPh sb="0" eb="2">
      <t>トクモト</t>
    </rPh>
    <rPh sb="2" eb="3">
      <t>シュウ</t>
    </rPh>
    <phoneticPr fontId="18"/>
  </si>
  <si>
    <t>小豆島町坂手甲1729-3</t>
    <rPh sb="0" eb="3">
      <t>ショウドシマ</t>
    </rPh>
    <rPh sb="3" eb="4">
      <t>チョウ</t>
    </rPh>
    <rPh sb="4" eb="6">
      <t>サカテ</t>
    </rPh>
    <rPh sb="6" eb="7">
      <t>コウ</t>
    </rPh>
    <phoneticPr fontId="18"/>
  </si>
  <si>
    <t>0879-82-2613</t>
  </si>
  <si>
    <t>1.5-0.8-1.8</t>
  </si>
  <si>
    <t>小豆郡内</t>
    <rPh sb="0" eb="2">
      <t>アズキ</t>
    </rPh>
    <rPh sb="2" eb="3">
      <t>グン</t>
    </rPh>
    <rPh sb="3" eb="4">
      <t>ナイ</t>
    </rPh>
    <phoneticPr fontId="18"/>
  </si>
  <si>
    <t>笠井人志</t>
    <rPh sb="0" eb="2">
      <t>カサイ</t>
    </rPh>
    <rPh sb="2" eb="3">
      <t>ヒト</t>
    </rPh>
    <rPh sb="3" eb="4">
      <t>シ</t>
    </rPh>
    <phoneticPr fontId="18"/>
  </si>
  <si>
    <t>土庄町豊島唐櫃1044</t>
    <rPh sb="0" eb="3">
      <t>トノショウチョウ</t>
    </rPh>
    <rPh sb="3" eb="5">
      <t>トヨシマ</t>
    </rPh>
    <rPh sb="5" eb="6">
      <t>カラ</t>
    </rPh>
    <phoneticPr fontId="18"/>
  </si>
  <si>
    <t>0879-68-2419</t>
  </si>
  <si>
    <t>7,000円/2t
4,000円/軽四</t>
    <rPh sb="5" eb="6">
      <t>エン</t>
    </rPh>
    <rPh sb="15" eb="16">
      <t>エン</t>
    </rPh>
    <rPh sb="17" eb="18">
      <t>ケイ</t>
    </rPh>
    <rPh sb="18" eb="19">
      <t>4</t>
    </rPh>
    <phoneticPr fontId="18"/>
  </si>
  <si>
    <t>1.3-1.5-2.8</t>
  </si>
  <si>
    <t>豊島内</t>
    <rPh sb="0" eb="2">
      <t>トヨシマ</t>
    </rPh>
    <rPh sb="2" eb="3">
      <t>ナイ</t>
    </rPh>
    <phoneticPr fontId="18"/>
  </si>
  <si>
    <t>石井正樹</t>
    <rPh sb="0" eb="2">
      <t>イシイ</t>
    </rPh>
    <rPh sb="2" eb="4">
      <t>マサキ</t>
    </rPh>
    <phoneticPr fontId="18"/>
  </si>
  <si>
    <t>土庄町滝宮甲54</t>
    <rPh sb="0" eb="3">
      <t>トノショウチョウ</t>
    </rPh>
    <rPh sb="3" eb="5">
      <t>タキノミヤ</t>
    </rPh>
    <rPh sb="5" eb="6">
      <t>コウ</t>
    </rPh>
    <phoneticPr fontId="18"/>
  </si>
  <si>
    <t>0879-64-6044</t>
  </si>
  <si>
    <t>2.2-3.1-3.5</t>
  </si>
  <si>
    <t>竹内登</t>
    <rPh sb="0" eb="2">
      <t>タケウチ</t>
    </rPh>
    <rPh sb="2" eb="3">
      <t>ノボル</t>
    </rPh>
    <phoneticPr fontId="18"/>
  </si>
  <si>
    <t>土庄町伊喜末小豊島1148-1</t>
    <rPh sb="0" eb="3">
      <t>トノショウチョウ</t>
    </rPh>
    <rPh sb="3" eb="4">
      <t>イ</t>
    </rPh>
    <rPh sb="4" eb="5">
      <t>ヨロコ</t>
    </rPh>
    <rPh sb="5" eb="6">
      <t>マツ</t>
    </rPh>
    <rPh sb="6" eb="7">
      <t>コ</t>
    </rPh>
    <rPh sb="7" eb="9">
      <t>トヨシマ</t>
    </rPh>
    <phoneticPr fontId="18"/>
  </si>
  <si>
    <t>0879-68-3158</t>
  </si>
  <si>
    <t>4,400円/トランスバック(600kg入）</t>
    <rPh sb="5" eb="6">
      <t>エン</t>
    </rPh>
    <rPh sb="20" eb="21">
      <t>イリ</t>
    </rPh>
    <phoneticPr fontId="18"/>
  </si>
  <si>
    <t>1.5-2.7-2.9</t>
  </si>
  <si>
    <t>袋詰、トランスバック</t>
    <rPh sb="0" eb="2">
      <t>フクロヅ</t>
    </rPh>
    <phoneticPr fontId="18"/>
  </si>
  <si>
    <t>竹内清</t>
    <rPh sb="0" eb="2">
      <t>タケウチ</t>
    </rPh>
    <rPh sb="2" eb="3">
      <t>キヨシ</t>
    </rPh>
    <phoneticPr fontId="18"/>
  </si>
  <si>
    <t>土庄町伊喜末小豊島1211</t>
    <rPh sb="0" eb="3">
      <t>トノショウチョウ</t>
    </rPh>
    <rPh sb="3" eb="4">
      <t>イ</t>
    </rPh>
    <rPh sb="4" eb="5">
      <t>ヨロコ</t>
    </rPh>
    <rPh sb="5" eb="6">
      <t>マツ</t>
    </rPh>
    <rPh sb="6" eb="7">
      <t>コ</t>
    </rPh>
    <rPh sb="7" eb="9">
      <t>トヨシマ</t>
    </rPh>
    <phoneticPr fontId="18"/>
  </si>
  <si>
    <t>0879-68-3155</t>
  </si>
  <si>
    <t>3,500円/トランスバック(500kg入）</t>
    <rPh sb="5" eb="6">
      <t>エン</t>
    </rPh>
    <rPh sb="20" eb="21">
      <t>イリ</t>
    </rPh>
    <phoneticPr fontId="18"/>
  </si>
  <si>
    <t>2.9-4.9-5.3</t>
  </si>
  <si>
    <t>池地伸之</t>
  </si>
  <si>
    <t>高知県</t>
  </si>
  <si>
    <t>田野町</t>
  </si>
  <si>
    <t>090-7626-2980</t>
  </si>
  <si>
    <t>可（要相談）</t>
  </si>
  <si>
    <t>バラ・袋詰め（20L)</t>
  </si>
  <si>
    <t>小松俊一</t>
  </si>
  <si>
    <t>安芸市</t>
  </si>
  <si>
    <t>0887-33-2570</t>
  </si>
  <si>
    <t>曽我勝司</t>
  </si>
  <si>
    <t>090-6285-6678</t>
  </si>
  <si>
    <t>小松正幸</t>
  </si>
  <si>
    <t>香南市</t>
  </si>
  <si>
    <t>090-3783-5160</t>
  </si>
  <si>
    <t>バラ・袋詰め</t>
  </si>
  <si>
    <t>眞嶋牧場</t>
  </si>
  <si>
    <t>090-2661-5421</t>
  </si>
  <si>
    <t>袋詰め</t>
  </si>
  <si>
    <t>前浜堆肥利用組合</t>
  </si>
  <si>
    <t>南国市</t>
  </si>
  <si>
    <t>－</t>
  </si>
  <si>
    <t>散布可（要相談）</t>
  </si>
  <si>
    <t>野田堆肥利用組合</t>
  </si>
  <si>
    <t>090-2780-0080</t>
  </si>
  <si>
    <t>散布可</t>
  </si>
  <si>
    <t>岩村堆肥利用組合</t>
  </si>
  <si>
    <t>090-9773-7995</t>
  </si>
  <si>
    <t>川村一久</t>
  </si>
  <si>
    <t>090-1171-1626</t>
  </si>
  <si>
    <t>田島牧場</t>
  </si>
  <si>
    <t>088-863-4095</t>
  </si>
  <si>
    <t>奥田養鶏場</t>
  </si>
  <si>
    <t>088-864-3242</t>
  </si>
  <si>
    <t>（農）黒松牧場</t>
  </si>
  <si>
    <t>本山町</t>
  </si>
  <si>
    <t>0887-76-3578</t>
  </si>
  <si>
    <t>バラ・袋詰め（開放）</t>
  </si>
  <si>
    <t>鹿島利三郎</t>
  </si>
  <si>
    <t>高知市</t>
  </si>
  <si>
    <t>088-802-4071</t>
  </si>
  <si>
    <t>(有)川渕牧場</t>
  </si>
  <si>
    <t>088-840-1506</t>
  </si>
  <si>
    <t>(有)ニシモト</t>
  </si>
  <si>
    <t>088-894-3321</t>
  </si>
  <si>
    <t>矢野譲</t>
  </si>
  <si>
    <t>土佐市</t>
  </si>
  <si>
    <t>090-3989-0756</t>
  </si>
  <si>
    <t>斗賀野堆肥生産利用組合（桑鶴）</t>
  </si>
  <si>
    <t>佐川町</t>
  </si>
  <si>
    <t>090-8697-4487</t>
  </si>
  <si>
    <t>大野見農産企業組合</t>
  </si>
  <si>
    <t>中土佐町</t>
  </si>
  <si>
    <t>0889-57-2051</t>
  </si>
  <si>
    <t>福永</t>
  </si>
  <si>
    <t>バラ・袋詰め（40L）</t>
  </si>
  <si>
    <t>(有)大野見塩田牧場</t>
  </si>
  <si>
    <t>0889-57-2537</t>
  </si>
  <si>
    <t>可</t>
  </si>
  <si>
    <t>宮崎直樹</t>
  </si>
  <si>
    <t>四万十町</t>
  </si>
  <si>
    <t>0880-22-8513</t>
  </si>
  <si>
    <t>三本善敬</t>
  </si>
  <si>
    <t>0880-23-0376</t>
  </si>
  <si>
    <t>恒石知則</t>
  </si>
  <si>
    <t>090-2789-0240</t>
  </si>
  <si>
    <t>バラ（2t・4t）</t>
  </si>
  <si>
    <t>東宗幸</t>
  </si>
  <si>
    <t>0880-28-5096</t>
  </si>
  <si>
    <t>安田善一</t>
  </si>
  <si>
    <t>四万十市</t>
  </si>
  <si>
    <t>0880-35-2584</t>
  </si>
  <si>
    <t>岡村開</t>
  </si>
  <si>
    <t>0880-37-0386</t>
  </si>
  <si>
    <t>村上義満</t>
  </si>
  <si>
    <t>宿毛市</t>
  </si>
  <si>
    <t>0880-64-0447</t>
  </si>
  <si>
    <t>（市外要相談）</t>
  </si>
  <si>
    <t>大月町養豚組合</t>
  </si>
  <si>
    <t>大月町</t>
  </si>
  <si>
    <t>0880-73-0859</t>
  </si>
  <si>
    <t>町内可（バラ）</t>
  </si>
  <si>
    <t>中野　智里</t>
  </si>
  <si>
    <t>安田町</t>
  </si>
  <si>
    <t>090-1174-1294</t>
  </si>
  <si>
    <t>高知県競馬組合</t>
  </si>
  <si>
    <t>080-8819-5143</t>
  </si>
  <si>
    <t>池守</t>
  </si>
  <si>
    <t>家畜ふん堆肥(馬)</t>
  </si>
  <si>
    <t>齊藤国夫</t>
  </si>
  <si>
    <t>玉名市天水町尾田</t>
  </si>
  <si>
    <t>\200/20kg(1袋)</t>
  </si>
  <si>
    <t>柑橘栽培用</t>
  </si>
  <si>
    <t>完全完熟堆肥(牛糞、豚糞、落葉)</t>
  </si>
  <si>
    <t>JAたまな　天水供給センターへ配送</t>
  </si>
  <si>
    <t>20kg袋</t>
  </si>
  <si>
    <t>有限会社山口園</t>
  </si>
  <si>
    <t>薩摩郡さつま町求名12514</t>
  </si>
  <si>
    <t>栽培部</t>
  </si>
  <si>
    <t>鹿児島県薩摩郡を中心に茶業を有機栽培にて行っており、有機栽培に適応している肥料を求めている。</t>
  </si>
  <si>
    <t>肥料散布機で散布可能な肥料。</t>
  </si>
  <si>
    <t>ジェスン農園</t>
  </si>
  <si>
    <t>安芸高田市向原町</t>
  </si>
  <si>
    <t>矢野</t>
  </si>
  <si>
    <t>有機肥料</t>
  </si>
  <si>
    <t>4ha</t>
  </si>
  <si>
    <t>水稲　3月以降</t>
  </si>
  <si>
    <t>JA</t>
  </si>
  <si>
    <t>沖縄県農業協同組合</t>
  </si>
  <si>
    <t>沖縄県</t>
  </si>
  <si>
    <t>沖縄県那覇市壺川2-9-1</t>
  </si>
  <si>
    <t>098-831-5000</t>
  </si>
  <si>
    <t>農業振興本部　生産資材部　山城敦志</t>
  </si>
  <si>
    <t>農業協同組合_x000D_
県内肥料メーカーと堆肥を含めた施肥設計、混合堆肥について検討中</t>
  </si>
  <si>
    <t>BB肥料とブレンド可能な規格・品質の堆肥（４ｍｍのペレット）_x000D_
完成品（複合堆肥）が農家が検討対象とすることができる価格であること</t>
  </si>
  <si>
    <t>ー</t>
    <phoneticPr fontId="18"/>
  </si>
  <si>
    <t>abaris.kunny★gmail.com</t>
  </si>
  <si>
    <t>info★yamaguchien-satsuma.com</t>
  </si>
  <si>
    <t>aiyumi1113★gmail.com</t>
  </si>
  <si>
    <t>atsushi_yamasiro★ja-okinawa.or.jp</t>
  </si>
  <si>
    <t>osaka-nippi★mocha.ocn.ne,jp</t>
  </si>
  <si>
    <t>info★miraikankyo.jp</t>
  </si>
  <si>
    <t>info-tdc★hokkaido-ecosys.com</t>
  </si>
  <si>
    <t>fusou★mu2.so-net.ne.jp</t>
  </si>
  <si>
    <t>y_hamabuchi★corelex.co.jp
oono★corelex.co.jp</t>
  </si>
  <si>
    <t>minori★sti-eco.jp</t>
  </si>
  <si>
    <t>ge-kanrishidou★city.kushiro.lg.jp</t>
  </si>
  <si>
    <t>recyclean★violin.ocn.ne.jp</t>
  </si>
  <si>
    <t>kensetsusuidoka★town.yuni.lg.jp</t>
  </si>
  <si>
    <t>arita★dispo-inc.jp</t>
  </si>
  <si>
    <t>hhanaoka★k-sekkai.net</t>
  </si>
  <si>
    <t>kitacenter★north-sorachi-eisei.jp</t>
  </si>
  <si>
    <t>gesuis★city.kitahiroshima.lg.jp</t>
  </si>
  <si>
    <t>take★aiwa-eco.com</t>
  </si>
  <si>
    <t>k.kodama★hokudo-kaihatsu.co.jp</t>
  </si>
  <si>
    <t>k-sugawara★y-kogata.co.jp</t>
  </si>
  <si>
    <t>johka★town.pippu.hokkaido.jp</t>
  </si>
  <si>
    <t>kon.daisuke★town.obira.lg.jp</t>
  </si>
  <si>
    <t>y-asano★meg-snow.com</t>
  </si>
  <si>
    <t>suisan★town.hokkaido-mori.lg.jp</t>
  </si>
  <si>
    <t>jichikankyouka★city.shibetsu.lg.jp</t>
  </si>
  <si>
    <t>suisan★town.hokkaido-toyoura.lg.jp</t>
  </si>
  <si>
    <t>kensetsu★town.kembuchi.hokkaido.jp</t>
  </si>
  <si>
    <t>kazuhiro-saitoh★forex-mori.com</t>
  </si>
  <si>
    <t>s.tanaka★biosol.jp</t>
  </si>
  <si>
    <t>森六アグリ株式会社　徳島本社</t>
  </si>
  <si>
    <t>徳島県</t>
  </si>
  <si>
    <t>徳島市川内町平石若宮73番の１</t>
  </si>
  <si>
    <t>088-665-3339</t>
  </si>
  <si>
    <t>営業課　山田　泰平</t>
  </si>
  <si>
    <t>肥料、農薬、農業用フィルム、資材部品、玄米、青果の販売_x000D_
事業所：本社（徳島市）、関西営業所（大阪市）、高知営業所（高知市）_x000D_
徳島本社は、徳島県、香川県、高知県、愛媛県を中心に販売_x000D_
＊汚泥肥料、食品残渣肥料、有機肥料の他バイオスティミュラントなどの自然由来商品を取り扱っております。</t>
  </si>
  <si>
    <t>汚泥肥料、食品残渣肥料、有機肥料の他バイオスティミュラントなどの自然由来商品を取り扱っております。_x000D_
20kg入り袋が中心ですが、フレコン対応なども可能な商品もございます_x000D_
バイオスティミュラントは、基本的には500?～20kgの液体品となります</t>
  </si>
  <si>
    <t>徳島県内外問わず、一度お問い合わせ下さいませ。</t>
  </si>
  <si>
    <t>ご相談の上</t>
  </si>
  <si>
    <t>森六アグリ株式会社　関西営業所</t>
  </si>
  <si>
    <t>大阪市北区中之島3丁目3番23号　中之島ダイビル20階</t>
  </si>
  <si>
    <t>090-1005-9686</t>
  </si>
  <si>
    <t>関西営業所・高橋</t>
  </si>
  <si>
    <t>肥料、農薬、農業フィルム、資材部品、玄米、青果の販売_x000D_
事業所：本社（徳島市）、関西営業所（大阪市）、高知営業所（高知市）_x000D_
関西営業所は、大阪、兵庫、和歌山、奈良、京都、滋賀及び中国地方に対して販売_x000D_
＊汚泥肥料、食品残渣肥料、有機肥料ほかバイオスティミラントなど自然由来の商品を取扱っております</t>
  </si>
  <si>
    <t>＊汚泥肥料、食品残渣肥料、有機肥料ほかバイオスティミラントなどの自然由来の商品を取扱っております_x000D_
2０ｋｇ入り袋が中心ですが、フレコン対応など可能な商品もございます_x000D_
バイオスティミラントは、基本的には500?～2０ｋｇの液体品となります</t>
  </si>
  <si>
    <t>日本環境株式会社　白石事業所</t>
  </si>
  <si>
    <t>白石市福岡蔵本字長峰114番地２</t>
  </si>
  <si>
    <t>営業部　大堀　眞</t>
  </si>
  <si>
    <t>〇肥料の製造；広葉樹皮を主原料に、食品加工残渣、食品加工汚泥、下水汚泥および木くずを加えて、発酵槽において爆気しながら醗酵させた後に、３か月から１年以上かけて切り返しを行いながら堆積腐熟させたバーク堆肥の製造販売を行っております。_x000D_
〇販売実績；農業園芸用としてＪＡ、ホームセンター、造園業者等へ出荷。土木資材として法面吹付用緑化基盤材として出荷しています。　　　　　　　　　　　　　　　　　　　　　　　　　　　　　　　　　　　　　　　　　　　　　　　　　　　　　　　　〇製品は宮城県グリーン製品に登録済み。事業場としては食品リサイクル法に基づいた登録再生利用事業者として登録済みです。</t>
  </si>
  <si>
    <t>食品加工残渣、食品加工汚泥、下水汚泥</t>
  </si>
  <si>
    <t>食品加工残渣、食品加工汚泥、下水汚泥とも１トンから１０トン/日。</t>
  </si>
  <si>
    <t>食品加工残渣、食品加工汚泥、下水汚泥とも１５，０００円から２０，０００円/トン</t>
  </si>
  <si>
    <t>水分量８５％以下</t>
  </si>
  <si>
    <t>協議の上決定</t>
  </si>
  <si>
    <t>原則的にバラ。</t>
  </si>
  <si>
    <t>異物（プラスチック、ごみ等）の混入は不可</t>
  </si>
  <si>
    <t>バーク堆肥（農業園芸用、土壌改良及び緑化基盤材）</t>
  </si>
  <si>
    <t>原則指定場所へ運搬。</t>
  </si>
  <si>
    <t>東北、新潟、関東圏内</t>
  </si>
  <si>
    <t>４０Lポリ袋または１，０００Lフレコン</t>
  </si>
  <si>
    <t>よりいコンポスト株式会社</t>
  </si>
  <si>
    <t>埼玉県</t>
  </si>
  <si>
    <t>寄居町三ケ山大字三ケ山字大谷352番地</t>
  </si>
  <si>
    <t>048-577-1011</t>
  </si>
  <si>
    <t>営業管理部・石田敏</t>
  </si>
  <si>
    <t xml:space="preserve">汚泥発酵肥料の製造・販売（令和３年度実績1,580t)_x000D_
関東圏中心に販売中_x000D_
販売先：肥料販売代理店経由で一般農家・ゴルフ場_x000D_
</t>
  </si>
  <si>
    <t>脱水し尿汚泥・脱水工業汚泥・脱水下水汚泥・食品残渣</t>
  </si>
  <si>
    <t>食品残渣20ｔ～50ｔ／月</t>
  </si>
  <si>
    <t>荷姿により20円～30円／kg</t>
  </si>
  <si>
    <t>細かい製品廃棄物は不可</t>
  </si>
  <si>
    <t>弊社直接搬入</t>
  </si>
  <si>
    <t>数回／週の定期搬入を希望</t>
  </si>
  <si>
    <t>20kg袋・650kgフレコン・ばら売り（10ｔダンプ）肥料代理店経由のため価格は代理店に要相談（ホームページ参照）</t>
  </si>
  <si>
    <t>工場直接渡し</t>
  </si>
  <si>
    <t>運送業者紹介（全国発送可）</t>
  </si>
  <si>
    <t>taihei_yamada★moriroku-a.co.jp</t>
  </si>
  <si>
    <t>naoya_takahashi★moriroku-a.co.jp</t>
  </si>
  <si>
    <t>sales★nihon-kannkyo.co.jp</t>
  </si>
  <si>
    <t>s-ishida★y-compost.co.jp</t>
  </si>
  <si>
    <t>販売価格については数量および運搬距離等に基づいて見積します。</t>
  </si>
  <si>
    <t>株式会社兵庫ハイチック</t>
  </si>
  <si>
    <t>加西市福住町414</t>
  </si>
  <si>
    <t>0790-46-0310</t>
  </si>
  <si>
    <t>高橋、高木</t>
  </si>
  <si>
    <t>2,600t/年</t>
  </si>
  <si>
    <t>4,000円/t</t>
  </si>
  <si>
    <t>N2.3%-P5.3%-K3.3%</t>
  </si>
  <si>
    <t>有機JAS適合資材で高品質な堆肥です。ロータリー式攪拌機で生産しているため、粒状で散布しやすいです。</t>
  </si>
  <si>
    <t>兵庫県加西市福住町414</t>
  </si>
  <si>
    <t>弊社から30km圏内であれば配送可能です。</t>
  </si>
  <si>
    <t>バラです。</t>
  </si>
  <si>
    <t>４トンダンプでの配送です。</t>
  </si>
  <si>
    <t>中越物産(株)</t>
  </si>
  <si>
    <t>薩摩川内市宮内町1-26</t>
  </si>
  <si>
    <t>0996-23-4434</t>
  </si>
  <si>
    <t>化成部・坂元</t>
  </si>
  <si>
    <t>製紙工場の製紙流失原料(木質繊維と繊維以外の填料)を排水中から回収し脱水・造粒後に乾燥して炭化したもので、主に土壌改良材や培土用原料として販売</t>
  </si>
  <si>
    <t>工業汚泥</t>
  </si>
  <si>
    <t>フレコン15.0円/kg、小袋20.0円kg</t>
  </si>
  <si>
    <t>窒素全量0.55、りん酸全量2.03、加里全量0.35</t>
  </si>
  <si>
    <t>非常に多孔質で粒が均一なペレットタイプ</t>
  </si>
  <si>
    <t>持込渡しにつきましては別途、運搬料がかかります</t>
  </si>
  <si>
    <t>フレコン(400kg)、小袋(5kg～)</t>
  </si>
  <si>
    <t>seizo★ja-koshimizu.or.jp</t>
  </si>
  <si>
    <t>yoichi.nousan★yellow.plala.or.jp</t>
  </si>
  <si>
    <t>sh.suidozigyo★town.shari.hokkaido.jp</t>
  </si>
  <si>
    <t>jougesui_gijutu★town.shinhidaka.lg.jp</t>
  </si>
  <si>
    <t>naoki-nakagaki★meg-snow.com</t>
  </si>
  <si>
    <t>jouka-c★tokachiken.hokkaido.jp</t>
  </si>
  <si>
    <t>matsuura★chikurenmeat.co.jp</t>
  </si>
  <si>
    <t>hyogo-haichuku★earth.ocn.ne.jp</t>
  </si>
  <si>
    <t>h-sakamoto★chuetsu-pulp.co.jp</t>
  </si>
  <si>
    <t>下水汚泥（コンポスト）</t>
  </si>
  <si>
    <t>上山養鶏</t>
  </si>
  <si>
    <t>福井県</t>
    <rPh sb="0" eb="3">
      <t>フクイケン</t>
    </rPh>
    <phoneticPr fontId="18"/>
  </si>
  <si>
    <t>越前市西谷町25-19-1</t>
  </si>
  <si>
    <t>0778(22)5527
携帯 090 1310 8950</t>
  </si>
  <si>
    <t>砂状165円/15kg
粒状210円/15kg</t>
    <rPh sb="0" eb="1">
      <t>スナ</t>
    </rPh>
    <rPh sb="1" eb="2">
      <t>ジョウ</t>
    </rPh>
    <rPh sb="5" eb="6">
      <t>エン</t>
    </rPh>
    <rPh sb="12" eb="14">
      <t>リュウジョウ</t>
    </rPh>
    <rPh sb="17" eb="18">
      <t>エン</t>
    </rPh>
    <phoneticPr fontId="1"/>
  </si>
  <si>
    <t>1.8-6.1-3.3</t>
  </si>
  <si>
    <t>完熟</t>
    <rPh sb="0" eb="2">
      <t>カンジュク</t>
    </rPh>
    <phoneticPr fontId="1"/>
  </si>
  <si>
    <t>袋</t>
    <rPh sb="0" eb="1">
      <t>フクロ</t>
    </rPh>
    <phoneticPr fontId="1"/>
  </si>
  <si>
    <t>笹山農園</t>
  </si>
  <si>
    <t>敦賀市みどりヶ丘町78-2</t>
  </si>
  <si>
    <t>0770(25)2183</t>
  </si>
  <si>
    <t>250円/15kg</t>
  </si>
  <si>
    <t>0.5-0.5-0.9</t>
  </si>
  <si>
    <t>管内330円/kg・袋
管外応相談</t>
    <rPh sb="0" eb="2">
      <t>カンナイ</t>
    </rPh>
    <rPh sb="12" eb="14">
      <t>カンガイ</t>
    </rPh>
    <rPh sb="14" eb="17">
      <t>オウソウダン</t>
    </rPh>
    <phoneticPr fontId="18"/>
  </si>
  <si>
    <t>エコクル美方堆肥化施設</t>
  </si>
  <si>
    <t>三方上中郡若狭町向笠128-13-2</t>
  </si>
  <si>
    <t>0770(45)2300(代表)</t>
  </si>
  <si>
    <t>1,900円/ｔバラ
126円/15kg・袋</t>
    <rPh sb="21" eb="22">
      <t>フクロ</t>
    </rPh>
    <phoneticPr fontId="1"/>
  </si>
  <si>
    <t>0.8-0.5-1.2</t>
  </si>
  <si>
    <t>バラ、袋</t>
    <rPh sb="3" eb="4">
      <t>フクロ</t>
    </rPh>
    <phoneticPr fontId="1"/>
  </si>
  <si>
    <t>(有） 若狭宮川エッグ</t>
  </si>
  <si>
    <t>三方上中郡若狭町堤62-9</t>
  </si>
  <si>
    <t>0770(62)0724</t>
  </si>
  <si>
    <t>18-5.0-3.8</t>
  </si>
  <si>
    <t>大飯町堆肥生産組合</t>
  </si>
  <si>
    <t>大飯郡おおい町川上62-16</t>
  </si>
  <si>
    <t>0770(78)1295</t>
  </si>
  <si>
    <t>肉用牛</t>
    <rPh sb="0" eb="3">
      <t>ニクヨウギュウ</t>
    </rPh>
    <phoneticPr fontId="18"/>
  </si>
  <si>
    <t>1,000円/軽トラ</t>
  </si>
  <si>
    <t>1.5-3.4-2.5</t>
  </si>
  <si>
    <t>　完熟</t>
    <rPh sb="1" eb="3">
      <t>カンジュク</t>
    </rPh>
    <phoneticPr fontId="1"/>
  </si>
  <si>
    <t>管内4,000円/2t車</t>
    <rPh sb="0" eb="2">
      <t>カンナイ</t>
    </rPh>
    <phoneticPr fontId="18"/>
  </si>
  <si>
    <t>(有)南十勝衛生社</t>
  </si>
  <si>
    <t>広尾郡大樹町字下大樹62-4</t>
  </si>
  <si>
    <t>01558-6-3185</t>
  </si>
  <si>
    <t>野澤卓司</t>
    <rPh sb="0" eb="4">
      <t>ノザワタクジ</t>
    </rPh>
    <phoneticPr fontId="18"/>
  </si>
  <si>
    <t>北海道三井化学株式会社</t>
    <rPh sb="0" eb="3">
      <t>ホッカイドウ</t>
    </rPh>
    <rPh sb="3" eb="5">
      <t>ミツイ</t>
    </rPh>
    <rPh sb="5" eb="7">
      <t>カガク</t>
    </rPh>
    <rPh sb="7" eb="9">
      <t>カブシキ</t>
    </rPh>
    <rPh sb="9" eb="11">
      <t>カイシャ</t>
    </rPh>
    <phoneticPr fontId="18"/>
  </si>
  <si>
    <t>北海道砂川市豊沼町1番地</t>
    <rPh sb="0" eb="3">
      <t>ホッカイドウ</t>
    </rPh>
    <rPh sb="3" eb="6">
      <t>スナガワシ</t>
    </rPh>
    <rPh sb="6" eb="9">
      <t>トヨヌママチ</t>
    </rPh>
    <rPh sb="10" eb="12">
      <t>バンチ</t>
    </rPh>
    <phoneticPr fontId="18"/>
  </si>
  <si>
    <t>011-233-2300</t>
  </si>
  <si>
    <t>ライフサイエンスグループ　山崎勉</t>
    <rPh sb="13" eb="15">
      <t>ヤマザキ</t>
    </rPh>
    <rPh sb="15" eb="16">
      <t>ツトム</t>
    </rPh>
    <phoneticPr fontId="18"/>
  </si>
  <si>
    <t>minamitokatieiseisya★yahoo.co.jp</t>
  </si>
  <si>
    <t>Tsutomu.Yamazaki★mitsuichemicals.com</t>
  </si>
  <si>
    <t>（株）林牧場</t>
  </si>
  <si>
    <t>前橋市苗ヶ島町２３３１</t>
  </si>
  <si>
    <t>027-289-5235</t>
  </si>
  <si>
    <t>代表取締役　林篤志</t>
  </si>
  <si>
    <t>年間30万頭の豚を生産_x000D_
年間10,000tの堆肥を製造、肥料業者・農家に供給している</t>
  </si>
  <si>
    <t>10,000t/年、900t/月</t>
  </si>
  <si>
    <t>20-30%</t>
  </si>
  <si>
    <t>4.5 - 6.0 - 2.5</t>
  </si>
  <si>
    <t>ダンプカーにて現地バラ下ろし</t>
  </si>
  <si>
    <t>距離に応じて相談</t>
  </si>
  <si>
    <t>年間を通じて供給可能</t>
  </si>
  <si>
    <t>中日本カプセル株式会社</t>
  </si>
  <si>
    <t>岐阜県</t>
  </si>
  <si>
    <t>大垣市荒尾町229-2</t>
  </si>
  <si>
    <t>須原　渉</t>
  </si>
  <si>
    <t>弊社は、岐阜県大垣市にある健康食品の受託製造会社です。_x000D_
ソフトカプセル製造時に発生するゼラチンネット（残渣）を肥料原料、肥料として再活用することをご提案しております。</t>
  </si>
  <si>
    <t>副産動植物質肥料</t>
  </si>
  <si>
    <t>100kg/月～、※ご相談</t>
  </si>
  <si>
    <t>※要、ご相談</t>
  </si>
  <si>
    <t>10-30%</t>
  </si>
  <si>
    <t>7-0-0、10-0-0</t>
  </si>
  <si>
    <t>ゼラチン由来のネットそのまま、分解した液状、乾燥粉砕チップの3パターンあります。</t>
  </si>
  <si>
    <t>岐阜県大垣市からご希望地域まで発送</t>
  </si>
  <si>
    <t>クラフト袋、BinB、フレコンなどで対応可</t>
  </si>
  <si>
    <t>通年供給可能です。</t>
  </si>
  <si>
    <t>株式会社井上政商店</t>
  </si>
  <si>
    <t>福岡県</t>
  </si>
  <si>
    <t>糸島市飯原400</t>
  </si>
  <si>
    <t>営業部　伊藤　勉</t>
  </si>
  <si>
    <t>8000t/年</t>
  </si>
  <si>
    <t>25％-30％</t>
  </si>
  <si>
    <t>N-P-K: 4.0-5.5-0.4</t>
  </si>
  <si>
    <t>全国可能だが、原則として関西まで。</t>
  </si>
  <si>
    <t>1tフレコン、バラまたは20kg/袋</t>
  </si>
  <si>
    <t>通年供給が可能</t>
  </si>
  <si>
    <t>092-322-1404</t>
  </si>
  <si>
    <t>当社（(株)井上政商店）は、明治33年6月に米雑穀単味飼料と販売を行う事業者として発足し、配合飼料販売業や制麦業へと事業を拡大後、昭和28年6月に(株)井上政商店を設立しました。その後も養鶏場や養豚場の運営から豚のふん尿を原料にした醗酵肥料の研究へと事業の展開を計らい、昭和54年には現在の既存事業の母体となる産業廃棄物中間処理業の運営を開始しました。_x000D_
　地球環境の保全をテーマに、資源のリサイクルと有効活用の促進に貢献できる当社の既存事業には、100年を超える事業の運営実績と約40年間に渡る産業廃棄物の取扱いに特化した技術力より、国や地方自治体といった機関からも業務依頼を数多く受け付けています。_x000D_
主に食品工場や下水浄化センターから発生するスラッジ（工場排水や下水処理に伴って出る汚状物）を強制送風堆肥型微生物醗酵し、有機性土壌改良剤（有機質肥料）を年8000トン生産し全国販売しております。</t>
  </si>
  <si>
    <t>形状：8ミリアンダー、5ミリペレット</t>
  </si>
  <si>
    <t>福岡県糸島市</t>
  </si>
  <si>
    <t>東広島市西条町上三永５３５－２１</t>
  </si>
  <si>
    <t>松本　靖生</t>
  </si>
  <si>
    <t>廃菌床</t>
  </si>
  <si>
    <t>汚泥発酵肥料：年間1,000トン以上</t>
  </si>
  <si>
    <t>含水率30%以下</t>
  </si>
  <si>
    <t>製品化工場で受け取り</t>
  </si>
  <si>
    <t>袋，フレコン</t>
  </si>
  <si>
    <t>汚泥発酵肥料を、15kg袋もしくはフレコンで販売します</t>
  </si>
  <si>
    <t>全国</t>
  </si>
  <si>
    <t>輸送は別途手配します（自社手配もOK）</t>
  </si>
  <si>
    <t>15kg/袋，フレコン</t>
  </si>
  <si>
    <t>有限会社ニシセト商事</t>
  </si>
  <si>
    <t>尾道市因島重井町4444-1</t>
  </si>
  <si>
    <t>0845-24-3468</t>
  </si>
  <si>
    <t>宮地聖二</t>
  </si>
  <si>
    <t>し尿汚泥を原料にした堆肥を製造。</t>
  </si>
  <si>
    <t>東京都</t>
  </si>
  <si>
    <t>株式会社大脇農園</t>
  </si>
  <si>
    <t>熊毛郡南種子町西之4540</t>
  </si>
  <si>
    <t>大脇</t>
  </si>
  <si>
    <t>鹿児島県種子島の南種子町にて、さとうきび、さつまいもを中心に約５０ha_x000D_
ほどを栽培。牛糞を主体とした堆肥を使用。</t>
  </si>
  <si>
    <t>ブロードキャスター、マニュアスプレッダーによる散布</t>
  </si>
  <si>
    <t>フレコン等</t>
  </si>
  <si>
    <t>owaki.farm★gmail.com</t>
  </si>
  <si>
    <t>nishiseto.shouji★cameo.plala.or.jp</t>
  </si>
  <si>
    <t>株式会社リビングファーム広島　美土里土づくりセンター</t>
  </si>
  <si>
    <t>土づくりセンター　センター長　吉山</t>
  </si>
  <si>
    <t>１：牛ふんと竹チップを混合撹拌させた牛ふん堆肥を製造販売　※有機農産物のJAS別表等への適合性評価済み資材リスト登録済み_x000D_
２：馬ふんと竹チップを混合撹拌させた馬ふん堆肥を製造販売</t>
  </si>
  <si>
    <t xml:space="preserve">竹チップ入り牛ふん堆肥　バラ積み　フレコンバック　４０・２０L袋_x000D_
竹チップ入り馬ふん堆肥　バラ積み　フレコンバック　２０L袋　　　　　　　　　　_x000D_
</t>
  </si>
  <si>
    <t>広島県安芸高田市美土里町　美土里土づくりセンター</t>
  </si>
  <si>
    <t>遠距離相談可能</t>
  </si>
  <si>
    <t>軽トラック　引き取り可能</t>
  </si>
  <si>
    <t>散布可能（要相談）</t>
  </si>
  <si>
    <t>青森県</t>
  </si>
  <si>
    <t>秋田県</t>
  </si>
  <si>
    <t>茨城県</t>
  </si>
  <si>
    <t>長野県</t>
  </si>
  <si>
    <t>島根県</t>
  </si>
  <si>
    <t>大分県</t>
  </si>
  <si>
    <t>有機JAS規格、しまねグリーン製品認定</t>
  </si>
  <si>
    <t>袋（15kg）、バラ</t>
  </si>
  <si>
    <t>粒状性がよくサラサラしていて使いやすい。</t>
  </si>
  <si>
    <t>1.0-0.9-1.2</t>
  </si>
  <si>
    <t>出雲市内で発生する家畜ふん尿を堆肥化し販売している。</t>
  </si>
  <si>
    <t>梶谷潔人</t>
  </si>
  <si>
    <t>0853-85-2345</t>
  </si>
  <si>
    <t>出雲市佐田町吉野５１２－２６</t>
  </si>
  <si>
    <t>有限会社エコプラント佐田</t>
  </si>
  <si>
    <t>安定した品質と安全性で、1,000t/月の供給が可能。</t>
  </si>
  <si>
    <t>20kg袋、フレコン、バラ</t>
  </si>
  <si>
    <t>北海道～関西（自社配送はしていない為、車両手配の場合は別途運賃。）</t>
  </si>
  <si>
    <t>栃木県那須郡那珂川町芳井4-35</t>
  </si>
  <si>
    <t>普通肥料登録:生第80556号　高温発酵による熟度の高い肥料。　有用微生物による土壌改良効果(土壌物理性、生物性の改善)。　肥料効果のある土壌改良材。　顆粒、ペレットタイプ有り。</t>
  </si>
  <si>
    <t>3.3-5.2-0.3</t>
  </si>
  <si>
    <t>25%～30%</t>
  </si>
  <si>
    <t>1,000t/月</t>
  </si>
  <si>
    <t>弊社工場は平成8年4月に設立し、公共下水処理場や食品工場から発生する有機性資源「バイオマス」を原料とした、肥料効果のある土壌改良材を製造しております(普通肥料登録:生第80556号)。微生物の活動による高温発酵を繰り返し行うことで水分の蒸散と殺菌がなされ、安心安全な熟度の高い肥料になります。国内原料100%の為、安定した供給が可能。肥料成分の分析はもちろん重金属等の検査も外部機関にて年に数回行い、品質と安全性ともに安心して使用いただけます。ISO9001(品質)、ISO14001(環境)取得。_x000D_
肥料の販売は、農業をはじめ緑化工事で大手商社が取り扱ってくれており、8,000t/年程の出荷を行っております。</t>
  </si>
  <si>
    <t>営業部　石川　綾平</t>
  </si>
  <si>
    <t>0287-96-4550</t>
  </si>
  <si>
    <t>株式会社ピラミッド　栃木工場</t>
  </si>
  <si>
    <t>堆肥引取りの可否、運版距離、数量による</t>
  </si>
  <si>
    <t>茨城県常陸大宮市東野5160　(有)和洋茨城牧場</t>
  </si>
  <si>
    <t>バーク堆肥</t>
  </si>
  <si>
    <t>Ｎ1.4％　Ｐ2.5％　Ｋ1.9％</t>
  </si>
  <si>
    <t>引取りの場合及び運搬数量により要相談</t>
  </si>
  <si>
    <t>110t/月</t>
  </si>
  <si>
    <t>和牛1400頭・交雑種1400頭　計2800頭の飼養_x000D_
排出される牛糞はスクリュージェッターにより堆肥化し、近隣農家者及び肥料メーカーに供給</t>
  </si>
  <si>
    <t>飯塚　一雄</t>
  </si>
  <si>
    <t>0276-57-0237</t>
  </si>
  <si>
    <t>常陸大宮市東野5160</t>
  </si>
  <si>
    <t>有限会社　和洋茨城牧場</t>
  </si>
  <si>
    <t>15kg袋詰めを1パレット当たり60袋での受け渡し</t>
  </si>
  <si>
    <t>運搬不可</t>
  </si>
  <si>
    <t>弊社住所</t>
  </si>
  <si>
    <t>高窒素鶏糞。肥料はコンポストでの醗酵したもので、4mmペレット化しております。</t>
  </si>
  <si>
    <t>4.3-3.5-2.8</t>
  </si>
  <si>
    <t>20%以下</t>
  </si>
  <si>
    <t>15円/kg</t>
  </si>
  <si>
    <t>月最大製造量は60t程度。新規供給可能量は現在ほぼなし</t>
  </si>
  <si>
    <t>【経営規模】_x000D_
採卵鶏を約5万羽飼育しています。_x000D_
【販売実績】_x000D_
ベトナムや韓国への輸出実績有。国内の農家や商社へ肥料販売有。_x000D_
【肥料の内容】_x000D_
肥料はコンポストでの醗酵したもので、4mmペレット化しております。鶏糞で普通肥料登録しています。指定配合肥料登録商品もございます。高品質鶏糞をご希望の方はお問い合わせください。（現状ほとんど既存のお客様の分でいっぱいで余裕がございません。新規ご注文を受けれない可能性もございますので予めご了承下さい。</t>
  </si>
  <si>
    <t>川北　優介</t>
  </si>
  <si>
    <t>090-7044-5783</t>
  </si>
  <si>
    <t>鈴鹿市上田町2052-13</t>
  </si>
  <si>
    <t>株式会社エッグハウス川北</t>
  </si>
  <si>
    <t>ポリ袋，フレコン袋での受け渡しとなります。</t>
  </si>
  <si>
    <t>供給元拠点が複数であり、運賃面を考慮しご要望に近い拠点から供給提案をいたします。</t>
  </si>
  <si>
    <t>販売する製品は「ふるい掛、成形化（ペレット化など）」を行い、更に流通に見合うパッケージ化を基本としています。_x000D_
肥料成分などは、製造拠点により異なるため、概要は都度ご案内いたします。</t>
  </si>
  <si>
    <t>〇肥料の製造_x000D_
　・国内で１００社以上の堆肥製造工場から、有機肥料を安定的に供給するネットワークを保有する企業です。_x000D_
　・昭和30年代に「樹皮（バーク）堆肥」の製造を開始し、現在に至るまでに「鶏ふん堆肥」「牛ふん堆肥」「豚ふん堆肥」など、複数の有機肥料の製造販売を行っております。_x000D_
〇販売実績_x000D_
　・有機肥料の総販売量は、年間で１０万トン以上です。_x000D_
　・国内では、農業分野、公共工事分野で販売を行っています。_x000D_
〇経営概要_x000D_
　・長年の有機肥料販売の経験から、業界団体（全国バーク堆肥工業会，全国食品・畜産有機資源リサイクル協会）を運営し、有機肥料の利活用促進に尽力して参りました。_x000D_
　・営業拠点，製造拠点を日本全国で保有しています。</t>
  </si>
  <si>
    <t>有機農業本部　小柳津倫生</t>
  </si>
  <si>
    <t>054-282-5440</t>
  </si>
  <si>
    <t>静岡市駿河区富士見台1-21-22</t>
  </si>
  <si>
    <t>富士見工業株式会社</t>
  </si>
  <si>
    <t>高品質汚泥コンポスト</t>
  </si>
  <si>
    <t>汚泥肥料の販売　国内2工場から16000トン/年</t>
  </si>
  <si>
    <t>東京支店</t>
  </si>
  <si>
    <t>03-6450-4204</t>
  </si>
  <si>
    <t>渋谷区桜丘町10-13</t>
  </si>
  <si>
    <t>株式会社　アイエム</t>
  </si>
  <si>
    <t>都度相談</t>
  </si>
  <si>
    <t>鶏糞（採卵鶏）を中心とした全国の畜糞堆肥を販売。_x000D_
年間取扱量　約50,000t。_x000D_
販売先は国内（ホームセンターや耕種農家）及び海外。_x000D_
畜産農家・耕種農家、双方の農家さんとのコミュニケーションを_x000D_
大事にしながら取引を進めていきます。</t>
  </si>
  <si>
    <t>農業資材課　磯貝行巨</t>
  </si>
  <si>
    <t>0584-81-5260</t>
  </si>
  <si>
    <t>大垣市開発町5－71－1</t>
  </si>
  <si>
    <t>株式会社タックジャパン</t>
  </si>
  <si>
    <t>配合肥料用原料として購入希望</t>
  </si>
  <si>
    <t>相談の上</t>
  </si>
  <si>
    <t>バラもしくはフレコン</t>
  </si>
  <si>
    <t>当社倉庫（鹿児島市内）</t>
  </si>
  <si>
    <t>水分量20%以下</t>
  </si>
  <si>
    <t>創業145年_x000D_
有機配合肥料の製造・販売_x000D_
農業コンサルタント</t>
  </si>
  <si>
    <t>経営管理部　浜平</t>
  </si>
  <si>
    <t>鹿児島市加治屋町9-19</t>
  </si>
  <si>
    <t>合名会社南商店</t>
  </si>
  <si>
    <t>3月、7月</t>
  </si>
  <si>
    <t>新潟県新潟市内の倉庫まで配送</t>
  </si>
  <si>
    <t>動散で散布</t>
  </si>
  <si>
    <t>米、野菜　　3月から10月</t>
  </si>
  <si>
    <t>2000円／袋</t>
  </si>
  <si>
    <t>袋20kg  100袋</t>
  </si>
  <si>
    <t>有機肥料15-15-15</t>
  </si>
  <si>
    <t>新潟県を中心に米を生産</t>
  </si>
  <si>
    <t>児玉　繁明</t>
  </si>
  <si>
    <t>090-4832-4113</t>
  </si>
  <si>
    <t>新潟市西蒲区五之上1755</t>
  </si>
  <si>
    <t>春4月と秋10月の2回</t>
  </si>
  <si>
    <t>フレコンで近くの店舗</t>
  </si>
  <si>
    <t>鶏糞のように散布しやすいことが大切。たま安価であること。</t>
  </si>
  <si>
    <t>経営全体で450袋×20キロ</t>
  </si>
  <si>
    <t xml:space="preserve">北海道余市郡赤井川村で5ヘクタール内水田4ヘクタール畑1ヘクタール　年金を受給しながら農業をしております。_x000D_
</t>
  </si>
  <si>
    <t>大山政紀</t>
  </si>
  <si>
    <t>余市郡赤井川村字赤井川80-7</t>
  </si>
  <si>
    <t>ブロードキャスター散布</t>
  </si>
  <si>
    <t>有機質肥料　8‐5‐3</t>
  </si>
  <si>
    <t>水稲作付　55ha</t>
  </si>
  <si>
    <t>尾方伸一郎</t>
  </si>
  <si>
    <t>球磨郡多良木町多良木3702</t>
  </si>
  <si>
    <t>農事組合法人多良木のびる</t>
  </si>
  <si>
    <t>大分県由布市で80アールの梨園を経営。</t>
  </si>
  <si>
    <t>園主 藤原司</t>
  </si>
  <si>
    <t>由布市庄内町</t>
  </si>
  <si>
    <t>庄内梨の藤原</t>
  </si>
  <si>
    <t>畑1ヘクタールは野菜中心有機肥料を多い使用している。しかし水田は化学肥料中心、有機肥料は即効性がなく不安のため困難。経営全体で約90万円使用</t>
    <phoneticPr fontId="18"/>
  </si>
  <si>
    <t>新田ゼラチン株式会社</t>
  </si>
  <si>
    <t>八尾市二俣２－２２</t>
  </si>
  <si>
    <t>ヘルスサポート事業本部　国内営業　大森　弥</t>
  </si>
  <si>
    <t>ゼラチンの製造販売会社_x000D_
牛骨由来の副産物で第二リン酸カルシウムを製造販売しています。</t>
  </si>
  <si>
    <t>第二リン酸カルシウム</t>
  </si>
  <si>
    <t>7,000トン／年</t>
  </si>
  <si>
    <t>国内指定先であれば可能</t>
  </si>
  <si>
    <t>フレコン（１トン）</t>
  </si>
  <si>
    <t>千葉丸ト販売株式会社　水戸北部農園</t>
  </si>
  <si>
    <t>イバラキケンヒタチオオミヤシワカバヤシワカバヤシ759　キクチジュウタク７ゴウトウ</t>
  </si>
  <si>
    <t>大金</t>
  </si>
  <si>
    <t>採卵鶏5万羽を飼養。鶏糞を堆肥化後地元農家へ出荷。</t>
  </si>
  <si>
    <t>2.9-4.0-0.2</t>
  </si>
  <si>
    <t>茨城県常陸大宮市</t>
  </si>
  <si>
    <t>常陸大宮市、水戸市、那珂市、常陸太田市周辺</t>
  </si>
  <si>
    <t>日本甜菜製糖株式会社</t>
  </si>
  <si>
    <t>港区三田３-12-14</t>
  </si>
  <si>
    <t>紙筒事業部業務課　山川秀大</t>
  </si>
  <si>
    <t>国内産糖製造メーカー。砂糖、イースト、飼料、紙加工品、等を製造。</t>
  </si>
  <si>
    <t>てん菜</t>
  </si>
  <si>
    <t>5t/月~</t>
  </si>
  <si>
    <t>43.4　wt%（分析例）</t>
  </si>
  <si>
    <t>てん菜由来の副産動植物質肥料として肥料登録されており、有機JAS適合資材に認定されている。</t>
  </si>
  <si>
    <t>5tコンテナ持込渡、もしくは引き取り（タンクローリー）他、北海道美幌町他</t>
  </si>
  <si>
    <t>JA中野市</t>
  </si>
  <si>
    <t>中野市三好町1-2-8</t>
  </si>
  <si>
    <t>0269-22-4221</t>
  </si>
  <si>
    <t>営農支援課　高橋</t>
  </si>
  <si>
    <t>年間排出量10万tのうち、きのこ栽培への再利用1万t、飼料用に1万t、燃料・堆肥化に1.4万t、残り6.6万tが市内外の畑への投入</t>
  </si>
  <si>
    <t>きのこの栽培過程から排出される使用済みの培地</t>
  </si>
  <si>
    <t>66,000t/年間</t>
  </si>
  <si>
    <t>市内無償、市外要相談</t>
  </si>
  <si>
    <t>0.8－1.2-0.5</t>
  </si>
  <si>
    <t>きのこ使用済み培地は、コーンコブ（とうもろこしの芯を粉砕したもの）が主体のため、分解しやすい有機物が多く含まれる。</t>
  </si>
  <si>
    <t>JA中野市南部オガ置き場　（長野県中野市字新引78）</t>
  </si>
  <si>
    <t>バラでの受け渡し</t>
  </si>
  <si>
    <t>4月（雪解け後）~11月（積雪前）</t>
  </si>
  <si>
    <t>有限会社羽後有機センター</t>
  </si>
  <si>
    <t>雄勝郡羽後町字五輪坂170番地4</t>
  </si>
  <si>
    <t>0183-62-1156</t>
  </si>
  <si>
    <t>所長　阿部久志</t>
  </si>
  <si>
    <t>家畜排せつ物（牛・豚糞及びし尿処理汚泥）を原料とした堆肥の製造販売</t>
  </si>
  <si>
    <t>家畜排せつ物と籾殻、バークを混合し、発酵熟成させた堆肥を、バラ売りと袋詰め（12キログラム、40リットル)で販売。_x000D_
窒素全量1.5％、リン酸全量2.2％、カリ全量1.3％</t>
  </si>
  <si>
    <t>秋田県雄勝郡羽後町字五輪坂170番地4　　袋詰めは前記他ＪＡこまち、ＪＡうごで販売</t>
  </si>
  <si>
    <t>３０キロメートル県内は配達可能</t>
  </si>
  <si>
    <t>バラ、袋詰め</t>
  </si>
  <si>
    <t>さかえ農事有限会社</t>
  </si>
  <si>
    <t>八戸市大字金浜字折場沢31番地309</t>
  </si>
  <si>
    <t>総務　鹿糠恵理子</t>
  </si>
  <si>
    <t>創立：1973年5月1日_x000D_
事業内容：バーク堆肥の製造、販売_x000D_
〇産業廃棄物処分業事業の区分　中間処理_x000D_
発酵（堆肥化）汚泥、紙くず、木くず、動植物性残さ_x000D_
（特別管理産業廃棄物であるものを除く）処理能力125ｔ/日_x000D_
〇破砕　木くず　処理能力353.6ｔ/日_x000D_
〇取扱製品_x000D_
　生第80353号　さかえ1号（汚泥発酵肥料）_x000D_
チップ工場から発生するバーク（樹皮）、公共や民間の現場で発生する抜根材、剪定枝を破砕、青森県、岩手県内から排出される下水汚泥、鶏舎からの鶏糞等を混合し、高温発酵させた堆肥製造を行っております。</t>
  </si>
  <si>
    <t xml:space="preserve">登録番号生第80353号　さかえ1号（汚泥発酵肥料）は、バーク（樹皮）、発酵鶏ふん、下水道汚泥を発酵堆肥化させたもので、化成肥料で硬くなった土を軟らかくする効果があります。_x000D_
</t>
  </si>
  <si>
    <t>製品はすべてお引取のみになります。（配達不可）</t>
  </si>
  <si>
    <t>10ｋｇ（25Ｌ）、バラも可能</t>
  </si>
  <si>
    <t>通年販売可能　（但し、第2土曜日、日曜日、祝日を除く）</t>
  </si>
  <si>
    <t>矢島バイオセンター</t>
  </si>
  <si>
    <t>由利本荘市矢島町城内字花立60</t>
  </si>
  <si>
    <t>0184-55-4956</t>
  </si>
  <si>
    <t>秋田県由利本荘市役所矢島総合支所産業建設課</t>
  </si>
  <si>
    <t>市町村合併前の平成10年に設立され、以来大きな問題もなく地元農家が利用しており、循環型農業の基幹施設として運営している。</t>
  </si>
  <si>
    <t>地元畜産農家より搬入された牛糞が原材料の完熟堆肥です。</t>
  </si>
  <si>
    <t>当センター直渡し</t>
  </si>
  <si>
    <t>市内配達可。市外はお問合せください。</t>
  </si>
  <si>
    <t>バラ堆肥1立方メートル～当センター直渡しか配達にて販売</t>
  </si>
  <si>
    <t>袋堆肥の販売は小売店のみとなり、当センターからの直接販売は行っておりません。</t>
  </si>
  <si>
    <t>由利本荘市大内ゆうきセンター</t>
  </si>
  <si>
    <t>由利本荘市岩野目沢字大谷地下１４６－５７</t>
  </si>
  <si>
    <t>0184-67-2890</t>
  </si>
  <si>
    <t>由利本荘市役所大内総合支所産業建設課　農林水産班　主査　齊藤紘樹</t>
  </si>
  <si>
    <t>牛糞、籾殻を原料とした完熟堆肥を販売。</t>
  </si>
  <si>
    <t>牛糞と籾殻を原料とした完熟堆肥を１０キロの小袋と、バラ堆肥を販売している。</t>
  </si>
  <si>
    <t>大内ゆうきセンター</t>
  </si>
  <si>
    <t>由利本荘市大内地域であれば運搬可能</t>
  </si>
  <si>
    <t>10kg/袋、バラ</t>
  </si>
  <si>
    <t>火曜日定休日。</t>
  </si>
  <si>
    <t>t.itou★inouemasa.co.jp</t>
  </si>
  <si>
    <t>egghouse.kawakita.yusuke★gmail.com</t>
  </si>
  <si>
    <t>iizuka★wayo-bokujo.com</t>
  </si>
  <si>
    <t>r_ishikawa★pymd.co.jp</t>
  </si>
  <si>
    <t>eco-plant★icv.ne.jp</t>
  </si>
  <si>
    <t>a2c911★gmail.com</t>
  </si>
  <si>
    <t>wkoseki★nakanihon-cap.co.jp</t>
  </si>
  <si>
    <t>hi-omori★nitta-gelatin.co.jp</t>
  </si>
  <si>
    <t>mitohokubu★mocha.ocn.ne.jp</t>
  </si>
  <si>
    <t>yamakawa★nitten.co.jp</t>
  </si>
  <si>
    <t>ugoyu-ki★lapis.plala.or.jp</t>
  </si>
  <si>
    <t>masaya_k★sakaenouji.co.jp</t>
  </si>
  <si>
    <t>ysm-sanken★city.yurihonjo.lg.jp</t>
  </si>
  <si>
    <t>nashinotsukasa★gmail.com</t>
  </si>
  <si>
    <t>taragi-nobiru★cosmos.ocn.ne.jp</t>
  </si>
  <si>
    <t>yama207401★yahoo.co.jp</t>
  </si>
  <si>
    <t>hikoshichigonokami★iclud.com</t>
  </si>
  <si>
    <t>―</t>
    <phoneticPr fontId="18"/>
  </si>
  <si>
    <t>トップ卵ファーム株式会社</t>
  </si>
  <si>
    <t>合志市幾久富357番地1</t>
  </si>
  <si>
    <t>096-247-1050</t>
  </si>
  <si>
    <t>有機肥料センター　緒方康幸</t>
  </si>
  <si>
    <t>6,700t/年</t>
  </si>
  <si>
    <t>20,000円/t</t>
  </si>
  <si>
    <t>18％以上</t>
  </si>
  <si>
    <t>N4.3-P4.5-K3.4</t>
  </si>
  <si>
    <t>高濃度活性堆肥(酵素、アミノ酸、ミネラル)</t>
  </si>
  <si>
    <t>熊本県合志市幾久富357番地1</t>
  </si>
  <si>
    <t>県外対応</t>
  </si>
  <si>
    <t>フレコン、袋</t>
  </si>
  <si>
    <t>三英化学株式会社</t>
  </si>
  <si>
    <t>〒261-7124 千葉県 千葉市 美浜区中瀬2-6-1 ＷＢＧマリブウエスト24階　　</t>
  </si>
  <si>
    <t>営業部 戸谷和樹</t>
  </si>
  <si>
    <t>金属表面処理で発生する副生リン酸液の供給</t>
  </si>
  <si>
    <t>リン系副生廃液</t>
  </si>
  <si>
    <t>30～50t/月</t>
  </si>
  <si>
    <t>リン酸分として60％前後</t>
  </si>
  <si>
    <t>県内はもちろん、県外の場合もご相談させていただきたく存じます。</t>
  </si>
  <si>
    <t>ローリー車他</t>
  </si>
  <si>
    <t>n-eino★nkn.nn-ja.or.jp</t>
    <phoneticPr fontId="18"/>
  </si>
  <si>
    <t>y-ogata★topran.com</t>
    <phoneticPr fontId="18"/>
  </si>
  <si>
    <t>k.toya★sanei-chemical.co.jp</t>
    <phoneticPr fontId="18"/>
  </si>
  <si>
    <t>豊見城市与根39－7</t>
  </si>
  <si>
    <t>三宅大司</t>
  </si>
  <si>
    <t>ペレット状の肥料</t>
  </si>
  <si>
    <t>沖縄県豊見城市字与根</t>
  </si>
  <si>
    <t>hiro-tm★air.ocn.ne.jp</t>
    <phoneticPr fontId="18"/>
  </si>
  <si>
    <t>HIROインターナショナル株式会社</t>
    <phoneticPr fontId="18"/>
  </si>
  <si>
    <t>公益財団法人　八木町農業公社</t>
  </si>
  <si>
    <t>京都府</t>
  </si>
  <si>
    <t>南丹市八木町諸畑千田１－１</t>
  </si>
  <si>
    <t>0771-42-5210</t>
  </si>
  <si>
    <t>南丹市八木バイオエコロジーセンター　施設長　清水由紀夫</t>
  </si>
  <si>
    <t>原料：乳牛・肉牛・豚糞尿、食品工場残渣（豆腐・豆乳・豆かす・糀かす等)_x000D_
販売実績(2021年度)：メタン発酵液肥６，２３１t(有機JAS適合肥料)、堆肥６，７５７t_x000D_
製造量(2021年度)：メタン発酵液肥は最大販売可能量２２，０００t、堆肥６，６９４</t>
  </si>
  <si>
    <t>乳牛・豚糞尿、食品工場残渣（豆腐・豆乳・豆かす・糀かす等)メタン発酵液肥</t>
  </si>
  <si>
    <t>堆肥：バラ7500円/ｔ　フレコンバッグ50kg4500円/袋　15kg450円/袋_x000D_
液肥・未熟堆肥：無料_x000D_
散布料：3500円/10a</t>
  </si>
  <si>
    <t>大協肥糧株式会社</t>
  </si>
  <si>
    <t>072-972-3951</t>
  </si>
  <si>
    <t>乾燥菌体肥料、加工家きん糞肥料、等</t>
  </si>
  <si>
    <t>要相談（年間100t以上）</t>
  </si>
  <si>
    <t>要相談（水分量：10~20%等）</t>
  </si>
  <si>
    <t>三重工場：三重県伊賀市予野字永谷11443</t>
  </si>
  <si>
    <t>フレコン（500kg~1,000kg/バッグ）</t>
  </si>
  <si>
    <t>・調達時期は要相談</t>
  </si>
  <si>
    <t>基本的には置場引き取り想定しておりますが相談可能です。</t>
  </si>
  <si>
    <t>20kg袋もしくはフレコンバッグ（500kg/バッグ）</t>
  </si>
  <si>
    <t>鶏ふん入り指定混合肥料（ペレット）は既に製造・販売実績がございます。</t>
  </si>
  <si>
    <t>ouc-sanken★city.yurihonjo.lg.jp</t>
    <phoneticPr fontId="18"/>
  </si>
  <si>
    <t>info★himuronosato.jp</t>
    <phoneticPr fontId="18"/>
  </si>
  <si>
    <t>顧客からペレット状の肥料を買いたいという依頼があり、250トン探しています。</t>
    <phoneticPr fontId="18"/>
  </si>
  <si>
    <t>mail★minamishouten.jp</t>
    <phoneticPr fontId="18"/>
  </si>
  <si>
    <t>isogai★tacjapan.co.jp</t>
    <phoneticPr fontId="18"/>
  </si>
  <si>
    <t>19msysh54★moon.odn.ne.jp</t>
    <phoneticPr fontId="18"/>
  </si>
  <si>
    <t>m.oyaizu★fujimi-group.co.jp</t>
    <phoneticPr fontId="18"/>
  </si>
  <si>
    <t>livingfarm★a.ajisai.ne.jp</t>
    <phoneticPr fontId="18"/>
  </si>
  <si>
    <t>応相談</t>
    <phoneticPr fontId="18"/>
  </si>
  <si>
    <t>ペレットであれば、割高で買取ります</t>
    <phoneticPr fontId="18"/>
  </si>
  <si>
    <t xml:space="preserve">●下水汚泥，食品残渣，コーヒーかすを発酵させた肥料の製造・販売および指導
　・現在、協力会社分も合わせて、年間5,000トン以上販売しています
●汚泥発酵肥料のほかにキノコの廃菌床の発酵堆肥も販売しております
　・富山県近隣県で製造していただけるところを探しています（製造指導いたします）
※信越，関東，東北，北海道地域の汚泥発酵肥料を全量買い取ります　
  ・ただし、買い取る製品の品質には条件があります（製造指導いたします）
※肥料を製造していなくても、粉状肥料をペレット加工していただけるところがあれば、歓迎いたします
●汚泥発酵肥料の製造を検討されているところがあれば、当社での全量買取を前提に、製造指導いたします
</t>
    <phoneticPr fontId="18"/>
  </si>
  <si>
    <t>有限会社宇佐興産</t>
  </si>
  <si>
    <t>大分県</t>
    <rPh sb="0" eb="3">
      <t>オオイタケン</t>
    </rPh>
    <phoneticPr fontId="18"/>
  </si>
  <si>
    <t>宇佐市大字四日市字千源寺1021番地の1</t>
  </si>
  <si>
    <t>usakousan★movie.ocn.ne.jp</t>
    <phoneticPr fontId="18"/>
  </si>
  <si>
    <t>吉岡大輝</t>
  </si>
  <si>
    <t>牛ふん、鶏ふん、食品残渣を原料とした堆肥化。</t>
  </si>
  <si>
    <t>その他特記事項
（販売可能時期等）</t>
    <phoneticPr fontId="18"/>
  </si>
  <si>
    <t>その他、特記事項（納品希望時期等）</t>
    <phoneticPr fontId="18"/>
  </si>
  <si>
    <t>取締役工場長・本多隆志</t>
    <phoneticPr fontId="18"/>
  </si>
  <si>
    <t>取扱い下水汚泥量は 約3,600トン／年間です。</t>
  </si>
  <si>
    <t>法面緑化、屋上緑化、ゴルフ場、公園花壇などをはじめ、東日本大震災被災地の防災林の植栽などでご利用いただいております。また、近年は農作物の栽培や育苗用肥料としてご利用いただいております。</t>
  </si>
  <si>
    <t>長年の取組により、「3R推進功労者表彰」を国土交通大臣より受賞しました。群馬の環境新技術として認定されています。</t>
  </si>
  <si>
    <t>1987年の会社設立当初より、下水汚泥を主原料とした肥料を製造しております(肥料登録番号：生第 80408 号)。
取扱い下水汚泥量は 約3,600トン／年間です。
法面緑化、屋上緑化、ゴルフ場、公園花壇などをはじめ、東日本大震災被災地の防災林の植栽などでご利用いただいております。また、近年は農作物の栽培や育苗用肥料としてご利用いただいております。
長年の取組により、「3R推進功労者表彰」を国土交通大臣より受賞しました。群馬の環境新技術として認定されています。</t>
    <phoneticPr fontId="18"/>
  </si>
  <si>
    <t>特注で竹炭入り肥料も提供可能です。</t>
  </si>
  <si>
    <t>宮城県グリーン製品認定。</t>
  </si>
  <si>
    <t>群馬県「SDGｓぐんまビジネスプラクティス」認定。</t>
  </si>
  <si>
    <t>下水汚泥(脱水ケーキ)、木くずを主原料とする汚泥発酵肥料「ネオソイル」を販売中です。
特注で竹炭入り肥料も提供可能です。
宮城県グリーン製品認定。
群馬県「SDGｓぐんまビジネスプラクティス」認定。</t>
    <phoneticPr fontId="18"/>
  </si>
  <si>
    <t>ご指定先</t>
    <phoneticPr fontId="18"/>
  </si>
  <si>
    <t>自社所有の大型トラック、ユニック、ダンプでの配送が可能。納品場所については応相談。</t>
    <phoneticPr fontId="18"/>
  </si>
  <si>
    <t>試験施工等のための 無償でのサンプル提供可能</t>
    <phoneticPr fontId="18"/>
  </si>
  <si>
    <t>フレコン (1,000L/袋 )  バラ (少量でも応相談)</t>
  </si>
  <si>
    <t>自然の腐植酸触媒液（ミネラル液）を活用して、農業・水産用の高品質な堆肥・肥料の開発販売と、地球環境にやさしい廃棄物のリサイクル処理や土壌改良を推進する会社です。
糞尿などの畜産廃棄物から高品質な堆肥を製造する技術を保有しているため、その技術を活用できるパートナー企業を探しています。</t>
    <phoneticPr fontId="18"/>
  </si>
  <si>
    <t xml:space="preserve">	
高品質な堆肥・肥料を製造するための腐植酸触媒液（ミネラル液）を販売しています。
上記製造技術に関するコンサルタントも実施しています。</t>
    <phoneticPr fontId="18"/>
  </si>
  <si>
    <t xml:space="preserve"> 糞尿などの畜産廃棄物から高品質な堆肥を製造する技術を保有しているため、その技術を活用できるパートナー企業を探しています。</t>
    <phoneticPr fontId="18"/>
  </si>
  <si>
    <t>株式会社サイボク</t>
    <rPh sb="0" eb="4">
      <t>カブシキガイシャ</t>
    </rPh>
    <phoneticPr fontId="18"/>
  </si>
  <si>
    <t>比企郡鳩山町竹本1470</t>
  </si>
  <si>
    <t>049-296-0441</t>
  </si>
  <si>
    <t>種豚部　大西</t>
  </si>
  <si>
    <t>豚2000頭を飼養。豚糞7割を堆肥化して近隣農業者に販売している</t>
    <phoneticPr fontId="18"/>
  </si>
  <si>
    <t>株式会社京都庵</t>
    <rPh sb="0" eb="4">
      <t>カブシキガイシャ</t>
    </rPh>
    <rPh sb="4" eb="6">
      <t>キョウト</t>
    </rPh>
    <rPh sb="6" eb="7">
      <t>アン</t>
    </rPh>
    <phoneticPr fontId="18"/>
  </si>
  <si>
    <t>福知山市三和町下川合37－4</t>
  </si>
  <si>
    <t>梶川 尋正</t>
  </si>
  <si>
    <t>オカラ・余剰汚泥（脱水ケーキ）</t>
  </si>
  <si>
    <t>オカラ約５ｔ/日（水分７５％） 余剰汚泥（脱水ケーキ）約７ｔ/日（水分８０％）</t>
  </si>
  <si>
    <t>７５％～８０％</t>
  </si>
  <si>
    <t>８～１２</t>
  </si>
  <si>
    <t>300t/年</t>
  </si>
  <si>
    <t>8500円/2tダンプ1台</t>
  </si>
  <si>
    <t>3.2％-8.9％-2.7％</t>
  </si>
  <si>
    <t>もみ殻が多く入っている</t>
  </si>
  <si>
    <t>埼玉県比企郡鳩山町竹本1470　鳩山牧場</t>
  </si>
  <si>
    <t>車で2時間以内</t>
  </si>
  <si>
    <t>京都府及び兵庫県北東部</t>
  </si>
  <si>
    <t>引き取り及び配送</t>
  </si>
  <si>
    <t>通年及び月</t>
  </si>
  <si>
    <t>岡牧場</t>
    <rPh sb="0" eb="3">
      <t>オカボクジョウ</t>
    </rPh>
    <phoneticPr fontId="18"/>
  </si>
  <si>
    <t>豊能郡能勢町天王737-2</t>
  </si>
  <si>
    <t>072-734-0255</t>
  </si>
  <si>
    <t>岡　栄治</t>
  </si>
  <si>
    <t>大阪府の“てっぺん（最北端）”能勢町天王地区で、乳牛約100頭を飼養。排出される牛糞を堆肥化し近隣農業者に販売。地元有志の集まり『天王ナチュラルファーム』の中心となって、若い世代が将来の担い手として活躍できるように、ドローンやラジコン草刈り機等の最新機器を導入した“面白い農業”の検討を重ねています。その結果、国の「スマート農業加速化実証プロジェクト」に採択され、令和２年度からスマート農業の実証をすすめています。</t>
  </si>
  <si>
    <t>300円/50リットル</t>
  </si>
  <si>
    <t>0.6：0.3：0.8</t>
  </si>
  <si>
    <t>岡牧場　豊能郡能勢町天王737-2</t>
  </si>
  <si>
    <t>近隣であれば配達も可。要相談</t>
  </si>
  <si>
    <t>バラ、袋</t>
  </si>
  <si>
    <t>豆腐油揚げ製造業で大豆から出るオカラ及び豆腐を絞ったホエイ水を生物処理した余剰汚泥
オカラ約１５ｔ/日（水分７５％）
余剰汚泥（脱水ケーキ）約７ｔ/日（水分８０％）</t>
    <phoneticPr fontId="18"/>
  </si>
  <si>
    <t>基本は通年可能ですが、ものが少なくなると、状態は悪くなります。８月頃が一番良いものになります。</t>
    <phoneticPr fontId="18"/>
  </si>
  <si>
    <t>池田礼仁</t>
  </si>
  <si>
    <t>大網白里市南横川3138-361</t>
  </si>
  <si>
    <t>千葉県大網白里市にて50aの圃場で多品目を栽培しております。</t>
  </si>
  <si>
    <t>1~2t</t>
  </si>
  <si>
    <t>主に葉茎菜類</t>
  </si>
  <si>
    <t>完熟堆肥</t>
  </si>
  <si>
    <t>千葉県大網白里市まで配送</t>
  </si>
  <si>
    <t>2~3ヶ月に一回の配送</t>
  </si>
  <si>
    <t>0135 34 6648</t>
    <phoneticPr fontId="18"/>
  </si>
  <si>
    <t>牛、豚、鶏ふんなどの堆肥</t>
    <phoneticPr fontId="18"/>
  </si>
  <si>
    <t>info★mizunokuni.com</t>
    <phoneticPr fontId="18"/>
  </si>
  <si>
    <r>
      <t xml:space="preserve">メールアドレス
</t>
    </r>
    <r>
      <rPr>
        <b/>
        <sz val="10"/>
        <color theme="0"/>
        <rFont val="メイリオ"/>
        <family val="3"/>
        <charset val="128"/>
      </rPr>
      <t>（★を＠に置き換えてください）</t>
    </r>
    <phoneticPr fontId="18"/>
  </si>
  <si>
    <t>okafarm241★gmail.com</t>
    <phoneticPr fontId="18"/>
  </si>
  <si>
    <t>kajikawa★kyotona.co.jp</t>
    <phoneticPr fontId="18"/>
  </si>
  <si>
    <t>saiboku_hatoyama★yahoo.co.jp</t>
    <phoneticPr fontId="18"/>
  </si>
  <si>
    <t>N　５・P　0.1・K　0.５</t>
    <phoneticPr fontId="18"/>
  </si>
  <si>
    <t>和饗エコファーム株式会社　益子事業所</t>
  </si>
  <si>
    <t>芳賀郡益子町塙3680-7</t>
  </si>
  <si>
    <t>028-581-5790</t>
  </si>
  <si>
    <t>流通事業部・倉地</t>
  </si>
  <si>
    <t>粉体、ソフトペレット_x000D_
ゴルフ場向けとして中粒、小粒、極小</t>
  </si>
  <si>
    <t>バラ、20kg袋詰め、フレコンバック</t>
  </si>
  <si>
    <t>やまびこジャパン株式会社</t>
  </si>
  <si>
    <t>青梅市末広町1-7-2</t>
  </si>
  <si>
    <t>営業本部　業務課</t>
  </si>
  <si>
    <t>農業機械販売</t>
  </si>
  <si>
    <t>toshiyuki.kurachi★kyowa-kako.co.jp</t>
    <phoneticPr fontId="18"/>
  </si>
  <si>
    <t>aishii★yamabiko-corp.co.jp</t>
    <phoneticPr fontId="18"/>
  </si>
  <si>
    <t>国内未利用資源を中心とした肥料原料の開発、調達を行い、
有機農業や環境保全に特化した肥料製品を製造、販売しています。</t>
    <phoneticPr fontId="18"/>
  </si>
  <si>
    <t>牛由来を含む肉骨粉を主原料とした化成肥料(有機JAＳ対応)を販売致します。ラウンド状(丸粒)に造粒しており、機械施肥しやすい形状となっています。ＮＰＫを保証しますので、単肥での使用はもちろん、ＢＢ肥料の素材としても使用が可能です(どちらも支援対象の肥料となります。効果検証等に連携頂ける団体様のご連絡をぜひお待ちしております。</t>
    <phoneticPr fontId="18"/>
  </si>
  <si>
    <t>弊社工場渡しもしくは、指定場所まで配送(送料別途)</t>
  </si>
  <si>
    <t>20kg袋もしくは、フレコン入</t>
  </si>
  <si>
    <t>ー</t>
  </si>
  <si>
    <t>その他特記事項
（供給時期、
流通方法等）</t>
    <phoneticPr fontId="18"/>
  </si>
  <si>
    <t>株式会社阿佐てらす</t>
  </si>
  <si>
    <t>小松島市坂野町目佐15-1</t>
  </si>
  <si>
    <t>090-2788-3068</t>
  </si>
  <si>
    <t>代表取締役　北條誠一</t>
  </si>
  <si>
    <t>水産廃棄物</t>
  </si>
  <si>
    <t>地方の販売代理店登録者</t>
  </si>
  <si>
    <t>袋、バラ</t>
  </si>
  <si>
    <t>issei03.inc★gmail.com</t>
    <phoneticPr fontId="18"/>
  </si>
  <si>
    <t>千代田産業株式会社</t>
  </si>
  <si>
    <t>那珂川市片縄西4-4-27</t>
  </si>
  <si>
    <t>092-408-5465</t>
  </si>
  <si>
    <t>肥料・土壌改良資材の企画製造卸業</t>
  </si>
  <si>
    <t>液肥原料（ポリリン酸、亜リン酸ほか）</t>
  </si>
  <si>
    <t>0.1ｔ/月</t>
  </si>
  <si>
    <t>福岡県那珂川市</t>
  </si>
  <si>
    <t>早急</t>
  </si>
  <si>
    <t>masaya.iono★nifty.com</t>
    <phoneticPr fontId="18"/>
  </si>
  <si>
    <t>有限会社小野田牧場</t>
    <phoneticPr fontId="18"/>
  </si>
  <si>
    <t>愛媛県</t>
    <rPh sb="0" eb="3">
      <t>エヒメケン</t>
    </rPh>
    <phoneticPr fontId="18"/>
  </si>
  <si>
    <t>西予市宇和町小野田1307番地</t>
    <phoneticPr fontId="18"/>
  </si>
  <si>
    <t>0894-62-3440</t>
    <phoneticPr fontId="18"/>
  </si>
  <si>
    <t>総務担当　垣内、山口</t>
    <phoneticPr fontId="18"/>
  </si>
  <si>
    <t>供給実績　（令和３年度）　
350トン
経営概要（令和４年度）
経産牛200頭
自給飼料栽培延べ50ha</t>
    <phoneticPr fontId="18"/>
  </si>
  <si>
    <t>家畜ふん堆肥（牛）</t>
    <phoneticPr fontId="18"/>
  </si>
  <si>
    <t>年間500㌧</t>
    <phoneticPr fontId="18"/>
  </si>
  <si>
    <t>・袋詰め販売（無人販売）　1袋当り200円/40ℓ（重量は原則として15㌔）販売所は、3か所に設置
当社入口。、山田地区（県道三瓶線わき）、八幡浜市保内町喜木　国道197号及び県道28号交差点近く。
・2㌧車（当社ローダ－バケット3杯当り）3,000円
　配達料は、ダンプ1車当り　町内　1,000円
　町外は、運搬時間で別途加算料金が必要。その他、車の形状等その都度協議して決定します。</t>
    <phoneticPr fontId="18"/>
  </si>
  <si>
    <t>0.44-0.55-1.03</t>
    <phoneticPr fontId="18"/>
  </si>
  <si>
    <t>市内であれば運搬車で運搬します。
（散布希望者で散布機の進入可能な圃場では散布も行います）</t>
    <phoneticPr fontId="18"/>
  </si>
  <si>
    <t>市内はもとより隣接する市まで当社の運搬車（2㌧ダンプ）で運搬します。市内であれば散布機付きの運搬車で運搬し散布します。</t>
    <phoneticPr fontId="18"/>
  </si>
  <si>
    <t>社員が積込みします。</t>
    <phoneticPr fontId="18"/>
  </si>
  <si>
    <t>供給時期は通年対応します</t>
    <phoneticPr fontId="18"/>
  </si>
  <si>
    <t>　(公社)  新居浜市シルバー人材センター</t>
    <phoneticPr fontId="18"/>
  </si>
  <si>
    <t>新居浜市滝の宮町2番1号</t>
    <phoneticPr fontId="18"/>
  </si>
  <si>
    <t>0897-33-2400</t>
    <phoneticPr fontId="18"/>
  </si>
  <si>
    <t>総括課長　伊藤　雅司</t>
    <phoneticPr fontId="18"/>
  </si>
  <si>
    <t>県内向け販売数量　19.55t</t>
    <phoneticPr fontId="18"/>
  </si>
  <si>
    <t>剪定　枝・葉</t>
    <phoneticPr fontId="18"/>
  </si>
  <si>
    <t>月間2t程度(250袋)</t>
    <phoneticPr fontId="18"/>
  </si>
  <si>
    <t>令和5年2月現在、1袋20ℓ　200円(税込)であるが、令和5年4月より400円(税込)へ値上予定。</t>
    <phoneticPr fontId="18"/>
  </si>
  <si>
    <t>新居浜市シルバー人材センター</t>
    <phoneticPr fontId="18"/>
  </si>
  <si>
    <t>20袋以上であれば市内に限り運搬可能。</t>
    <rPh sb="2" eb="3">
      <t>フクロ</t>
    </rPh>
    <rPh sb="3" eb="5">
      <t>イジョウ</t>
    </rPh>
    <rPh sb="9" eb="11">
      <t>シナイ</t>
    </rPh>
    <rPh sb="12" eb="13">
      <t>カギ</t>
    </rPh>
    <rPh sb="14" eb="16">
      <t>ウンパン</t>
    </rPh>
    <rPh sb="16" eb="18">
      <t>カノウ</t>
    </rPh>
    <phoneticPr fontId="18"/>
  </si>
  <si>
    <t>令和4年度愛媛県資源循環優良リサイクル製品に認定されました。</t>
    <phoneticPr fontId="18"/>
  </si>
  <si>
    <t>八木　一弘</t>
    <rPh sb="0" eb="2">
      <t>ヤギ</t>
    </rPh>
    <rPh sb="3" eb="5">
      <t>カズヒロ</t>
    </rPh>
    <phoneticPr fontId="18"/>
  </si>
  <si>
    <t>今治市波方町養老甲428-3</t>
    <rPh sb="0" eb="3">
      <t>イマバリシ</t>
    </rPh>
    <rPh sb="3" eb="5">
      <t>ナミカタ</t>
    </rPh>
    <rPh sb="5" eb="6">
      <t>マチ</t>
    </rPh>
    <rPh sb="6" eb="8">
      <t>ヨウロウ</t>
    </rPh>
    <rPh sb="8" eb="9">
      <t>コウ</t>
    </rPh>
    <phoneticPr fontId="18"/>
  </si>
  <si>
    <t>0898-41-9639</t>
    <phoneticPr fontId="18"/>
  </si>
  <si>
    <t>約10ｔ
（要相談）</t>
    <rPh sb="0" eb="1">
      <t>ヤク</t>
    </rPh>
    <rPh sb="6" eb="7">
      <t>ヨウ</t>
    </rPh>
    <rPh sb="7" eb="9">
      <t>ソウダン</t>
    </rPh>
    <phoneticPr fontId="18"/>
  </si>
  <si>
    <t>金額については量や配達先によって異なるため相談してください。
量については時期によってある場合ない場合あるため、これも相談してほしいとのことでした。</t>
    <phoneticPr fontId="18"/>
  </si>
  <si>
    <t>0.86-0.54-1.26</t>
    <phoneticPr fontId="18"/>
  </si>
  <si>
    <t>農場（バラでの受け渡しのみ）</t>
    <rPh sb="0" eb="2">
      <t>ノウジョウ</t>
    </rPh>
    <rPh sb="7" eb="8">
      <t>ウ</t>
    </rPh>
    <rPh sb="9" eb="10">
      <t>ワタ</t>
    </rPh>
    <phoneticPr fontId="18"/>
  </si>
  <si>
    <t>近隣の方</t>
    <rPh sb="0" eb="2">
      <t>キンリン</t>
    </rPh>
    <rPh sb="3" eb="4">
      <t>カタ</t>
    </rPh>
    <phoneticPr fontId="18"/>
  </si>
  <si>
    <t>軽トラックやダンプで受け取る場合は積み込みします。</t>
    <rPh sb="0" eb="1">
      <t>ケイ</t>
    </rPh>
    <rPh sb="10" eb="11">
      <t>ウ</t>
    </rPh>
    <rPh sb="12" eb="13">
      <t>ト</t>
    </rPh>
    <rPh sb="14" eb="16">
      <t>バアイ</t>
    </rPh>
    <rPh sb="17" eb="18">
      <t>ツ</t>
    </rPh>
    <rPh sb="19" eb="20">
      <t>コ</t>
    </rPh>
    <phoneticPr fontId="18"/>
  </si>
  <si>
    <t>愛媛飼料産業（株）菊間ファーム</t>
    <rPh sb="0" eb="2">
      <t>エヒメ</t>
    </rPh>
    <rPh sb="2" eb="4">
      <t>シリョウ</t>
    </rPh>
    <rPh sb="4" eb="6">
      <t>サンギョウ</t>
    </rPh>
    <rPh sb="7" eb="8">
      <t>カブ</t>
    </rPh>
    <rPh sb="9" eb="11">
      <t>キクマ</t>
    </rPh>
    <phoneticPr fontId="18"/>
  </si>
  <si>
    <t>今治市菊間町西山182</t>
    <rPh sb="0" eb="3">
      <t>イマバリシ</t>
    </rPh>
    <rPh sb="3" eb="6">
      <t>キクマチョウ</t>
    </rPh>
    <rPh sb="6" eb="8">
      <t>ニシヤマ</t>
    </rPh>
    <phoneticPr fontId="18"/>
  </si>
  <si>
    <t>0898-54-4778</t>
    <phoneticPr fontId="18"/>
  </si>
  <si>
    <t>北野</t>
    <rPh sb="0" eb="2">
      <t>キタノ</t>
    </rPh>
    <phoneticPr fontId="18"/>
  </si>
  <si>
    <t>年間2400tの供給実績</t>
    <rPh sb="0" eb="2">
      <t>ネンカン</t>
    </rPh>
    <rPh sb="8" eb="10">
      <t>キョウキュウ</t>
    </rPh>
    <rPh sb="10" eb="12">
      <t>ジッセキ</t>
    </rPh>
    <phoneticPr fontId="18"/>
  </si>
  <si>
    <t>3000t/年</t>
    <rPh sb="6" eb="7">
      <t>ネン</t>
    </rPh>
    <phoneticPr fontId="18"/>
  </si>
  <si>
    <t>3.14-4.32-3.26</t>
    <phoneticPr fontId="18"/>
  </si>
  <si>
    <t>農場より１時間以内の市内であれば運搬可能（４t車）</t>
    <rPh sb="0" eb="2">
      <t>ノウジョウ</t>
    </rPh>
    <rPh sb="5" eb="7">
      <t>ジカン</t>
    </rPh>
    <rPh sb="7" eb="9">
      <t>イナイ</t>
    </rPh>
    <rPh sb="10" eb="12">
      <t>シナイ</t>
    </rPh>
    <rPh sb="16" eb="18">
      <t>ウンパン</t>
    </rPh>
    <rPh sb="18" eb="20">
      <t>カノウ</t>
    </rPh>
    <rPh sb="23" eb="24">
      <t>シャ</t>
    </rPh>
    <phoneticPr fontId="18"/>
  </si>
  <si>
    <t>氏原畜産</t>
    <rPh sb="0" eb="2">
      <t>ウジハラ</t>
    </rPh>
    <rPh sb="2" eb="4">
      <t>チクサン</t>
    </rPh>
    <phoneticPr fontId="18"/>
  </si>
  <si>
    <t>宇和島市三間町音地940-1</t>
    <rPh sb="0" eb="4">
      <t>ウワジマシ</t>
    </rPh>
    <rPh sb="4" eb="7">
      <t>ミマチョウ</t>
    </rPh>
    <rPh sb="7" eb="8">
      <t>オト</t>
    </rPh>
    <rPh sb="8" eb="9">
      <t>チ</t>
    </rPh>
    <phoneticPr fontId="18"/>
  </si>
  <si>
    <t>0895-58-2085</t>
    <phoneticPr fontId="18"/>
  </si>
  <si>
    <t>氏原</t>
    <rPh sb="0" eb="2">
      <t>ウジハラ</t>
    </rPh>
    <phoneticPr fontId="18"/>
  </si>
  <si>
    <t>年間60トン</t>
    <rPh sb="0" eb="2">
      <t>ネンカン</t>
    </rPh>
    <phoneticPr fontId="18"/>
  </si>
  <si>
    <t>２～４トン/月</t>
    <rPh sb="6" eb="7">
      <t>ツキ</t>
    </rPh>
    <phoneticPr fontId="18"/>
  </si>
  <si>
    <t>２トン　3,000円（税込）</t>
    <rPh sb="9" eb="10">
      <t>エン</t>
    </rPh>
    <rPh sb="11" eb="13">
      <t>ゼイコ</t>
    </rPh>
    <phoneticPr fontId="18"/>
  </si>
  <si>
    <t>愛媛県漁業協同組合　日振島事業所</t>
    <rPh sb="0" eb="3">
      <t>エヒメケン</t>
    </rPh>
    <rPh sb="3" eb="9">
      <t>ギョギョウキョウドウクミアイ</t>
    </rPh>
    <rPh sb="10" eb="12">
      <t>ヒブリ</t>
    </rPh>
    <rPh sb="12" eb="13">
      <t>ジマ</t>
    </rPh>
    <rPh sb="13" eb="16">
      <t>ジギョウショ</t>
    </rPh>
    <phoneticPr fontId="18"/>
  </si>
  <si>
    <t>宇和島市日振島1682番地</t>
    <rPh sb="0" eb="4">
      <t>ウワジマシ</t>
    </rPh>
    <rPh sb="4" eb="6">
      <t>ヒブリ</t>
    </rPh>
    <rPh sb="6" eb="7">
      <t>ジマ</t>
    </rPh>
    <rPh sb="11" eb="13">
      <t>バンチ</t>
    </rPh>
    <phoneticPr fontId="18"/>
  </si>
  <si>
    <t>0895-65-0321</t>
    <phoneticPr fontId="18"/>
  </si>
  <si>
    <t>松本</t>
    <rPh sb="0" eb="2">
      <t>マツモト</t>
    </rPh>
    <phoneticPr fontId="18"/>
  </si>
  <si>
    <t>令和４年の供給実績は30.2トン
漁協の処理施設にて生産</t>
    <rPh sb="0" eb="2">
      <t>レイワ</t>
    </rPh>
    <rPh sb="3" eb="4">
      <t>ネン</t>
    </rPh>
    <rPh sb="5" eb="7">
      <t>キョウキュウ</t>
    </rPh>
    <rPh sb="7" eb="9">
      <t>ジッセキ</t>
    </rPh>
    <rPh sb="17" eb="19">
      <t>ギョキョウ</t>
    </rPh>
    <rPh sb="20" eb="22">
      <t>ショリ</t>
    </rPh>
    <rPh sb="22" eb="24">
      <t>シセツ</t>
    </rPh>
    <rPh sb="26" eb="28">
      <t>セイサン</t>
    </rPh>
    <phoneticPr fontId="18"/>
  </si>
  <si>
    <t>魚廃物加工肥料</t>
    <rPh sb="0" eb="1">
      <t>ギョ</t>
    </rPh>
    <rPh sb="1" eb="3">
      <t>ハイブツ</t>
    </rPh>
    <rPh sb="3" eb="5">
      <t>カコウ</t>
    </rPh>
    <rPh sb="5" eb="7">
      <t>ヒリョウ</t>
    </rPh>
    <phoneticPr fontId="18"/>
  </si>
  <si>
    <t>48トン</t>
    <phoneticPr fontId="18"/>
  </si>
  <si>
    <t>大口　30円/kg
小口　41円/kg</t>
    <rPh sb="0" eb="2">
      <t>オオグチ</t>
    </rPh>
    <rPh sb="5" eb="6">
      <t>エン</t>
    </rPh>
    <rPh sb="10" eb="12">
      <t>コグチ</t>
    </rPh>
    <rPh sb="15" eb="16">
      <t>エン</t>
    </rPh>
    <phoneticPr fontId="18"/>
  </si>
  <si>
    <t>4.81-5.62-0.86</t>
    <phoneticPr fontId="18"/>
  </si>
  <si>
    <t>宇和島市まで船舶で運搬後、トラックにて取引先まで運搬</t>
    <rPh sb="0" eb="4">
      <t>ウワジマシ</t>
    </rPh>
    <rPh sb="6" eb="8">
      <t>センパク</t>
    </rPh>
    <rPh sb="9" eb="11">
      <t>ウンパン</t>
    </rPh>
    <rPh sb="11" eb="12">
      <t>ゴ</t>
    </rPh>
    <rPh sb="19" eb="21">
      <t>トリヒキ</t>
    </rPh>
    <rPh sb="21" eb="22">
      <t>サキ</t>
    </rPh>
    <rPh sb="24" eb="26">
      <t>ウンパン</t>
    </rPh>
    <phoneticPr fontId="18"/>
  </si>
  <si>
    <t>曽我牧場</t>
    <rPh sb="0" eb="2">
      <t>ソガ</t>
    </rPh>
    <rPh sb="2" eb="4">
      <t>ボクジョウ</t>
    </rPh>
    <phoneticPr fontId="18"/>
  </si>
  <si>
    <t>宇和島市三間町大藤755</t>
    <phoneticPr fontId="18"/>
  </si>
  <si>
    <t>0895-58-3292</t>
    <phoneticPr fontId="18"/>
  </si>
  <si>
    <t>曽我</t>
    <rPh sb="0" eb="2">
      <t>ソガ</t>
    </rPh>
    <phoneticPr fontId="18"/>
  </si>
  <si>
    <t>完全発酵肥料製造プラントあり</t>
    <rPh sb="0" eb="2">
      <t>カンゼン</t>
    </rPh>
    <rPh sb="2" eb="4">
      <t>ハッコウ</t>
    </rPh>
    <rPh sb="4" eb="6">
      <t>ヒリョウ</t>
    </rPh>
    <rPh sb="6" eb="8">
      <t>セイゾウ</t>
    </rPh>
    <phoneticPr fontId="18"/>
  </si>
  <si>
    <t>５～11月　50トン</t>
    <rPh sb="4" eb="5">
      <t>ガツ</t>
    </rPh>
    <phoneticPr fontId="18"/>
  </si>
  <si>
    <t>２トンダンプ　2,000円
軽トラ　500円</t>
    <rPh sb="12" eb="13">
      <t>エン</t>
    </rPh>
    <rPh sb="14" eb="15">
      <t>ケイ</t>
    </rPh>
    <rPh sb="21" eb="22">
      <t>エン</t>
    </rPh>
    <phoneticPr fontId="18"/>
  </si>
  <si>
    <t>堆肥舎での受け渡し</t>
    <rPh sb="0" eb="2">
      <t>タイヒ</t>
    </rPh>
    <rPh sb="2" eb="3">
      <t>シャ</t>
    </rPh>
    <rPh sb="5" eb="6">
      <t>ウ</t>
    </rPh>
    <rPh sb="7" eb="8">
      <t>ワタ</t>
    </rPh>
    <phoneticPr fontId="18"/>
  </si>
  <si>
    <t>旧・三間町内であれば運搬可能</t>
    <rPh sb="0" eb="1">
      <t>キュウ</t>
    </rPh>
    <rPh sb="2" eb="5">
      <t>ミマチョウ</t>
    </rPh>
    <rPh sb="5" eb="6">
      <t>ナイ</t>
    </rPh>
    <rPh sb="10" eb="12">
      <t>ウンパン</t>
    </rPh>
    <rPh sb="12" eb="14">
      <t>カノウ</t>
    </rPh>
    <phoneticPr fontId="18"/>
  </si>
  <si>
    <t>有限会社村田畜産</t>
    <rPh sb="4" eb="6">
      <t>ムラタ</t>
    </rPh>
    <rPh sb="6" eb="8">
      <t>チクサン</t>
    </rPh>
    <phoneticPr fontId="18"/>
  </si>
  <si>
    <t>西予市三瓶町皆江1856-6</t>
    <rPh sb="0" eb="3">
      <t>セイヨシ</t>
    </rPh>
    <rPh sb="3" eb="6">
      <t>ミカメチョウ</t>
    </rPh>
    <rPh sb="6" eb="7">
      <t>ミナ</t>
    </rPh>
    <rPh sb="7" eb="8">
      <t>エ</t>
    </rPh>
    <phoneticPr fontId="18"/>
  </si>
  <si>
    <t>0894-34-0811</t>
    <phoneticPr fontId="18"/>
  </si>
  <si>
    <t>村田</t>
    <rPh sb="0" eb="2">
      <t>ムラタ</t>
    </rPh>
    <phoneticPr fontId="18"/>
  </si>
  <si>
    <t>15トン/月</t>
    <rPh sb="5" eb="6">
      <t>ツキ</t>
    </rPh>
    <phoneticPr fontId="18"/>
  </si>
  <si>
    <t>市内</t>
    <phoneticPr fontId="18"/>
  </si>
  <si>
    <t>ダンプで受け渡し</t>
    <rPh sb="4" eb="5">
      <t>ウ</t>
    </rPh>
    <rPh sb="6" eb="7">
      <t>ワタ</t>
    </rPh>
    <phoneticPr fontId="18"/>
  </si>
  <si>
    <t>有限会社岸養豚</t>
    <rPh sb="0" eb="4">
      <t>ユウゲンガイシャ</t>
    </rPh>
    <rPh sb="4" eb="5">
      <t>キシ</t>
    </rPh>
    <rPh sb="5" eb="7">
      <t>ヨウトン</t>
    </rPh>
    <phoneticPr fontId="18"/>
  </si>
  <si>
    <t>四国中央市土居町天満2734番地</t>
    <rPh sb="0" eb="5">
      <t>シコクチュウオウシ</t>
    </rPh>
    <rPh sb="5" eb="8">
      <t>ドイチョウ</t>
    </rPh>
    <rPh sb="8" eb="10">
      <t>テンマン</t>
    </rPh>
    <rPh sb="14" eb="16">
      <t>バンチ</t>
    </rPh>
    <phoneticPr fontId="18"/>
  </si>
  <si>
    <t>0896-74-5256</t>
    <phoneticPr fontId="18"/>
  </si>
  <si>
    <t>特殊肥料生産</t>
    <rPh sb="0" eb="2">
      <t>トクシュ</t>
    </rPh>
    <rPh sb="2" eb="4">
      <t>ヒリョウ</t>
    </rPh>
    <rPh sb="4" eb="6">
      <t>セイサン</t>
    </rPh>
    <phoneticPr fontId="18"/>
  </si>
  <si>
    <t>120トン/年</t>
    <rPh sb="6" eb="7">
      <t>ネン</t>
    </rPh>
    <phoneticPr fontId="18"/>
  </si>
  <si>
    <t>500円/m³</t>
    <rPh sb="3" eb="4">
      <t>エン</t>
    </rPh>
    <phoneticPr fontId="18"/>
  </si>
  <si>
    <t>2.1-4.5-2.3</t>
    <phoneticPr fontId="18"/>
  </si>
  <si>
    <t>農場</t>
    <rPh sb="0" eb="2">
      <t>ノウジョウ</t>
    </rPh>
    <phoneticPr fontId="18"/>
  </si>
  <si>
    <t>運搬なし</t>
    <rPh sb="0" eb="2">
      <t>ウンパン</t>
    </rPh>
    <phoneticPr fontId="18"/>
  </si>
  <si>
    <t>農場に取りに来られる方</t>
    <rPh sb="0" eb="2">
      <t>ノウジョウ</t>
    </rPh>
    <rPh sb="3" eb="4">
      <t>ト</t>
    </rPh>
    <rPh sb="6" eb="7">
      <t>コ</t>
    </rPh>
    <rPh sb="10" eb="11">
      <t>カタ</t>
    </rPh>
    <phoneticPr fontId="18"/>
  </si>
  <si>
    <t>佐々木農場</t>
    <rPh sb="0" eb="3">
      <t>ササキ</t>
    </rPh>
    <rPh sb="3" eb="5">
      <t>ノウジョウ</t>
    </rPh>
    <phoneticPr fontId="18"/>
  </si>
  <si>
    <t>西宇和郡伊方町神崎540</t>
    <rPh sb="0" eb="4">
      <t>ニシウワグン</t>
    </rPh>
    <rPh sb="4" eb="7">
      <t>イカタチョウ</t>
    </rPh>
    <rPh sb="7" eb="9">
      <t>カンザキ</t>
    </rPh>
    <phoneticPr fontId="18"/>
  </si>
  <si>
    <t>0894-53-0378</t>
    <phoneticPr fontId="18"/>
  </si>
  <si>
    <t>50トン</t>
    <phoneticPr fontId="18"/>
  </si>
  <si>
    <t>１トン 3,000円</t>
    <rPh sb="9" eb="10">
      <t>エン</t>
    </rPh>
    <phoneticPr fontId="18"/>
  </si>
  <si>
    <t>障害者支援センターアクティブマインド</t>
    <rPh sb="0" eb="2">
      <t>ショウガイ</t>
    </rPh>
    <rPh sb="2" eb="3">
      <t>シャ</t>
    </rPh>
    <rPh sb="3" eb="5">
      <t>シエン</t>
    </rPh>
    <phoneticPr fontId="18"/>
  </si>
  <si>
    <t>今治市神宮609-1</t>
    <rPh sb="0" eb="3">
      <t>イマバリシ</t>
    </rPh>
    <rPh sb="3" eb="5">
      <t>ジングウ</t>
    </rPh>
    <phoneticPr fontId="18"/>
  </si>
  <si>
    <t>0898-35-3390</t>
    <phoneticPr fontId="18"/>
  </si>
  <si>
    <t>水沼</t>
    <rPh sb="0" eb="2">
      <t>ミズヌマ</t>
    </rPh>
    <phoneticPr fontId="18"/>
  </si>
  <si>
    <t>株式会社丸山農場</t>
    <rPh sb="0" eb="4">
      <t>カブシキガイシャ</t>
    </rPh>
    <rPh sb="4" eb="6">
      <t>マルヤマ</t>
    </rPh>
    <rPh sb="6" eb="8">
      <t>ノウジョウ</t>
    </rPh>
    <phoneticPr fontId="18"/>
  </si>
  <si>
    <t>松山市中野町甲21</t>
    <rPh sb="0" eb="2">
      <t>マツヤマ</t>
    </rPh>
    <rPh sb="2" eb="3">
      <t>シ</t>
    </rPh>
    <rPh sb="3" eb="6">
      <t>ナカノマチ</t>
    </rPh>
    <rPh sb="6" eb="7">
      <t>コウ</t>
    </rPh>
    <phoneticPr fontId="18"/>
  </si>
  <si>
    <t>089-963-0122</t>
    <phoneticPr fontId="18"/>
  </si>
  <si>
    <t>松田</t>
    <rPh sb="0" eb="2">
      <t>マツダ</t>
    </rPh>
    <phoneticPr fontId="18"/>
  </si>
  <si>
    <t>約100トン/月</t>
    <rPh sb="0" eb="1">
      <t>ヤク</t>
    </rPh>
    <rPh sb="7" eb="8">
      <t>ツキ</t>
    </rPh>
    <phoneticPr fontId="18"/>
  </si>
  <si>
    <t>現在無料にて提供（バラに限る）</t>
    <rPh sb="0" eb="2">
      <t>ゲンザイ</t>
    </rPh>
    <rPh sb="2" eb="4">
      <t>ムリョウ</t>
    </rPh>
    <rPh sb="6" eb="8">
      <t>テイキョウ</t>
    </rPh>
    <rPh sb="12" eb="13">
      <t>カギ</t>
    </rPh>
    <phoneticPr fontId="18"/>
  </si>
  <si>
    <t>1.9-5.9-4.0</t>
    <phoneticPr fontId="18"/>
  </si>
  <si>
    <t>空気と水だけで発酵</t>
    <rPh sb="0" eb="2">
      <t>クウキ</t>
    </rPh>
    <rPh sb="3" eb="4">
      <t>ミズ</t>
    </rPh>
    <rPh sb="7" eb="9">
      <t>ハッコウ</t>
    </rPh>
    <phoneticPr fontId="18"/>
  </si>
  <si>
    <t>供給量は季節や状況により前後します。</t>
    <rPh sb="0" eb="2">
      <t>キョウキュウ</t>
    </rPh>
    <rPh sb="2" eb="3">
      <t>リョウ</t>
    </rPh>
    <rPh sb="4" eb="6">
      <t>キセツ</t>
    </rPh>
    <rPh sb="7" eb="9">
      <t>ジョウキョウ</t>
    </rPh>
    <rPh sb="12" eb="14">
      <t>ゼンゴ</t>
    </rPh>
    <phoneticPr fontId="18"/>
  </si>
  <si>
    <t>株式会社エフシー</t>
    <rPh sb="0" eb="4">
      <t>カブシキガイシャ</t>
    </rPh>
    <phoneticPr fontId="18"/>
  </si>
  <si>
    <t>西予市城川町下相566番地1</t>
    <rPh sb="0" eb="3">
      <t>セイヨシ</t>
    </rPh>
    <rPh sb="3" eb="5">
      <t>シロカワ</t>
    </rPh>
    <rPh sb="5" eb="6">
      <t>チョウ</t>
    </rPh>
    <rPh sb="6" eb="7">
      <t>シモ</t>
    </rPh>
    <rPh sb="7" eb="8">
      <t>ショウ</t>
    </rPh>
    <rPh sb="11" eb="13">
      <t>バンチ</t>
    </rPh>
    <phoneticPr fontId="18"/>
  </si>
  <si>
    <t>0894-82-0192</t>
    <phoneticPr fontId="18"/>
  </si>
  <si>
    <t>総務課</t>
    <rPh sb="0" eb="3">
      <t>ソウムカ</t>
    </rPh>
    <phoneticPr fontId="18"/>
  </si>
  <si>
    <t>木質ペレット製造過程に発生する木質ペレットの燃焼灰を生産。</t>
    <rPh sb="0" eb="2">
      <t>モクシツ</t>
    </rPh>
    <rPh sb="6" eb="8">
      <t>セイゾウ</t>
    </rPh>
    <rPh sb="8" eb="10">
      <t>カテイ</t>
    </rPh>
    <rPh sb="11" eb="13">
      <t>ハッセイ</t>
    </rPh>
    <rPh sb="15" eb="17">
      <t>モクシツ</t>
    </rPh>
    <rPh sb="22" eb="24">
      <t>ネンショウ</t>
    </rPh>
    <rPh sb="24" eb="25">
      <t>ハイ</t>
    </rPh>
    <rPh sb="26" eb="28">
      <t>セイサン</t>
    </rPh>
    <phoneticPr fontId="18"/>
  </si>
  <si>
    <t>木質ペレット燃焼灰</t>
    <phoneticPr fontId="18"/>
  </si>
  <si>
    <t>１トン/年</t>
    <rPh sb="4" eb="5">
      <t>ネン</t>
    </rPh>
    <phoneticPr fontId="18"/>
  </si>
  <si>
    <t>無償提供</t>
    <rPh sb="0" eb="2">
      <t>ムショウ</t>
    </rPh>
    <rPh sb="2" eb="4">
      <t>テイキョウ</t>
    </rPh>
    <phoneticPr fontId="18"/>
  </si>
  <si>
    <t>qqf23xv9k★friend.ocn.ne.jp</t>
    <phoneticPr fontId="18"/>
  </si>
  <si>
    <t>m.itoh★sjc.ne.jp</t>
    <phoneticPr fontId="18"/>
  </si>
  <si>
    <t>afi-0012★mx.dokidoki.ne.jp</t>
    <phoneticPr fontId="18"/>
  </si>
  <si>
    <t>mtd★mbg.nifty.com</t>
    <phoneticPr fontId="18"/>
  </si>
  <si>
    <t>shirokawa-fc★md.pikara.ne.jp</t>
    <phoneticPr fontId="18"/>
  </si>
  <si>
    <t xml:space="preserve">都道府県
</t>
    <phoneticPr fontId="18"/>
  </si>
  <si>
    <t>(有)高森肉牛ファーム</t>
    <rPh sb="1" eb="2">
      <t>ユウ</t>
    </rPh>
    <rPh sb="3" eb="5">
      <t>タカモリ</t>
    </rPh>
    <rPh sb="5" eb="6">
      <t>ニク</t>
    </rPh>
    <rPh sb="6" eb="7">
      <t>ウシ</t>
    </rPh>
    <phoneticPr fontId="18"/>
  </si>
  <si>
    <t>山口県</t>
    <rPh sb="0" eb="3">
      <t>ヤマグチケン</t>
    </rPh>
    <phoneticPr fontId="18"/>
  </si>
  <si>
    <t>岩国市周東町上久原1088-1</t>
    <rPh sb="0" eb="3">
      <t>イワクニシ</t>
    </rPh>
    <rPh sb="3" eb="6">
      <t>シュウトウチョウ</t>
    </rPh>
    <rPh sb="6" eb="7">
      <t>ウエ</t>
    </rPh>
    <rPh sb="7" eb="9">
      <t>ヒサハラ</t>
    </rPh>
    <phoneticPr fontId="18"/>
  </si>
  <si>
    <t>0827-84-0111</t>
    <phoneticPr fontId="18"/>
  </si>
  <si>
    <t>4,400円/2t</t>
    <rPh sb="5" eb="6">
      <t>エン</t>
    </rPh>
    <phoneticPr fontId="18"/>
  </si>
  <si>
    <t>100円/片道・1km</t>
    <rPh sb="3" eb="4">
      <t>エン</t>
    </rPh>
    <rPh sb="5" eb="7">
      <t>カタミチ</t>
    </rPh>
    <phoneticPr fontId="18"/>
  </si>
  <si>
    <t>美和町堆肥利用組合</t>
    <rPh sb="0" eb="2">
      <t>ミワ</t>
    </rPh>
    <rPh sb="2" eb="3">
      <t>チョウ</t>
    </rPh>
    <rPh sb="3" eb="5">
      <t>タイヒ</t>
    </rPh>
    <rPh sb="5" eb="7">
      <t>リヨウ</t>
    </rPh>
    <rPh sb="7" eb="9">
      <t>クミアイ</t>
    </rPh>
    <phoneticPr fontId="18"/>
  </si>
  <si>
    <t>岩国市美和町阿賀</t>
    <rPh sb="0" eb="3">
      <t>イワクニシ</t>
    </rPh>
    <rPh sb="3" eb="6">
      <t>ミワチョウ</t>
    </rPh>
    <rPh sb="6" eb="8">
      <t>アガ</t>
    </rPh>
    <phoneticPr fontId="18"/>
  </si>
  <si>
    <t>0827-98-0929</t>
    <phoneticPr fontId="18"/>
  </si>
  <si>
    <t>5,000円/2t(運賃込）</t>
    <rPh sb="5" eb="6">
      <t>エン</t>
    </rPh>
    <rPh sb="10" eb="12">
      <t>ウンチン</t>
    </rPh>
    <rPh sb="12" eb="13">
      <t>コ</t>
    </rPh>
    <phoneticPr fontId="18"/>
  </si>
  <si>
    <t>30分以内可</t>
    <rPh sb="2" eb="3">
      <t>フン</t>
    </rPh>
    <rPh sb="3" eb="5">
      <t>イナイ</t>
    </rPh>
    <rPh sb="5" eb="6">
      <t>カ</t>
    </rPh>
    <phoneticPr fontId="18"/>
  </si>
  <si>
    <t>バラ</t>
    <phoneticPr fontId="18"/>
  </si>
  <si>
    <t>(有)山口おかもと牧場</t>
    <rPh sb="0" eb="3">
      <t>ユウ</t>
    </rPh>
    <rPh sb="3" eb="5">
      <t>ヤマグチ</t>
    </rPh>
    <rPh sb="9" eb="11">
      <t>ボクジョウ</t>
    </rPh>
    <phoneticPr fontId="18"/>
  </si>
  <si>
    <t>岩国市周東町上久原1544番地1</t>
    <rPh sb="0" eb="3">
      <t>イワクニシ</t>
    </rPh>
    <rPh sb="3" eb="5">
      <t>シュウトウ</t>
    </rPh>
    <rPh sb="5" eb="6">
      <t>チョウ</t>
    </rPh>
    <rPh sb="6" eb="7">
      <t>カミ</t>
    </rPh>
    <rPh sb="7" eb="8">
      <t>ヒサ</t>
    </rPh>
    <rPh sb="8" eb="9">
      <t>ハラ</t>
    </rPh>
    <rPh sb="13" eb="15">
      <t>バンチ</t>
    </rPh>
    <phoneticPr fontId="18"/>
  </si>
  <si>
    <t>0827-84-3151</t>
    <phoneticPr fontId="18"/>
  </si>
  <si>
    <t>5,000円～8,000円/2t</t>
    <rPh sb="5" eb="6">
      <t>エン</t>
    </rPh>
    <rPh sb="12" eb="13">
      <t>エン</t>
    </rPh>
    <phoneticPr fontId="18"/>
  </si>
  <si>
    <t>可（要相談）</t>
    <rPh sb="0" eb="1">
      <t>カ</t>
    </rPh>
    <rPh sb="2" eb="3">
      <t>ヨウ</t>
    </rPh>
    <rPh sb="3" eb="5">
      <t>ソウダン</t>
    </rPh>
    <phoneticPr fontId="18"/>
  </si>
  <si>
    <t>(有)岩国ファーム</t>
    <rPh sb="0" eb="3">
      <t>ユウ</t>
    </rPh>
    <rPh sb="3" eb="5">
      <t>イワクニ</t>
    </rPh>
    <phoneticPr fontId="18"/>
  </si>
  <si>
    <t>岩国市周東町上久原1237-6
熊毛郡平生町佐賀3168-1</t>
    <rPh sb="0" eb="3">
      <t>イワクニシ</t>
    </rPh>
    <rPh sb="3" eb="5">
      <t>シュウトウ</t>
    </rPh>
    <rPh sb="5" eb="6">
      <t>マチ</t>
    </rPh>
    <rPh sb="6" eb="7">
      <t>ウエ</t>
    </rPh>
    <rPh sb="7" eb="9">
      <t>ヒサハラ</t>
    </rPh>
    <rPh sb="16" eb="19">
      <t>クマゲグン</t>
    </rPh>
    <rPh sb="19" eb="21">
      <t>ヒラオ</t>
    </rPh>
    <rPh sb="21" eb="22">
      <t>チョウ</t>
    </rPh>
    <rPh sb="22" eb="24">
      <t>サガ</t>
    </rPh>
    <phoneticPr fontId="18"/>
  </si>
  <si>
    <t>0827-84-1800
0820-58-0668</t>
    <phoneticPr fontId="18"/>
  </si>
  <si>
    <t>5,000円～/2t</t>
    <rPh sb="5" eb="6">
      <t>エン</t>
    </rPh>
    <phoneticPr fontId="18"/>
  </si>
  <si>
    <t>可</t>
    <rPh sb="0" eb="1">
      <t>カ</t>
    </rPh>
    <phoneticPr fontId="18"/>
  </si>
  <si>
    <t>(農）山口食鳥センター</t>
    <rPh sb="1" eb="2">
      <t>ノウ</t>
    </rPh>
    <rPh sb="3" eb="5">
      <t>ヤマグチ</t>
    </rPh>
    <rPh sb="5" eb="6">
      <t>ショク</t>
    </rPh>
    <rPh sb="6" eb="7">
      <t>トリ</t>
    </rPh>
    <phoneticPr fontId="18"/>
  </si>
  <si>
    <t>岩国市周東町下久原697-2</t>
    <rPh sb="0" eb="3">
      <t>イワクニシ</t>
    </rPh>
    <rPh sb="3" eb="5">
      <t>シュウトウ</t>
    </rPh>
    <rPh sb="5" eb="6">
      <t>マチ</t>
    </rPh>
    <rPh sb="6" eb="7">
      <t>シモ</t>
    </rPh>
    <rPh sb="7" eb="9">
      <t>ヒサハラ</t>
    </rPh>
    <phoneticPr fontId="18"/>
  </si>
  <si>
    <t>0827-84-1231</t>
    <phoneticPr fontId="18"/>
  </si>
  <si>
    <t>2,000円～3,000円/2t</t>
    <rPh sb="5" eb="6">
      <t>エン</t>
    </rPh>
    <rPh sb="12" eb="13">
      <t>エン</t>
    </rPh>
    <phoneticPr fontId="18"/>
  </si>
  <si>
    <t>齋藤牧場</t>
    <rPh sb="0" eb="2">
      <t>サイトウ</t>
    </rPh>
    <rPh sb="2" eb="4">
      <t>ボクジョウ</t>
    </rPh>
    <phoneticPr fontId="18"/>
  </si>
  <si>
    <t>柳井市伊保庄2306</t>
    <rPh sb="0" eb="3">
      <t>ヤナイシ</t>
    </rPh>
    <rPh sb="3" eb="4">
      <t>イ</t>
    </rPh>
    <rPh sb="4" eb="5">
      <t>ホ</t>
    </rPh>
    <rPh sb="5" eb="6">
      <t>ショウ</t>
    </rPh>
    <phoneticPr fontId="18"/>
  </si>
  <si>
    <t>090-6437-8467</t>
    <phoneticPr fontId="18"/>
  </si>
  <si>
    <t>弘中牧場
（注文先はJA山口県周南統括本部周南東部営農センター）</t>
    <rPh sb="0" eb="2">
      <t>ヒロナカ</t>
    </rPh>
    <rPh sb="2" eb="4">
      <t>ボクジョウ</t>
    </rPh>
    <rPh sb="6" eb="8">
      <t>チュウモン</t>
    </rPh>
    <rPh sb="8" eb="9">
      <t>サキ</t>
    </rPh>
    <rPh sb="12" eb="15">
      <t>ヤマグチケン</t>
    </rPh>
    <rPh sb="15" eb="17">
      <t>シュウナン</t>
    </rPh>
    <rPh sb="17" eb="19">
      <t>トウカツ</t>
    </rPh>
    <rPh sb="19" eb="21">
      <t>ホンブ</t>
    </rPh>
    <rPh sb="21" eb="23">
      <t>シュウナン</t>
    </rPh>
    <rPh sb="23" eb="25">
      <t>トウブ</t>
    </rPh>
    <rPh sb="25" eb="27">
      <t>エイノウ</t>
    </rPh>
    <phoneticPr fontId="18"/>
  </si>
  <si>
    <t>光市光井</t>
    <rPh sb="0" eb="2">
      <t>ヒカリシ</t>
    </rPh>
    <rPh sb="2" eb="4">
      <t>ミツイ</t>
    </rPh>
    <phoneticPr fontId="18"/>
  </si>
  <si>
    <t>0833-77-0004</t>
    <phoneticPr fontId="18"/>
  </si>
  <si>
    <t>7,700円/2t（運賃込）</t>
    <rPh sb="5" eb="6">
      <t>エン</t>
    </rPh>
    <rPh sb="10" eb="12">
      <t>ウンチン</t>
    </rPh>
    <rPh sb="12" eb="13">
      <t>コ</t>
    </rPh>
    <phoneticPr fontId="18"/>
  </si>
  <si>
    <t>可（JA周南管内）</t>
    <rPh sb="0" eb="1">
      <t>カ</t>
    </rPh>
    <rPh sb="4" eb="6">
      <t>シュウナン</t>
    </rPh>
    <rPh sb="6" eb="8">
      <t>カンナイ</t>
    </rPh>
    <phoneticPr fontId="18"/>
  </si>
  <si>
    <t>松永牧場</t>
    <rPh sb="0" eb="2">
      <t>マツナガ</t>
    </rPh>
    <rPh sb="2" eb="4">
      <t>ボクジョウ</t>
    </rPh>
    <phoneticPr fontId="18"/>
  </si>
  <si>
    <t>山口市佐山</t>
    <rPh sb="0" eb="3">
      <t>ヤマグチシ</t>
    </rPh>
    <rPh sb="3" eb="5">
      <t>サヤマ</t>
    </rPh>
    <phoneticPr fontId="18"/>
  </si>
  <si>
    <t>083-989-4703</t>
    <phoneticPr fontId="18"/>
  </si>
  <si>
    <t>10,000円～12,000円/2t</t>
    <rPh sb="6" eb="7">
      <t>エン</t>
    </rPh>
    <rPh sb="14" eb="15">
      <t>エン</t>
    </rPh>
    <phoneticPr fontId="18"/>
  </si>
  <si>
    <t>鋳銭司和西たい肥利用組合（本廣　誠）</t>
    <rPh sb="0" eb="1">
      <t>イ</t>
    </rPh>
    <rPh sb="1" eb="2">
      <t>ゼニ</t>
    </rPh>
    <rPh sb="2" eb="3">
      <t>ツカサ</t>
    </rPh>
    <rPh sb="3" eb="4">
      <t>ワ</t>
    </rPh>
    <rPh sb="4" eb="5">
      <t>ニシ</t>
    </rPh>
    <rPh sb="7" eb="8">
      <t>ヒ</t>
    </rPh>
    <rPh sb="8" eb="10">
      <t>リヨウ</t>
    </rPh>
    <rPh sb="10" eb="12">
      <t>クミアイ</t>
    </rPh>
    <rPh sb="13" eb="15">
      <t>モトヒロ</t>
    </rPh>
    <rPh sb="16" eb="17">
      <t>マコト</t>
    </rPh>
    <phoneticPr fontId="18"/>
  </si>
  <si>
    <t>山口市鋳銭司937</t>
    <rPh sb="0" eb="3">
      <t>ヤマグチシ</t>
    </rPh>
    <rPh sb="3" eb="4">
      <t>イ</t>
    </rPh>
    <rPh sb="4" eb="5">
      <t>ゼニ</t>
    </rPh>
    <rPh sb="5" eb="6">
      <t>ツカサ</t>
    </rPh>
    <phoneticPr fontId="18"/>
  </si>
  <si>
    <t>083-986-3748</t>
    <phoneticPr fontId="18"/>
  </si>
  <si>
    <t>15,000円/4t　50円/袋</t>
    <rPh sb="6" eb="7">
      <t>エン</t>
    </rPh>
    <rPh sb="13" eb="14">
      <t>エン</t>
    </rPh>
    <rPh sb="15" eb="16">
      <t>フクロ</t>
    </rPh>
    <phoneticPr fontId="18"/>
  </si>
  <si>
    <t>バラ、肥料袋
（自分で袋詰め）</t>
    <rPh sb="3" eb="5">
      <t>ヒリョウ</t>
    </rPh>
    <rPh sb="5" eb="6">
      <t>フクロ</t>
    </rPh>
    <rPh sb="8" eb="10">
      <t>ジブン</t>
    </rPh>
    <rPh sb="11" eb="13">
      <t>フクロズ</t>
    </rPh>
    <phoneticPr fontId="18"/>
  </si>
  <si>
    <t>土井牧場（土井真一）</t>
    <rPh sb="0" eb="2">
      <t>ドイ</t>
    </rPh>
    <rPh sb="2" eb="4">
      <t>ボクジョウ</t>
    </rPh>
    <rPh sb="5" eb="7">
      <t>ドイ</t>
    </rPh>
    <rPh sb="7" eb="9">
      <t>シンイチ</t>
    </rPh>
    <phoneticPr fontId="18"/>
  </si>
  <si>
    <t>山口市名田島昭和東3942</t>
    <rPh sb="0" eb="3">
      <t>ヤマグチシ</t>
    </rPh>
    <rPh sb="3" eb="4">
      <t>ナ</t>
    </rPh>
    <rPh sb="4" eb="5">
      <t>タ</t>
    </rPh>
    <rPh sb="5" eb="6">
      <t>シマ</t>
    </rPh>
    <rPh sb="6" eb="8">
      <t>ショウワ</t>
    </rPh>
    <rPh sb="8" eb="9">
      <t>ヒガシ</t>
    </rPh>
    <phoneticPr fontId="18"/>
  </si>
  <si>
    <t>083-987-2818</t>
    <phoneticPr fontId="18"/>
  </si>
  <si>
    <t>6,600円/2t、300円/15L　※1tだけなど相談可</t>
    <rPh sb="5" eb="6">
      <t>エン</t>
    </rPh>
    <rPh sb="13" eb="14">
      <t>エン</t>
    </rPh>
    <rPh sb="26" eb="28">
      <t>ソウダン</t>
    </rPh>
    <rPh sb="28" eb="29">
      <t>カ</t>
    </rPh>
    <phoneticPr fontId="18"/>
  </si>
  <si>
    <t>(有)防府中村牧場</t>
    <rPh sb="0" eb="3">
      <t>ユウ</t>
    </rPh>
    <rPh sb="3" eb="5">
      <t>ホウフ</t>
    </rPh>
    <rPh sb="5" eb="7">
      <t>ナカムラ</t>
    </rPh>
    <rPh sb="7" eb="9">
      <t>ボクジョウ</t>
    </rPh>
    <phoneticPr fontId="18"/>
  </si>
  <si>
    <t>防府市西浦干拓</t>
    <rPh sb="0" eb="3">
      <t>ホウフシ</t>
    </rPh>
    <rPh sb="3" eb="5">
      <t>ニシウラ</t>
    </rPh>
    <rPh sb="5" eb="7">
      <t>カンタク</t>
    </rPh>
    <phoneticPr fontId="18"/>
  </si>
  <si>
    <t>0835-29-1150</t>
    <phoneticPr fontId="18"/>
  </si>
  <si>
    <t>5,500円/2t</t>
    <rPh sb="5" eb="6">
      <t>エン</t>
    </rPh>
    <phoneticPr fontId="18"/>
  </si>
  <si>
    <t>可（市内、市外は要相談）</t>
    <rPh sb="0" eb="1">
      <t>カ</t>
    </rPh>
    <rPh sb="2" eb="4">
      <t>シナイ</t>
    </rPh>
    <rPh sb="5" eb="7">
      <t>シガイ</t>
    </rPh>
    <rPh sb="8" eb="9">
      <t>ヨウ</t>
    </rPh>
    <rPh sb="9" eb="11">
      <t>ソウダン</t>
    </rPh>
    <phoneticPr fontId="18"/>
  </si>
  <si>
    <t>ギンチク牧場(株)</t>
    <rPh sb="4" eb="6">
      <t>ボクジョウ</t>
    </rPh>
    <rPh sb="6" eb="9">
      <t>カブ</t>
    </rPh>
    <phoneticPr fontId="18"/>
  </si>
  <si>
    <t>防府市高井205-1</t>
    <rPh sb="0" eb="3">
      <t>ホウフシ</t>
    </rPh>
    <rPh sb="3" eb="5">
      <t>タカイ</t>
    </rPh>
    <phoneticPr fontId="18"/>
  </si>
  <si>
    <t>0835-24-1793</t>
    <phoneticPr fontId="18"/>
  </si>
  <si>
    <t>220円/20L</t>
    <rPh sb="3" eb="4">
      <t>エン</t>
    </rPh>
    <phoneticPr fontId="18"/>
  </si>
  <si>
    <t>否</t>
    <rPh sb="0" eb="1">
      <t>イナ</t>
    </rPh>
    <phoneticPr fontId="18"/>
  </si>
  <si>
    <t>池田牧場（池田秀勝）</t>
    <rPh sb="0" eb="2">
      <t>イケダ</t>
    </rPh>
    <rPh sb="2" eb="4">
      <t>ボクジョウ</t>
    </rPh>
    <rPh sb="5" eb="7">
      <t>イケダ</t>
    </rPh>
    <rPh sb="7" eb="9">
      <t>ヒデカツ</t>
    </rPh>
    <phoneticPr fontId="18"/>
  </si>
  <si>
    <t>防府市沖今宿2-11-11</t>
    <rPh sb="0" eb="3">
      <t>ホウフシ</t>
    </rPh>
    <rPh sb="3" eb="4">
      <t>オキ</t>
    </rPh>
    <rPh sb="4" eb="6">
      <t>イマジュク</t>
    </rPh>
    <phoneticPr fontId="18"/>
  </si>
  <si>
    <t>0835-21-3004</t>
    <phoneticPr fontId="18"/>
  </si>
  <si>
    <t>7,000円/2t　3,000/軽トラ</t>
    <rPh sb="5" eb="6">
      <t>エン</t>
    </rPh>
    <rPh sb="16" eb="17">
      <t>ケイ</t>
    </rPh>
    <phoneticPr fontId="18"/>
  </si>
  <si>
    <t>熊野牧場（熊野純三）</t>
    <rPh sb="0" eb="2">
      <t>クマノ</t>
    </rPh>
    <rPh sb="2" eb="4">
      <t>ボクジョウ</t>
    </rPh>
    <rPh sb="5" eb="7">
      <t>クマノ</t>
    </rPh>
    <rPh sb="7" eb="8">
      <t>ジュン</t>
    </rPh>
    <rPh sb="8" eb="9">
      <t>サン</t>
    </rPh>
    <phoneticPr fontId="18"/>
  </si>
  <si>
    <t>防府市大字久兼仏峠210-2
防府市大字牟礼388</t>
    <rPh sb="0" eb="3">
      <t>ホウフシ</t>
    </rPh>
    <rPh sb="3" eb="5">
      <t>オオアザ</t>
    </rPh>
    <rPh sb="5" eb="6">
      <t>ヒサ</t>
    </rPh>
    <rPh sb="6" eb="7">
      <t>カ</t>
    </rPh>
    <rPh sb="7" eb="8">
      <t>ホトケ</t>
    </rPh>
    <rPh sb="8" eb="9">
      <t>トウゲ</t>
    </rPh>
    <rPh sb="15" eb="18">
      <t>ホウフシ</t>
    </rPh>
    <rPh sb="18" eb="20">
      <t>オオアザ</t>
    </rPh>
    <rPh sb="20" eb="22">
      <t>ムレ</t>
    </rPh>
    <phoneticPr fontId="18"/>
  </si>
  <si>
    <t>0835-21-5349</t>
    <phoneticPr fontId="18"/>
  </si>
  <si>
    <t>6,000円/2t</t>
    <rPh sb="5" eb="6">
      <t>エン</t>
    </rPh>
    <phoneticPr fontId="18"/>
  </si>
  <si>
    <t>可（要相談、市内に限る）</t>
    <rPh sb="0" eb="1">
      <t>カ</t>
    </rPh>
    <rPh sb="2" eb="5">
      <t>ヨウソウダン</t>
    </rPh>
    <rPh sb="6" eb="8">
      <t>シナイ</t>
    </rPh>
    <rPh sb="9" eb="10">
      <t>カギ</t>
    </rPh>
    <phoneticPr fontId="18"/>
  </si>
  <si>
    <t>賀屋牧場</t>
    <rPh sb="0" eb="2">
      <t>カヤ</t>
    </rPh>
    <rPh sb="2" eb="4">
      <t>ボクジョウ</t>
    </rPh>
    <phoneticPr fontId="18"/>
  </si>
  <si>
    <t>山口市徳地柚木</t>
    <rPh sb="0" eb="3">
      <t>ヤマグチシ</t>
    </rPh>
    <rPh sb="3" eb="5">
      <t>トクチ</t>
    </rPh>
    <rPh sb="5" eb="7">
      <t>ユノキ</t>
    </rPh>
    <phoneticPr fontId="18"/>
  </si>
  <si>
    <t>0835-58-0428</t>
    <phoneticPr fontId="18"/>
  </si>
  <si>
    <t>280円/袋（牧場販売価格）　330円/袋（運賃込価格）</t>
    <rPh sb="3" eb="4">
      <t>エン</t>
    </rPh>
    <rPh sb="5" eb="6">
      <t>フクロ</t>
    </rPh>
    <rPh sb="7" eb="9">
      <t>ボクジョウ</t>
    </rPh>
    <rPh sb="9" eb="11">
      <t>ハンバイ</t>
    </rPh>
    <rPh sb="11" eb="13">
      <t>カカク</t>
    </rPh>
    <rPh sb="18" eb="19">
      <t>エン</t>
    </rPh>
    <rPh sb="20" eb="21">
      <t>フクロ</t>
    </rPh>
    <rPh sb="22" eb="24">
      <t>ウンチン</t>
    </rPh>
    <rPh sb="24" eb="25">
      <t>コ</t>
    </rPh>
    <rPh sb="25" eb="27">
      <t>カカク</t>
    </rPh>
    <phoneticPr fontId="18"/>
  </si>
  <si>
    <t>要相談</t>
    <rPh sb="0" eb="3">
      <t>ヨウソウダン</t>
    </rPh>
    <phoneticPr fontId="18"/>
  </si>
  <si>
    <t>(有)船方総合農場</t>
    <rPh sb="0" eb="3">
      <t>ユウ</t>
    </rPh>
    <rPh sb="3" eb="4">
      <t>フネ</t>
    </rPh>
    <rPh sb="4" eb="5">
      <t>カタ</t>
    </rPh>
    <rPh sb="5" eb="7">
      <t>ソウゴウ</t>
    </rPh>
    <rPh sb="7" eb="9">
      <t>ノウジョウ</t>
    </rPh>
    <phoneticPr fontId="18"/>
  </si>
  <si>
    <t>山口市阿東徳佐11450-39</t>
    <rPh sb="0" eb="3">
      <t>ヤマグチシ</t>
    </rPh>
    <rPh sb="3" eb="5">
      <t>アトウ</t>
    </rPh>
    <rPh sb="5" eb="7">
      <t>トクサ</t>
    </rPh>
    <phoneticPr fontId="18"/>
  </si>
  <si>
    <t>083-956-0552</t>
    <phoneticPr fontId="18"/>
  </si>
  <si>
    <t>価格は電話で問い合わせ</t>
    <rPh sb="0" eb="2">
      <t>カカク</t>
    </rPh>
    <rPh sb="3" eb="5">
      <t>デンワ</t>
    </rPh>
    <rPh sb="6" eb="7">
      <t>ト</t>
    </rPh>
    <rPh sb="8" eb="9">
      <t>ア</t>
    </rPh>
    <phoneticPr fontId="18"/>
  </si>
  <si>
    <t>袋（農場販売のみ）
バラ堆肥：4t車(7㎥）～</t>
    <rPh sb="0" eb="1">
      <t>フクロ</t>
    </rPh>
    <rPh sb="2" eb="4">
      <t>ノウジョウ</t>
    </rPh>
    <rPh sb="4" eb="6">
      <t>ハンバイ</t>
    </rPh>
    <rPh sb="12" eb="14">
      <t>タイヒ</t>
    </rPh>
    <rPh sb="17" eb="18">
      <t>クルマ</t>
    </rPh>
    <phoneticPr fontId="18"/>
  </si>
  <si>
    <t>(有)徳地ファーム</t>
    <rPh sb="0" eb="3">
      <t>ユウ</t>
    </rPh>
    <rPh sb="3" eb="5">
      <t>トクチ</t>
    </rPh>
    <phoneticPr fontId="18"/>
  </si>
  <si>
    <t>山口市徳地引谷</t>
    <rPh sb="0" eb="3">
      <t>ヤマグチシ</t>
    </rPh>
    <rPh sb="3" eb="5">
      <t>トクチ</t>
    </rPh>
    <rPh sb="6" eb="7">
      <t>タニ</t>
    </rPh>
    <phoneticPr fontId="18"/>
  </si>
  <si>
    <t>0835-56-0503</t>
    <phoneticPr fontId="18"/>
  </si>
  <si>
    <t>70円/15kg</t>
    <rPh sb="2" eb="3">
      <t>エン</t>
    </rPh>
    <phoneticPr fontId="18"/>
  </si>
  <si>
    <t>袋詰</t>
    <rPh sb="0" eb="1">
      <t>フクロ</t>
    </rPh>
    <rPh sb="1" eb="2">
      <t>ツ</t>
    </rPh>
    <phoneticPr fontId="18"/>
  </si>
  <si>
    <t>(株)出雲ファーム</t>
    <rPh sb="0" eb="3">
      <t>カブ</t>
    </rPh>
    <rPh sb="3" eb="5">
      <t>イズモ</t>
    </rPh>
    <phoneticPr fontId="18"/>
  </si>
  <si>
    <t>山口市徳地堀940</t>
    <rPh sb="0" eb="3">
      <t>ヤマグチシ</t>
    </rPh>
    <rPh sb="3" eb="5">
      <t>トクチ</t>
    </rPh>
    <rPh sb="5" eb="6">
      <t>ホリ</t>
    </rPh>
    <phoneticPr fontId="18"/>
  </si>
  <si>
    <t>083-552-0603</t>
    <phoneticPr fontId="18"/>
  </si>
  <si>
    <t>50～60円/15kg袋（無人販売所）</t>
    <rPh sb="5" eb="6">
      <t>エン</t>
    </rPh>
    <rPh sb="11" eb="12">
      <t>フクロ</t>
    </rPh>
    <rPh sb="13" eb="15">
      <t>ムジン</t>
    </rPh>
    <rPh sb="15" eb="18">
      <t>ハンバイショ</t>
    </rPh>
    <phoneticPr fontId="18"/>
  </si>
  <si>
    <t>袋詰、フレコン等</t>
    <rPh sb="0" eb="2">
      <t>フクロヅ</t>
    </rPh>
    <rPh sb="7" eb="8">
      <t>ナド</t>
    </rPh>
    <phoneticPr fontId="18"/>
  </si>
  <si>
    <t>JA山口県宇部統括本部小野堆肥センター</t>
    <rPh sb="2" eb="5">
      <t>ヤマグチケン</t>
    </rPh>
    <rPh sb="5" eb="7">
      <t>ウベ</t>
    </rPh>
    <rPh sb="7" eb="9">
      <t>トウカツ</t>
    </rPh>
    <rPh sb="9" eb="11">
      <t>ホンブ</t>
    </rPh>
    <rPh sb="11" eb="13">
      <t>オノ</t>
    </rPh>
    <rPh sb="13" eb="15">
      <t>タイヒ</t>
    </rPh>
    <phoneticPr fontId="18"/>
  </si>
  <si>
    <t>宇部市小野区藤河内</t>
    <rPh sb="0" eb="3">
      <t>ウベシ</t>
    </rPh>
    <rPh sb="3" eb="5">
      <t>オノ</t>
    </rPh>
    <rPh sb="5" eb="6">
      <t>ク</t>
    </rPh>
    <rPh sb="6" eb="7">
      <t>フジ</t>
    </rPh>
    <rPh sb="7" eb="9">
      <t>コウチ</t>
    </rPh>
    <phoneticPr fontId="18"/>
  </si>
  <si>
    <t>0836-62-1236</t>
    <phoneticPr fontId="18"/>
  </si>
  <si>
    <t>340円/15kg　5,800円/t</t>
    <rPh sb="3" eb="4">
      <t>エン</t>
    </rPh>
    <rPh sb="15" eb="16">
      <t>エン</t>
    </rPh>
    <phoneticPr fontId="18"/>
  </si>
  <si>
    <t>梅岡牧場</t>
    <rPh sb="0" eb="2">
      <t>ウメオカ</t>
    </rPh>
    <rPh sb="2" eb="4">
      <t>ボクジョウ</t>
    </rPh>
    <phoneticPr fontId="18"/>
  </si>
  <si>
    <t>山陽小野田市千崎小松尾台</t>
    <rPh sb="0" eb="2">
      <t>サンヨウ</t>
    </rPh>
    <rPh sb="2" eb="6">
      <t>オノダシ</t>
    </rPh>
    <rPh sb="6" eb="8">
      <t>センザキ</t>
    </rPh>
    <rPh sb="8" eb="10">
      <t>コマツ</t>
    </rPh>
    <rPh sb="10" eb="11">
      <t>オ</t>
    </rPh>
    <rPh sb="11" eb="12">
      <t>ダイ</t>
    </rPh>
    <phoneticPr fontId="18"/>
  </si>
  <si>
    <t>0836-84-4702</t>
    <phoneticPr fontId="18"/>
  </si>
  <si>
    <t>300円/40L、350円/40L（運賃込）</t>
    <rPh sb="3" eb="4">
      <t>エン</t>
    </rPh>
    <rPh sb="12" eb="13">
      <t>エン</t>
    </rPh>
    <rPh sb="18" eb="20">
      <t>ウンチン</t>
    </rPh>
    <rPh sb="20" eb="21">
      <t>コ</t>
    </rPh>
    <phoneticPr fontId="18"/>
  </si>
  <si>
    <t>可（別途料金）</t>
    <rPh sb="0" eb="1">
      <t>カ</t>
    </rPh>
    <rPh sb="2" eb="4">
      <t>ベット</t>
    </rPh>
    <rPh sb="4" eb="6">
      <t>リョウキン</t>
    </rPh>
    <phoneticPr fontId="18"/>
  </si>
  <si>
    <t>麻生上肥育牛組合
（麻生上堆肥センター）</t>
    <rPh sb="0" eb="2">
      <t>アソウ</t>
    </rPh>
    <rPh sb="2" eb="3">
      <t>ウエ</t>
    </rPh>
    <rPh sb="3" eb="5">
      <t>ヒイク</t>
    </rPh>
    <rPh sb="5" eb="6">
      <t>ウシ</t>
    </rPh>
    <rPh sb="6" eb="8">
      <t>クミアイ</t>
    </rPh>
    <rPh sb="10" eb="12">
      <t>アソウ</t>
    </rPh>
    <rPh sb="12" eb="13">
      <t>ウエ</t>
    </rPh>
    <rPh sb="13" eb="15">
      <t>タイヒ</t>
    </rPh>
    <phoneticPr fontId="18"/>
  </si>
  <si>
    <t>美祢市豊田前町麻生上</t>
    <rPh sb="0" eb="3">
      <t>ミネシ</t>
    </rPh>
    <rPh sb="3" eb="5">
      <t>トヨタ</t>
    </rPh>
    <rPh sb="5" eb="7">
      <t>マエマチ</t>
    </rPh>
    <rPh sb="7" eb="9">
      <t>アソウ</t>
    </rPh>
    <rPh sb="9" eb="10">
      <t>ウエ</t>
    </rPh>
    <phoneticPr fontId="18"/>
  </si>
  <si>
    <t>0837-57-0709</t>
    <phoneticPr fontId="18"/>
  </si>
  <si>
    <t>290円/13kg　8,000円/円2t、2,600円/軽トラ</t>
    <rPh sb="3" eb="4">
      <t>エン</t>
    </rPh>
    <rPh sb="15" eb="16">
      <t>エン</t>
    </rPh>
    <rPh sb="17" eb="18">
      <t>エン</t>
    </rPh>
    <rPh sb="26" eb="27">
      <t>エン</t>
    </rPh>
    <rPh sb="28" eb="29">
      <t>ケイ</t>
    </rPh>
    <phoneticPr fontId="18"/>
  </si>
  <si>
    <t>(有)梶岡牧場</t>
    <rPh sb="0" eb="3">
      <t>ユウ</t>
    </rPh>
    <rPh sb="3" eb="4">
      <t>カジ</t>
    </rPh>
    <rPh sb="4" eb="5">
      <t>オカ</t>
    </rPh>
    <rPh sb="5" eb="7">
      <t>ボクジョウ</t>
    </rPh>
    <phoneticPr fontId="18"/>
  </si>
  <si>
    <t>美祢市伊佐町河原782</t>
    <rPh sb="0" eb="3">
      <t>ミネシ</t>
    </rPh>
    <rPh sb="3" eb="5">
      <t>イサ</t>
    </rPh>
    <rPh sb="5" eb="6">
      <t>マチ</t>
    </rPh>
    <rPh sb="6" eb="8">
      <t>カワハラ</t>
    </rPh>
    <phoneticPr fontId="18"/>
  </si>
  <si>
    <t>0837-52-2606</t>
    <phoneticPr fontId="18"/>
  </si>
  <si>
    <t>350円/40L</t>
    <rPh sb="3" eb="4">
      <t>エン</t>
    </rPh>
    <phoneticPr fontId="18"/>
  </si>
  <si>
    <t>JA山口県美祢統括本部堆肥センター</t>
    <rPh sb="2" eb="5">
      <t>ヤマグチケン</t>
    </rPh>
    <rPh sb="5" eb="7">
      <t>ミネ</t>
    </rPh>
    <rPh sb="7" eb="9">
      <t>トウカツ</t>
    </rPh>
    <rPh sb="9" eb="11">
      <t>ホンブ</t>
    </rPh>
    <rPh sb="11" eb="13">
      <t>タイヒ</t>
    </rPh>
    <phoneticPr fontId="18"/>
  </si>
  <si>
    <t>美祢市於福町下1867</t>
    <rPh sb="0" eb="3">
      <t>ミネシ</t>
    </rPh>
    <rPh sb="3" eb="4">
      <t>オ</t>
    </rPh>
    <rPh sb="4" eb="5">
      <t>フク</t>
    </rPh>
    <rPh sb="5" eb="6">
      <t>マチ</t>
    </rPh>
    <rPh sb="6" eb="7">
      <t>シモ</t>
    </rPh>
    <phoneticPr fontId="18"/>
  </si>
  <si>
    <t>0837-52-1076</t>
    <phoneticPr fontId="18"/>
  </si>
  <si>
    <t>341円/15kg　9,900円/2t</t>
    <rPh sb="3" eb="4">
      <t>エン</t>
    </rPh>
    <rPh sb="15" eb="16">
      <t>エン</t>
    </rPh>
    <phoneticPr fontId="18"/>
  </si>
  <si>
    <t>可（JA管内）</t>
    <rPh sb="0" eb="1">
      <t>カ</t>
    </rPh>
    <rPh sb="4" eb="6">
      <t>カンナイ</t>
    </rPh>
    <phoneticPr fontId="18"/>
  </si>
  <si>
    <t>ギンチク牧場(株)
（施設：(有)秋吉台肉牛ファーム内）</t>
    <rPh sb="4" eb="6">
      <t>ボクジョウ</t>
    </rPh>
    <rPh sb="6" eb="9">
      <t>カブ</t>
    </rPh>
    <rPh sb="11" eb="13">
      <t>シセツ</t>
    </rPh>
    <rPh sb="14" eb="17">
      <t>ユウ</t>
    </rPh>
    <rPh sb="17" eb="20">
      <t>アキヨシダイ</t>
    </rPh>
    <rPh sb="20" eb="21">
      <t>ニク</t>
    </rPh>
    <rPh sb="21" eb="22">
      <t>ギュウ</t>
    </rPh>
    <rPh sb="26" eb="27">
      <t>ナイ</t>
    </rPh>
    <phoneticPr fontId="18"/>
  </si>
  <si>
    <t>美祢市美東町牛ヶ窪
（(有)秋吉台ファーム内）</t>
    <rPh sb="0" eb="3">
      <t>ミネシ</t>
    </rPh>
    <rPh sb="3" eb="4">
      <t>ビ</t>
    </rPh>
    <rPh sb="4" eb="5">
      <t>ヒガシ</t>
    </rPh>
    <rPh sb="5" eb="6">
      <t>マチ</t>
    </rPh>
    <rPh sb="6" eb="7">
      <t>ウシ</t>
    </rPh>
    <rPh sb="8" eb="9">
      <t>クボ</t>
    </rPh>
    <rPh sb="11" eb="14">
      <t>ユウ</t>
    </rPh>
    <rPh sb="14" eb="17">
      <t>アキヨシダイ</t>
    </rPh>
    <rPh sb="21" eb="22">
      <t>ナイ</t>
    </rPh>
    <phoneticPr fontId="18"/>
  </si>
  <si>
    <t>220円/20L  軽トラ500円/車、2t車3,000円/車</t>
    <rPh sb="3" eb="4">
      <t>エン</t>
    </rPh>
    <rPh sb="10" eb="11">
      <t>ケイ</t>
    </rPh>
    <rPh sb="16" eb="17">
      <t>エン</t>
    </rPh>
    <rPh sb="18" eb="19">
      <t>クルマ</t>
    </rPh>
    <rPh sb="22" eb="23">
      <t>クルマ</t>
    </rPh>
    <rPh sb="28" eb="29">
      <t>エン</t>
    </rPh>
    <rPh sb="30" eb="31">
      <t>クルマ</t>
    </rPh>
    <phoneticPr fontId="18"/>
  </si>
  <si>
    <t>(有)よしわエッグファーム</t>
    <rPh sb="0" eb="3">
      <t>ユウ</t>
    </rPh>
    <phoneticPr fontId="18"/>
  </si>
  <si>
    <t>宇部市大字善和355-11</t>
    <rPh sb="0" eb="3">
      <t>ウベシ</t>
    </rPh>
    <rPh sb="3" eb="5">
      <t>オオアザ</t>
    </rPh>
    <rPh sb="5" eb="6">
      <t>ゼン</t>
    </rPh>
    <rPh sb="6" eb="7">
      <t>ワ</t>
    </rPh>
    <phoneticPr fontId="18"/>
  </si>
  <si>
    <t>0836-62-0057</t>
    <phoneticPr fontId="18"/>
  </si>
  <si>
    <t>66円/袋、2,200円/軽トラ、バラ</t>
    <rPh sb="2" eb="3">
      <t>エン</t>
    </rPh>
    <rPh sb="4" eb="5">
      <t>フクロ</t>
    </rPh>
    <rPh sb="11" eb="12">
      <t>エン</t>
    </rPh>
    <rPh sb="13" eb="14">
      <t>ケイ</t>
    </rPh>
    <phoneticPr fontId="18"/>
  </si>
  <si>
    <t>袋詰、バラ
トランスバック</t>
    <rPh sb="0" eb="2">
      <t>フクロヅ</t>
    </rPh>
    <phoneticPr fontId="18"/>
  </si>
  <si>
    <t>(株)長州牧場</t>
    <rPh sb="0" eb="3">
      <t>カブ</t>
    </rPh>
    <rPh sb="3" eb="5">
      <t>チョウシュウ</t>
    </rPh>
    <rPh sb="5" eb="7">
      <t>ボクジョウ</t>
    </rPh>
    <phoneticPr fontId="18"/>
  </si>
  <si>
    <t>下関市員光河内町844</t>
    <rPh sb="0" eb="3">
      <t>シモノセキシ</t>
    </rPh>
    <rPh sb="3" eb="4">
      <t>イン</t>
    </rPh>
    <rPh sb="4" eb="5">
      <t>ヒカリ</t>
    </rPh>
    <rPh sb="5" eb="7">
      <t>コウチ</t>
    </rPh>
    <rPh sb="7" eb="8">
      <t>マチ</t>
    </rPh>
    <phoneticPr fontId="18"/>
  </si>
  <si>
    <t>083-248-3768</t>
    <phoneticPr fontId="18"/>
  </si>
  <si>
    <t>300円/40L、6,250円/t</t>
    <rPh sb="3" eb="4">
      <t>エン</t>
    </rPh>
    <rPh sb="14" eb="15">
      <t>エン</t>
    </rPh>
    <phoneticPr fontId="18"/>
  </si>
  <si>
    <t>（有）豊田アグリサービス
（豊田町グリーンファクトリー）</t>
    <rPh sb="1" eb="2">
      <t>ユウ</t>
    </rPh>
    <rPh sb="3" eb="5">
      <t>トヨタ</t>
    </rPh>
    <rPh sb="14" eb="17">
      <t>トヨタチョウ</t>
    </rPh>
    <phoneticPr fontId="18"/>
  </si>
  <si>
    <t>下関市豊田町浮石原</t>
    <rPh sb="0" eb="3">
      <t>シモノセキシ</t>
    </rPh>
    <rPh sb="3" eb="5">
      <t>トヨタ</t>
    </rPh>
    <rPh sb="5" eb="6">
      <t>マチ</t>
    </rPh>
    <rPh sb="6" eb="7">
      <t>ウ</t>
    </rPh>
    <rPh sb="7" eb="9">
      <t>イシハラ</t>
    </rPh>
    <phoneticPr fontId="18"/>
  </si>
  <si>
    <t>083-766-1395</t>
    <phoneticPr fontId="18"/>
  </si>
  <si>
    <t>250円/30L、5,500円/1t（いずれも運賃別）</t>
    <rPh sb="3" eb="4">
      <t>エン</t>
    </rPh>
    <rPh sb="14" eb="15">
      <t>エン</t>
    </rPh>
    <rPh sb="23" eb="25">
      <t>ウンチン</t>
    </rPh>
    <rPh sb="25" eb="26">
      <t>ベツ</t>
    </rPh>
    <phoneticPr fontId="18"/>
  </si>
  <si>
    <t>林政幸</t>
    <rPh sb="0" eb="1">
      <t>ハヤシ</t>
    </rPh>
    <rPh sb="1" eb="3">
      <t>マサユキ</t>
    </rPh>
    <phoneticPr fontId="18"/>
  </si>
  <si>
    <t>下関市豊田町殿敷</t>
    <rPh sb="0" eb="3">
      <t>シモノセキシ</t>
    </rPh>
    <rPh sb="3" eb="6">
      <t>トヨタチョウ</t>
    </rPh>
    <rPh sb="6" eb="7">
      <t>トノ</t>
    </rPh>
    <rPh sb="7" eb="8">
      <t>シキ</t>
    </rPh>
    <phoneticPr fontId="18"/>
  </si>
  <si>
    <t>083-766-1274</t>
    <phoneticPr fontId="18"/>
  </si>
  <si>
    <t>2,500円～/t</t>
    <rPh sb="5" eb="6">
      <t>エン</t>
    </rPh>
    <phoneticPr fontId="18"/>
  </si>
  <si>
    <t>片道60分以内可</t>
    <rPh sb="0" eb="2">
      <t>カタミチ</t>
    </rPh>
    <rPh sb="4" eb="5">
      <t>フン</t>
    </rPh>
    <rPh sb="5" eb="7">
      <t>イナイ</t>
    </rPh>
    <rPh sb="7" eb="8">
      <t>カ</t>
    </rPh>
    <phoneticPr fontId="18"/>
  </si>
  <si>
    <t>(有)上野養鶏場</t>
    <rPh sb="0" eb="3">
      <t>ユウ</t>
    </rPh>
    <rPh sb="3" eb="4">
      <t>ウエ</t>
    </rPh>
    <rPh sb="4" eb="5">
      <t>ノ</t>
    </rPh>
    <rPh sb="5" eb="8">
      <t>ヨウケイジョウ</t>
    </rPh>
    <phoneticPr fontId="18"/>
  </si>
  <si>
    <t>下関市豊北町阿川3294</t>
    <rPh sb="0" eb="3">
      <t>シモノセキシ</t>
    </rPh>
    <rPh sb="3" eb="4">
      <t>トヨ</t>
    </rPh>
    <rPh sb="4" eb="5">
      <t>キタ</t>
    </rPh>
    <rPh sb="5" eb="6">
      <t>マチ</t>
    </rPh>
    <rPh sb="6" eb="8">
      <t>アガワ</t>
    </rPh>
    <phoneticPr fontId="18"/>
  </si>
  <si>
    <t>083-786-1085（自宅）
083-786-1220（農場）</t>
    <rPh sb="13" eb="15">
      <t>ジタク</t>
    </rPh>
    <rPh sb="30" eb="32">
      <t>ノウジョウ</t>
    </rPh>
    <phoneticPr fontId="18"/>
  </si>
  <si>
    <t>2,000円/500kg  4,000円/500kg（散布込）</t>
    <rPh sb="5" eb="6">
      <t>エン</t>
    </rPh>
    <rPh sb="19" eb="20">
      <t>エン</t>
    </rPh>
    <rPh sb="27" eb="29">
      <t>サンプ</t>
    </rPh>
    <rPh sb="29" eb="30">
      <t>コ</t>
    </rPh>
    <phoneticPr fontId="18"/>
  </si>
  <si>
    <t>近距離（20km）散布</t>
    <rPh sb="0" eb="3">
      <t>キンキョリ</t>
    </rPh>
    <rPh sb="9" eb="11">
      <t>サンプ</t>
    </rPh>
    <phoneticPr fontId="18"/>
  </si>
  <si>
    <t>フレコン</t>
    <phoneticPr fontId="18"/>
  </si>
  <si>
    <t>(有)木下ファーム</t>
    <rPh sb="0" eb="3">
      <t>ユウ</t>
    </rPh>
    <rPh sb="3" eb="5">
      <t>キノシタ</t>
    </rPh>
    <phoneticPr fontId="18"/>
  </si>
  <si>
    <t>下関市豊北町神田大久保3673</t>
    <rPh sb="0" eb="3">
      <t>シモノセキシ</t>
    </rPh>
    <rPh sb="3" eb="4">
      <t>トヨ</t>
    </rPh>
    <rPh sb="4" eb="5">
      <t>キタ</t>
    </rPh>
    <rPh sb="5" eb="6">
      <t>マチ</t>
    </rPh>
    <rPh sb="6" eb="8">
      <t>カンダ</t>
    </rPh>
    <rPh sb="8" eb="11">
      <t>オオクボ</t>
    </rPh>
    <phoneticPr fontId="18"/>
  </si>
  <si>
    <t>083-786-0192</t>
    <phoneticPr fontId="18"/>
  </si>
  <si>
    <t>150円/20L</t>
    <rPh sb="3" eb="4">
      <t>エン</t>
    </rPh>
    <phoneticPr fontId="18"/>
  </si>
  <si>
    <t>近距離可</t>
    <rPh sb="0" eb="3">
      <t>キンキョリ</t>
    </rPh>
    <rPh sb="3" eb="4">
      <t>カ</t>
    </rPh>
    <phoneticPr fontId="18"/>
  </si>
  <si>
    <t>深川養鶏農業協同組合（環境保全課）</t>
    <rPh sb="0" eb="2">
      <t>フカガワ</t>
    </rPh>
    <rPh sb="2" eb="4">
      <t>ヨウケイ</t>
    </rPh>
    <rPh sb="4" eb="6">
      <t>ノウギョウ</t>
    </rPh>
    <rPh sb="6" eb="8">
      <t>キョウドウ</t>
    </rPh>
    <rPh sb="8" eb="10">
      <t>クミアイ</t>
    </rPh>
    <rPh sb="11" eb="13">
      <t>カンキョウ</t>
    </rPh>
    <rPh sb="13" eb="16">
      <t>ホゼンカ</t>
    </rPh>
    <phoneticPr fontId="18"/>
  </si>
  <si>
    <t>長門市油谷角山262</t>
    <rPh sb="0" eb="3">
      <t>ナガトシ</t>
    </rPh>
    <rPh sb="3" eb="4">
      <t>アブラ</t>
    </rPh>
    <rPh sb="4" eb="5">
      <t>タニ</t>
    </rPh>
    <rPh sb="5" eb="6">
      <t>カド</t>
    </rPh>
    <rPh sb="6" eb="7">
      <t>ヤマ</t>
    </rPh>
    <phoneticPr fontId="18"/>
  </si>
  <si>
    <t>0837-32-2781</t>
    <phoneticPr fontId="18"/>
  </si>
  <si>
    <t>袋詰（マッシュ）165円/15kg
2tバラ（要相談）、ペレット253円/15kg</t>
    <rPh sb="0" eb="2">
      <t>フクロズ</t>
    </rPh>
    <rPh sb="11" eb="12">
      <t>エン</t>
    </rPh>
    <rPh sb="23" eb="26">
      <t>ヨウソウダン</t>
    </rPh>
    <rPh sb="35" eb="36">
      <t>エン</t>
    </rPh>
    <phoneticPr fontId="18"/>
  </si>
  <si>
    <t>袋詰、
ペレット、バラ</t>
    <rPh sb="0" eb="2">
      <t>フクロヅ</t>
    </rPh>
    <phoneticPr fontId="18"/>
  </si>
  <si>
    <t>西村牧場（西村清）</t>
    <rPh sb="0" eb="2">
      <t>ニシムラ</t>
    </rPh>
    <rPh sb="2" eb="4">
      <t>ボクジョウ</t>
    </rPh>
    <rPh sb="5" eb="7">
      <t>ニシムラ</t>
    </rPh>
    <rPh sb="7" eb="8">
      <t>キヨシ</t>
    </rPh>
    <phoneticPr fontId="18"/>
  </si>
  <si>
    <t>萩市大字山田567</t>
    <rPh sb="0" eb="2">
      <t>ハギシ</t>
    </rPh>
    <rPh sb="2" eb="4">
      <t>オオアザ</t>
    </rPh>
    <rPh sb="4" eb="6">
      <t>ヤマダ</t>
    </rPh>
    <phoneticPr fontId="18"/>
  </si>
  <si>
    <t>0838-27-0130
090-9064-9945</t>
    <phoneticPr fontId="18"/>
  </si>
  <si>
    <t>4,000円/2t（運賃込）</t>
    <rPh sb="5" eb="6">
      <t>エン</t>
    </rPh>
    <rPh sb="10" eb="12">
      <t>ウンチン</t>
    </rPh>
    <rPh sb="12" eb="13">
      <t>コ</t>
    </rPh>
    <phoneticPr fontId="18"/>
  </si>
  <si>
    <t>（一社）無角和種振興公社堆肥センター</t>
    <rPh sb="1" eb="2">
      <t>イッ</t>
    </rPh>
    <rPh sb="2" eb="3">
      <t>シャ</t>
    </rPh>
    <rPh sb="4" eb="5">
      <t>ム</t>
    </rPh>
    <rPh sb="5" eb="6">
      <t>カド</t>
    </rPh>
    <rPh sb="6" eb="7">
      <t>ワ</t>
    </rPh>
    <rPh sb="7" eb="8">
      <t>シュ</t>
    </rPh>
    <rPh sb="8" eb="10">
      <t>シンコウ</t>
    </rPh>
    <rPh sb="10" eb="12">
      <t>コウシャ</t>
    </rPh>
    <rPh sb="12" eb="14">
      <t>タイヒ</t>
    </rPh>
    <phoneticPr fontId="18"/>
  </si>
  <si>
    <t>阿武郡阿武町大字福田下</t>
    <rPh sb="0" eb="3">
      <t>アブグン</t>
    </rPh>
    <rPh sb="3" eb="6">
      <t>アブチョウ</t>
    </rPh>
    <rPh sb="6" eb="8">
      <t>オオアザ</t>
    </rPh>
    <rPh sb="8" eb="10">
      <t>フクダ</t>
    </rPh>
    <rPh sb="10" eb="11">
      <t>シタ</t>
    </rPh>
    <phoneticPr fontId="18"/>
  </si>
  <si>
    <t>08388-2-3114</t>
    <phoneticPr fontId="18"/>
  </si>
  <si>
    <t>360円～/25L（運賃別）　6,000円～/t（運賃込）</t>
    <rPh sb="3" eb="4">
      <t>エン</t>
    </rPh>
    <rPh sb="10" eb="12">
      <t>ウンチン</t>
    </rPh>
    <rPh sb="12" eb="13">
      <t>ベツ</t>
    </rPh>
    <rPh sb="20" eb="21">
      <t>エン</t>
    </rPh>
    <rPh sb="25" eb="27">
      <t>ウンチン</t>
    </rPh>
    <rPh sb="27" eb="28">
      <t>コ</t>
    </rPh>
    <phoneticPr fontId="18"/>
  </si>
  <si>
    <t>片道30分以内可</t>
    <rPh sb="0" eb="2">
      <t>カタミチ</t>
    </rPh>
    <rPh sb="4" eb="5">
      <t>フン</t>
    </rPh>
    <rPh sb="5" eb="7">
      <t>イナイ</t>
    </rPh>
    <rPh sb="7" eb="8">
      <t>カ</t>
    </rPh>
    <phoneticPr fontId="18"/>
  </si>
  <si>
    <t>小川肉用牛生産組合
堆肥センター</t>
    <rPh sb="0" eb="2">
      <t>オガワ</t>
    </rPh>
    <rPh sb="2" eb="4">
      <t>ニクヨウ</t>
    </rPh>
    <rPh sb="4" eb="5">
      <t>ギュウ</t>
    </rPh>
    <rPh sb="5" eb="7">
      <t>セイサン</t>
    </rPh>
    <rPh sb="7" eb="9">
      <t>クミアイ</t>
    </rPh>
    <rPh sb="10" eb="12">
      <t>タイヒ</t>
    </rPh>
    <phoneticPr fontId="18"/>
  </si>
  <si>
    <t>萩市大字中小川3143</t>
    <rPh sb="0" eb="2">
      <t>ハギシ</t>
    </rPh>
    <rPh sb="2" eb="4">
      <t>オオアザ</t>
    </rPh>
    <rPh sb="4" eb="5">
      <t>ナカ</t>
    </rPh>
    <rPh sb="5" eb="7">
      <t>オガワ</t>
    </rPh>
    <phoneticPr fontId="18"/>
  </si>
  <si>
    <t>0838-74-0311</t>
    <phoneticPr fontId="18"/>
  </si>
  <si>
    <t>358円/25L  7,920円/2t（運賃込）</t>
    <rPh sb="3" eb="4">
      <t>エン</t>
    </rPh>
    <rPh sb="15" eb="16">
      <t>エン</t>
    </rPh>
    <rPh sb="20" eb="22">
      <t>ウンチン</t>
    </rPh>
    <rPh sb="22" eb="23">
      <t>コ</t>
    </rPh>
    <phoneticPr fontId="18"/>
  </si>
  <si>
    <t>管内可</t>
    <rPh sb="0" eb="2">
      <t>カンナイ</t>
    </rPh>
    <rPh sb="2" eb="3">
      <t>カ</t>
    </rPh>
    <phoneticPr fontId="18"/>
  </si>
  <si>
    <t>JA山口県高俣堆肥センター</t>
    <rPh sb="2" eb="5">
      <t>ヤマグチケン</t>
    </rPh>
    <rPh sb="5" eb="6">
      <t>タカ</t>
    </rPh>
    <rPh sb="6" eb="7">
      <t>マタ</t>
    </rPh>
    <rPh sb="7" eb="9">
      <t>タイヒ</t>
    </rPh>
    <phoneticPr fontId="18"/>
  </si>
  <si>
    <t>萩市大字高佐上1459-1</t>
    <rPh sb="0" eb="2">
      <t>ハギシ</t>
    </rPh>
    <rPh sb="2" eb="4">
      <t>オオアザ</t>
    </rPh>
    <rPh sb="4" eb="5">
      <t>タカ</t>
    </rPh>
    <rPh sb="5" eb="7">
      <t>サガミ</t>
    </rPh>
    <phoneticPr fontId="18"/>
  </si>
  <si>
    <t>08388-6-5533</t>
    <phoneticPr fontId="18"/>
  </si>
  <si>
    <t>バラ（仕掛品）4,400円（完熟）7,700円/2t（運賃等別）、
（袋詰）310円/15kg（運賃等別、近距離のみ）</t>
    <rPh sb="3" eb="5">
      <t>シカ</t>
    </rPh>
    <rPh sb="5" eb="6">
      <t>ヒン</t>
    </rPh>
    <rPh sb="12" eb="13">
      <t>エン</t>
    </rPh>
    <rPh sb="14" eb="16">
      <t>カンジュク</t>
    </rPh>
    <rPh sb="22" eb="23">
      <t>エン</t>
    </rPh>
    <rPh sb="27" eb="29">
      <t>ウンチン</t>
    </rPh>
    <rPh sb="29" eb="30">
      <t>ナド</t>
    </rPh>
    <rPh sb="30" eb="31">
      <t>ベツ</t>
    </rPh>
    <rPh sb="35" eb="37">
      <t>フクロズ</t>
    </rPh>
    <rPh sb="41" eb="42">
      <t>エン</t>
    </rPh>
    <rPh sb="48" eb="50">
      <t>ウンチン</t>
    </rPh>
    <rPh sb="50" eb="51">
      <t>ナド</t>
    </rPh>
    <rPh sb="51" eb="52">
      <t>ベツ</t>
    </rPh>
    <rPh sb="53" eb="56">
      <t>キンキョリ</t>
    </rPh>
    <phoneticPr fontId="18"/>
  </si>
  <si>
    <t>（農）長沢台生産組合</t>
    <rPh sb="1" eb="2">
      <t>ノウ</t>
    </rPh>
    <rPh sb="3" eb="5">
      <t>ナガサワ</t>
    </rPh>
    <rPh sb="5" eb="6">
      <t>ダイ</t>
    </rPh>
    <rPh sb="6" eb="8">
      <t>セイサン</t>
    </rPh>
    <rPh sb="8" eb="10">
      <t>クミアイ</t>
    </rPh>
    <phoneticPr fontId="18"/>
  </si>
  <si>
    <t>萩市大字紫福12868-10</t>
    <rPh sb="0" eb="2">
      <t>ハギシ</t>
    </rPh>
    <rPh sb="2" eb="4">
      <t>オオアザ</t>
    </rPh>
    <rPh sb="4" eb="5">
      <t>ムラサキ</t>
    </rPh>
    <rPh sb="5" eb="6">
      <t>フク</t>
    </rPh>
    <phoneticPr fontId="18"/>
  </si>
  <si>
    <t>0838-53-0441</t>
    <phoneticPr fontId="18"/>
  </si>
  <si>
    <t>280円/15kg、6,300円/2t（運賃込）
※ただし、管外は別途運賃</t>
    <rPh sb="3" eb="4">
      <t>エン</t>
    </rPh>
    <rPh sb="15" eb="16">
      <t>エン</t>
    </rPh>
    <rPh sb="20" eb="22">
      <t>ウンチン</t>
    </rPh>
    <rPh sb="22" eb="23">
      <t>コ</t>
    </rPh>
    <rPh sb="30" eb="32">
      <t>カンガイ</t>
    </rPh>
    <rPh sb="33" eb="35">
      <t>ベット</t>
    </rPh>
    <rPh sb="35" eb="37">
      <t>ウンチン</t>
    </rPh>
    <phoneticPr fontId="18"/>
  </si>
  <si>
    <t>JA山口県木間堆肥センター</t>
    <rPh sb="2" eb="5">
      <t>ヤマグチケン</t>
    </rPh>
    <rPh sb="5" eb="6">
      <t>キ</t>
    </rPh>
    <rPh sb="6" eb="7">
      <t>アイダ</t>
    </rPh>
    <rPh sb="7" eb="9">
      <t>タイヒ</t>
    </rPh>
    <phoneticPr fontId="18"/>
  </si>
  <si>
    <t>萩市大字山田732-7</t>
    <rPh sb="0" eb="2">
      <t>ハギシ</t>
    </rPh>
    <rPh sb="2" eb="4">
      <t>オオアザ</t>
    </rPh>
    <rPh sb="4" eb="6">
      <t>ヤマダ</t>
    </rPh>
    <phoneticPr fontId="18"/>
  </si>
  <si>
    <t>0838-21-7731</t>
    <phoneticPr fontId="18"/>
  </si>
  <si>
    <t>袋詰、バラ
フレコン</t>
    <rPh sb="0" eb="2">
      <t>フクロヅ</t>
    </rPh>
    <phoneticPr fontId="18"/>
  </si>
  <si>
    <t>（同）水谷牧場</t>
    <rPh sb="1" eb="2">
      <t>オナ</t>
    </rPh>
    <rPh sb="3" eb="5">
      <t>ミズタニ</t>
    </rPh>
    <rPh sb="5" eb="7">
      <t>ボクジョウ</t>
    </rPh>
    <phoneticPr fontId="18"/>
  </si>
  <si>
    <t>萩市大字山田737-3</t>
    <rPh sb="0" eb="2">
      <t>ハギシ</t>
    </rPh>
    <rPh sb="2" eb="4">
      <t>オオアザ</t>
    </rPh>
    <rPh sb="4" eb="6">
      <t>ヤマダ</t>
    </rPh>
    <phoneticPr fontId="18"/>
  </si>
  <si>
    <t>0838-27-0015</t>
    <phoneticPr fontId="18"/>
  </si>
  <si>
    <t>2,000円～/t（運賃別）</t>
    <rPh sb="5" eb="6">
      <t>エン</t>
    </rPh>
    <rPh sb="10" eb="12">
      <t>ウンチン</t>
    </rPh>
    <rPh sb="12" eb="13">
      <t>ベツ</t>
    </rPh>
    <phoneticPr fontId="18"/>
  </si>
  <si>
    <t>(有)萩見蘭牧場</t>
    <rPh sb="0" eb="3">
      <t>ユウ</t>
    </rPh>
    <rPh sb="3" eb="4">
      <t>ハギ</t>
    </rPh>
    <rPh sb="4" eb="5">
      <t>ミ</t>
    </rPh>
    <rPh sb="5" eb="6">
      <t>ラン</t>
    </rPh>
    <rPh sb="6" eb="8">
      <t>ボクジョウ</t>
    </rPh>
    <phoneticPr fontId="18"/>
  </si>
  <si>
    <t>萩市大字山田724-1</t>
    <rPh sb="0" eb="2">
      <t>ハギシ</t>
    </rPh>
    <rPh sb="2" eb="4">
      <t>オオアザ</t>
    </rPh>
    <rPh sb="4" eb="6">
      <t>ヤマダ</t>
    </rPh>
    <phoneticPr fontId="18"/>
  </si>
  <si>
    <t>0838-27-0033</t>
    <phoneticPr fontId="18"/>
  </si>
  <si>
    <t>11,000円/2t（運賃込）</t>
    <rPh sb="6" eb="7">
      <t>エン</t>
    </rPh>
    <rPh sb="11" eb="13">
      <t>ウンチン</t>
    </rPh>
    <rPh sb="13" eb="14">
      <t>コ</t>
    </rPh>
    <phoneticPr fontId="18"/>
  </si>
  <si>
    <t>(有)鹿野ファーム阿武農場</t>
    <rPh sb="0" eb="3">
      <t>ユウ</t>
    </rPh>
    <rPh sb="3" eb="4">
      <t>シカ</t>
    </rPh>
    <rPh sb="4" eb="5">
      <t>ノ</t>
    </rPh>
    <rPh sb="9" eb="11">
      <t>アブ</t>
    </rPh>
    <rPh sb="11" eb="13">
      <t>ノウジョウ</t>
    </rPh>
    <phoneticPr fontId="18"/>
  </si>
  <si>
    <t>阿武郡阿武町福賀</t>
    <rPh sb="0" eb="3">
      <t>アブグン</t>
    </rPh>
    <rPh sb="3" eb="6">
      <t>アブチョウ</t>
    </rPh>
    <rPh sb="6" eb="7">
      <t>フク</t>
    </rPh>
    <rPh sb="7" eb="8">
      <t>ガ</t>
    </rPh>
    <phoneticPr fontId="18"/>
  </si>
  <si>
    <t>08388-5-0566</t>
    <phoneticPr fontId="18"/>
  </si>
  <si>
    <t>6,000円/2t（運賃込）</t>
    <rPh sb="5" eb="6">
      <t>エン</t>
    </rPh>
    <rPh sb="10" eb="12">
      <t>ウンチン</t>
    </rPh>
    <rPh sb="12" eb="13">
      <t>コ</t>
    </rPh>
    <phoneticPr fontId="18"/>
  </si>
  <si>
    <t>(有)小野養豚（小野靖広）</t>
    <rPh sb="0" eb="3">
      <t>ユウ</t>
    </rPh>
    <rPh sb="3" eb="5">
      <t>オノ</t>
    </rPh>
    <rPh sb="5" eb="7">
      <t>ヨウトン</t>
    </rPh>
    <rPh sb="8" eb="10">
      <t>オノ</t>
    </rPh>
    <rPh sb="10" eb="12">
      <t>ヤスヒロ</t>
    </rPh>
    <phoneticPr fontId="18"/>
  </si>
  <si>
    <t>萩市大字吉部下4704番地</t>
    <rPh sb="0" eb="2">
      <t>ハギシ</t>
    </rPh>
    <rPh sb="2" eb="4">
      <t>オオアザ</t>
    </rPh>
    <rPh sb="4" eb="5">
      <t>ヨシ</t>
    </rPh>
    <rPh sb="5" eb="6">
      <t>ベ</t>
    </rPh>
    <rPh sb="6" eb="7">
      <t>シモ</t>
    </rPh>
    <rPh sb="11" eb="13">
      <t>バンチ</t>
    </rPh>
    <phoneticPr fontId="18"/>
  </si>
  <si>
    <t>08388-6-0903</t>
    <phoneticPr fontId="18"/>
  </si>
  <si>
    <t>袋詰300円/15kgのみ</t>
    <rPh sb="0" eb="2">
      <t>フクロズ</t>
    </rPh>
    <rPh sb="5" eb="6">
      <t>エン</t>
    </rPh>
    <phoneticPr fontId="18"/>
  </si>
  <si>
    <t>（袋）393円/15kg、（フレコン）2,195円/250kg、
（バラ）11,000円/2t、18,150円/4t（運賃別）</t>
    <rPh sb="1" eb="2">
      <t>フクロ</t>
    </rPh>
    <rPh sb="6" eb="7">
      <t>エン</t>
    </rPh>
    <rPh sb="24" eb="25">
      <t>エン</t>
    </rPh>
    <rPh sb="43" eb="44">
      <t>エン</t>
    </rPh>
    <rPh sb="54" eb="55">
      <t>エン</t>
    </rPh>
    <rPh sb="59" eb="61">
      <t>ウンチン</t>
    </rPh>
    <rPh sb="61" eb="62">
      <t>ベツ</t>
    </rPh>
    <phoneticPr fontId="18"/>
  </si>
  <si>
    <t>牛肉骨粉,食品残渣由来堆肥,その他</t>
    <phoneticPr fontId="18"/>
  </si>
  <si>
    <t>家畜ふん堆肥（牛）,家畜ふん堆肥（ブロイラー）,家畜ふん堆肥（採卵鶏）,牛肉骨粉_x0001_下水汚泥（コンポスト）,下水汚泥（回収リン）,食品残渣由来堆肥,その他</t>
    <phoneticPr fontId="18"/>
  </si>
  <si>
    <t>家畜ふん堆肥（牛）,家畜ふん堆肥（豚）,家畜ふん堆肥（ブロイラー）,家畜ふん堆肥（採卵鶏）</t>
    <phoneticPr fontId="18"/>
  </si>
  <si>
    <t>家畜ふん堆肥（牛）,家畜ふん堆肥（ブロイラー）,家畜ふん堆肥（採卵鶏）,食品残渣由来堆肥,その他</t>
    <phoneticPr fontId="18"/>
  </si>
  <si>
    <t>下水汚泥（コンポスト）,その他</t>
    <phoneticPr fontId="18"/>
  </si>
  <si>
    <t>牛肉骨粉,食品残渣由来堆肥</t>
    <phoneticPr fontId="18"/>
  </si>
  <si>
    <t>家畜ふん堆肥（豚）,家畜ふん堆肥（ブロイラー）,家畜ふん堆肥（採卵鶏）,牛肉骨粉</t>
    <phoneticPr fontId="18"/>
  </si>
  <si>
    <t>家畜ふん堆肥（牛）,家畜ふん堆肥（豚）</t>
    <phoneticPr fontId="18"/>
  </si>
  <si>
    <t>家畜ふん堆肥（牛）,家畜ふん堆肥（豚）,食品残渣由来堆肥,その他</t>
    <phoneticPr fontId="18"/>
  </si>
  <si>
    <t>家畜ふん堆肥（牛）,家畜ふん堆肥（ブロイラー）,家畜ふん堆肥（採卵鶏）,牛肉骨粉,下水汚泥（コンポスト）,下水汚泥（回収リン）,食品残渣由来堆肥,その他</t>
    <phoneticPr fontId="18"/>
  </si>
  <si>
    <t>EM菌,ぬか,油かす,魚粉,もみがら</t>
    <rPh sb="2" eb="3">
      <t>キン</t>
    </rPh>
    <rPh sb="7" eb="8">
      <t>アブラ</t>
    </rPh>
    <rPh sb="11" eb="13">
      <t>ギョフン</t>
    </rPh>
    <phoneticPr fontId="18"/>
  </si>
  <si>
    <t>宮城製肥</t>
  </si>
  <si>
    <t>株式会社ウェルファーム</t>
  </si>
  <si>
    <t>福井県</t>
  </si>
  <si>
    <t>越前市東千福町１１－２５</t>
  </si>
  <si>
    <t>小泉博昭</t>
  </si>
  <si>
    <t>しいたけ栽培に使用した廃菌床を肥料の原料として供与している。</t>
  </si>
  <si>
    <t>きのこ廃菌床</t>
  </si>
  <si>
    <t>1ｔ/月程度</t>
  </si>
  <si>
    <t>5000円/ｔ</t>
  </si>
  <si>
    <t>当方での運搬はできかねます</t>
  </si>
  <si>
    <t>要望に沿う</t>
  </si>
  <si>
    <t>info★wel-farm.com</t>
    <phoneticPr fontId="18"/>
  </si>
  <si>
    <t>0778230870</t>
    <phoneticPr fontId="18"/>
  </si>
  <si>
    <t>福井県越前市矢船町　株式会社ウェルファーム栽培ハウス</t>
    <phoneticPr fontId="18"/>
  </si>
  <si>
    <t>09099845104</t>
    <phoneticPr fontId="18"/>
  </si>
  <si>
    <t>稲作農家で、3.8ha米のみ。元肥・穂肥合わせて反あたり50kg程度の化成もしくは化成・有機混合の肥料を使用しています。混合の方は特別栽培米用です。</t>
    <phoneticPr fontId="18"/>
  </si>
  <si>
    <t>熊本県玉名市で慣行栽培でミカン栽培。肥料高騰や使用量の削減を目指して堆肥の利活用を検討中。</t>
    <phoneticPr fontId="18"/>
  </si>
  <si>
    <t>水稲を7ha 
施設軟弱野菜を30a</t>
    <phoneticPr fontId="18"/>
  </si>
  <si>
    <t>株式会社最上まいたけ</t>
  </si>
  <si>
    <t>山形県</t>
  </si>
  <si>
    <t>最上郡鮭川村大字中渡82</t>
  </si>
  <si>
    <t>0233-55-2071</t>
  </si>
  <si>
    <t>荒木　賢人</t>
  </si>
  <si>
    <t>36t/月　以上</t>
  </si>
  <si>
    <t>500円/ｔ</t>
  </si>
  <si>
    <t>90～50％</t>
  </si>
  <si>
    <t>きのこ毎のデータ有</t>
  </si>
  <si>
    <t>きのこ毎の違いがあります</t>
  </si>
  <si>
    <t>山形県最上郡鮭川村中渡</t>
  </si>
  <si>
    <t>30ｋｍ県内　配送料別途</t>
  </si>
  <si>
    <t>通年可能</t>
  </si>
  <si>
    <t>sales★mogami-maitake.co.jp</t>
    <phoneticPr fontId="18"/>
  </si>
  <si>
    <t>株式会社椎彩杜</t>
  </si>
  <si>
    <t>本吉郡南三陸町入谷字桜沢５１６</t>
  </si>
  <si>
    <t>高橋浩幸</t>
  </si>
  <si>
    <t>椎茸栽培用廃棄菌床</t>
  </si>
  <si>
    <t>上記事業者住所と同じ</t>
  </si>
  <si>
    <t>20t／月</t>
    <phoneticPr fontId="18"/>
  </si>
  <si>
    <t>菌床椎茸を栽培、年間１２万菌床を取扱う。毎月１万菌床ずつ肥料原料として近隣の生産者へ提供している。</t>
    <phoneticPr fontId="18"/>
  </si>
  <si>
    <t>small.forest.net★gmail.com</t>
    <phoneticPr fontId="18"/>
  </si>
  <si>
    <t>株式会社アース・コーポレーション</t>
  </si>
  <si>
    <t>富山県</t>
  </si>
  <si>
    <t>射水市入会地字東笹鎌野2-1</t>
  </si>
  <si>
    <t>0766-56-7890</t>
  </si>
  <si>
    <t>柴田　孝吉</t>
  </si>
  <si>
    <t>有機性廃棄物の乾燥及び、堆肥化（廃棄物の中間処理）_x000D_
主たる品目は下水汚泥、食品工場からの脱水汚泥、食品残渣_x000D_
※肥料登録あり（2種）_x000D_
※固形燃料としての登録（JIS規格　BSF）あり</t>
  </si>
  <si>
    <t>下水汚泥や排水処理に伴う脱水汚泥（食品工場）、食品残渣の乾燥物又は、それらを原料とした堆肥</t>
  </si>
  <si>
    <t>最大6000～7000ｔ</t>
  </si>
  <si>
    <t>ご協議</t>
  </si>
  <si>
    <t>数量や頻度による</t>
  </si>
  <si>
    <t>shibata★erc-co.jp</t>
    <phoneticPr fontId="18"/>
  </si>
  <si>
    <t>きのこ廃菌床（椎茸、舞茸、山伏茸、えのきたけ、なめこなど）
県内農家へ供給実績あり</t>
    <phoneticPr fontId="18"/>
  </si>
  <si>
    <t>5％～30％</t>
    <phoneticPr fontId="18"/>
  </si>
  <si>
    <t>採卵鶏飼養　鶏糞堆肥、肥料製造及び販売。</t>
    <phoneticPr fontId="18"/>
  </si>
  <si>
    <t>大町市　常盤　山神下　7085-4</t>
  </si>
  <si>
    <t>0261-22-7102</t>
  </si>
  <si>
    <t>市川　政志</t>
  </si>
  <si>
    <t>バラ　工場渡し</t>
  </si>
  <si>
    <t>希望数量により要相談</t>
  </si>
  <si>
    <t>汚泥発酵肥料の製造及び販売
年間約、5000ｔの製造。
4000ｔの販売。</t>
    <phoneticPr fontId="18"/>
  </si>
  <si>
    <t>ichikawa★yuasasangyo.jp</t>
    <phoneticPr fontId="18"/>
  </si>
  <si>
    <t>有機性廃棄物由来の汚泥発酵肥料。事業所の平均的な測定値N・P・K　1.9　2.0　0.5未満　C/N比　7</t>
    <phoneticPr fontId="18"/>
  </si>
  <si>
    <t>あぐりびと株式会社</t>
  </si>
  <si>
    <t>小矢部市鷲島121</t>
  </si>
  <si>
    <t>奥村 竜太</t>
  </si>
  <si>
    <t>しいたけ菌床の廃棄ホダ木</t>
  </si>
  <si>
    <t>7～９t/月</t>
  </si>
  <si>
    <t>0円</t>
  </si>
  <si>
    <t>おが粉、セルカ、米糖、ふすま</t>
  </si>
  <si>
    <t>富山県小矢部市鷲島121</t>
  </si>
  <si>
    <t>小矢部市、富山市、高岡市、南砺市、砺波市までなら運搬可能。</t>
  </si>
  <si>
    <t>通年、雪の場合は現地受け渡しのみ。</t>
  </si>
  <si>
    <t>しいたけの菌床栽培。供給実績は、県内の農家へ運搬しております。肥料の状態は、手のひらサイズの円柱型で砕いていない状態で少し硬いです。</t>
    <phoneticPr fontId="18"/>
  </si>
  <si>
    <t>剪定枝・樹皮、山野草・刈草・刈芝、等を原材料に100%植物性の堆肥を生産しています。
木質系堆肥、草質系堆肥、草木堆肥の３種類を生産しています。
醗酵期間は木質系・草木系で約1年、草質系で約半年。時間をかけてじっくりと発酵させており、未熟な堆肥は出荷しません。
窒素源は原材料由来と窒素固定菌の働きでまかなっており、家畜のふん尿、汚泥、食品残渣等は一切添加しておりません。
そのため悪臭は一切ありません。
静岡県内のほぼすべての農協に販売をさせていただいております。
また弊社は、生産者様向けの培養土も製造・販売しており、その培養土にも配合しております。
培養土の配合資材としても植物性堆肥は有効です。
堆肥、培養土ともにお客様の商品名でのOEM出荷も可能でございます。</t>
    <phoneticPr fontId="18"/>
  </si>
  <si>
    <t>agribito★gmail.com</t>
    <phoneticPr fontId="18"/>
  </si>
  <si>
    <t>卜部産業株式会社</t>
  </si>
  <si>
    <t>福山市新浜町1-5-15</t>
  </si>
  <si>
    <t>営業部　卜部将平</t>
  </si>
  <si>
    <t>お近くのJAでお買い求めください。</t>
  </si>
  <si>
    <t>有限会社中山農園</t>
  </si>
  <si>
    <t>小松島市立江町字中山３２２番地の１</t>
  </si>
  <si>
    <t>0885-38-2983</t>
  </si>
  <si>
    <t>代表取締役本田真基</t>
  </si>
  <si>
    <t>弊社は菌床椎茸栽培を生業としているため、堆肥活用に有効と考えられている廃菌床の提供が可能です。</t>
  </si>
  <si>
    <t>椎茸廃菌床</t>
  </si>
  <si>
    <t>現地までお越しください</t>
  </si>
  <si>
    <t>岩手県久慈市夏井町早坂1-2-10</t>
  </si>
  <si>
    <t>専務取締役　松下　幸平</t>
  </si>
  <si>
    <t>93ｔ/年</t>
  </si>
  <si>
    <t>20,000円/ｔ</t>
  </si>
  <si>
    <t>60-70</t>
  </si>
  <si>
    <t>N-0.315、P-0.535、K-0.193</t>
  </si>
  <si>
    <t>岩手県久慈市夏井町早坂1-2-10(会社敷地内)</t>
  </si>
  <si>
    <t>引取可能な場合は販売可</t>
  </si>
  <si>
    <t>現状、販売していないので、今後の引取方法によって受け渡し方法も決めていく予定</t>
    <phoneticPr fontId="18"/>
  </si>
  <si>
    <t>菌床しいたけ栽培・販売、ハウス13棟(菌床7,200個/棟）
2020年4月に設立、廃菌床の供給実績は無し</t>
    <phoneticPr fontId="18"/>
  </si>
  <si>
    <t>nakayamanouen★gmail.com</t>
    <phoneticPr fontId="18"/>
  </si>
  <si>
    <t>oyanai.kinoko-en★ac.wakwak.com</t>
    <phoneticPr fontId="18"/>
  </si>
  <si>
    <t>受け渡し方法①
原料の受け渡し場所</t>
    <rPh sb="0" eb="1">
      <t>ウ</t>
    </rPh>
    <rPh sb="2" eb="3">
      <t>ワタ</t>
    </rPh>
    <rPh sb="4" eb="6">
      <t>ホウホウ</t>
    </rPh>
    <phoneticPr fontId="18"/>
  </si>
  <si>
    <t>受け渡し方法②
希望場所までの運搬可否</t>
    <rPh sb="0" eb="1">
      <t>ウ</t>
    </rPh>
    <rPh sb="2" eb="3">
      <t>ワタ</t>
    </rPh>
    <rPh sb="4" eb="6">
      <t>ホウホウ</t>
    </rPh>
    <phoneticPr fontId="18"/>
  </si>
  <si>
    <t>受け渡し方法③
原料の受け渡し方法</t>
    <rPh sb="0" eb="1">
      <t>ウ</t>
    </rPh>
    <rPh sb="2" eb="3">
      <t>ワタ</t>
    </rPh>
    <rPh sb="4" eb="6">
      <t>ホウホウ</t>
    </rPh>
    <phoneticPr fontId="18"/>
  </si>
  <si>
    <t>肥料に求める条件</t>
    <phoneticPr fontId="18"/>
  </si>
  <si>
    <t>希望の調達方法①
希望する配送方法</t>
    <rPh sb="0" eb="2">
      <t>キボウ</t>
    </rPh>
    <rPh sb="3" eb="7">
      <t>チョウタツホウホウ</t>
    </rPh>
    <phoneticPr fontId="18"/>
  </si>
  <si>
    <t>希望の調達方法②
受け取り方法</t>
    <rPh sb="0" eb="2">
      <t>キボウ</t>
    </rPh>
    <rPh sb="3" eb="7">
      <t>チョウタツホウホウ</t>
    </rPh>
    <phoneticPr fontId="18"/>
  </si>
  <si>
    <t>希望調達数量</t>
    <phoneticPr fontId="18"/>
  </si>
  <si>
    <r>
      <t xml:space="preserve">メールアドレス
</t>
    </r>
    <r>
      <rPr>
        <b/>
        <sz val="10"/>
        <color theme="0"/>
        <rFont val="メイリオ"/>
        <family val="3"/>
        <charset val="128"/>
      </rPr>
      <t>（★を@に置き換えてください）</t>
    </r>
    <phoneticPr fontId="18"/>
  </si>
  <si>
    <t>希望調達肥料</t>
    <phoneticPr fontId="18"/>
  </si>
  <si>
    <t>氏名または
団体・法人名</t>
    <phoneticPr fontId="18"/>
  </si>
  <si>
    <t>原料の調達希望数量</t>
    <rPh sb="0" eb="2">
      <t>ゲンリョウ</t>
    </rPh>
    <rPh sb="3" eb="5">
      <t>チョウタツ</t>
    </rPh>
    <phoneticPr fontId="18"/>
  </si>
  <si>
    <t>原料の調達方法①
受け取り場所</t>
    <rPh sb="0" eb="2">
      <t>ゲンリョウ</t>
    </rPh>
    <rPh sb="3" eb="7">
      <t>チョウタツホウホウ</t>
    </rPh>
    <phoneticPr fontId="18"/>
  </si>
  <si>
    <t>原料の調達方法②
受け取り方法</t>
    <rPh sb="0" eb="2">
      <t>ゲンリョウ</t>
    </rPh>
    <rPh sb="3" eb="7">
      <t>チョウタツホウホウ</t>
    </rPh>
    <phoneticPr fontId="18"/>
  </si>
  <si>
    <t>肥料の受け渡し方法①
受け渡し場所</t>
    <rPh sb="0" eb="2">
      <t>ヒリョウ</t>
    </rPh>
    <rPh sb="3" eb="4">
      <t>ウ</t>
    </rPh>
    <rPh sb="5" eb="6">
      <t>ワタ</t>
    </rPh>
    <rPh sb="7" eb="9">
      <t>ホウホウ</t>
    </rPh>
    <phoneticPr fontId="18"/>
  </si>
  <si>
    <t>肥料の受け渡し方法②
希望場所までの
運搬可否</t>
    <rPh sb="0" eb="2">
      <t>ヒリョウ</t>
    </rPh>
    <rPh sb="3" eb="4">
      <t>ウ</t>
    </rPh>
    <rPh sb="5" eb="6">
      <t>ワタ</t>
    </rPh>
    <rPh sb="7" eb="9">
      <t>ホウホウ</t>
    </rPh>
    <phoneticPr fontId="18"/>
  </si>
  <si>
    <t>肥料の受け渡し方法③
受け渡し方法</t>
    <rPh sb="0" eb="2">
      <t>ヒリョウ</t>
    </rPh>
    <rPh sb="3" eb="4">
      <t>ウ</t>
    </rPh>
    <rPh sb="5" eb="6">
      <t>ワタ</t>
    </rPh>
    <rPh sb="7" eb="9">
      <t>ホウホウ</t>
    </rPh>
    <phoneticPr fontId="18"/>
  </si>
  <si>
    <t>さかえ農事有限会社　青森県八戸市大字金浜字折場沢31番地309</t>
    <phoneticPr fontId="18"/>
  </si>
  <si>
    <t>長野県　大町市　常盤　7085-4　湯浅産業工場　希望</t>
  </si>
  <si>
    <t>IPM資材センター　一百野昌世</t>
  </si>
  <si>
    <t xml:space="preserve">有機農業支援法人として資材販売や啓発、地域活性化、農業コンサルを生業としています_x000D_
農業用資材販売、農業用ドローン講習機関、復興常備商品販売等_x000D_
抗生物質不使用の鶏糞と竹パウダー入りの堆肥を用意しています_x000D_
水稲栽培の際ドローンによる酵母菌空中散布と併用した有機栽培を３年ほど実施しています_x000D_
今後、国内循環肥料生産と流通を地方で完結できるシステム構築をサポートします。_x000D_
耕畜水の課題解決と安定収入を実現し、未来に届ける恥じない地球環境を目指します_x000D_
</t>
  </si>
  <si>
    <t>臭気対策資材を提供したのちの糞尿を原料として調達したい。地元の生産事業者とのマッチングや生産支援を行います</t>
  </si>
  <si>
    <t>家畜の腸内コンディションが向上することで、悪臭を削減しながら早期に堆肥化したり、分解吸収率が向上するので飼料削減ができたりする植物由来の酵素を活用します。_x000D_
調達した堆肥に独自のブレンドを加えることで、安定収量と連作障害等の解決を図る有機たい肥を地方で製造販売します</t>
  </si>
  <si>
    <t>下水汚泥などの有機性廃棄物を超高温好気性発酵にて肥料化し、販売しています。_x000D_
汚泥肥料は農業利用のみならず、ゴルフ場や公園・緑化に使われています。_x000D_
自社で農業展開もしていることから、様々な農作物に対して効果があることが実証されています。</t>
  </si>
  <si>
    <t>info★urabe.net</t>
    <phoneticPr fontId="18"/>
  </si>
  <si>
    <t>uchibori-kazuhito★city.nayoro.lg.jp</t>
    <phoneticPr fontId="18"/>
  </si>
  <si>
    <t>JA所有運営の有機センター　　　　　　　　　　　
販売は管内耕種農家</t>
    <phoneticPr fontId="18"/>
  </si>
  <si>
    <t>登米市(行政)所有　　　　　　　　　　　　　
JAが指定管理にて運営　　　　　　　　　　　
販売は管内耕種農家</t>
  </si>
  <si>
    <t>登米市(行政)所有　　　　　　　　　　　　　
JAが指定管理にて運営　　　　　　　　　　　
販売は管内耕種農家</t>
    <phoneticPr fontId="18"/>
  </si>
  <si>
    <t>0584931013</t>
    <phoneticPr fontId="18"/>
  </si>
  <si>
    <t>0428326181</t>
    <phoneticPr fontId="18"/>
  </si>
  <si>
    <t>0898-66-5001</t>
    <phoneticPr fontId="18"/>
  </si>
  <si>
    <t>―</t>
  </si>
  <si>
    <t>有限会社谷地林業</t>
  </si>
  <si>
    <t>久慈市山形町荷軽部３－１８</t>
  </si>
  <si>
    <t>バイオ炭（木材由来）</t>
  </si>
  <si>
    <t>30t/年</t>
  </si>
  <si>
    <t>4~11月</t>
  </si>
  <si>
    <t>yuzuru★yachiringyo.com</t>
    <phoneticPr fontId="18"/>
  </si>
  <si>
    <t>木炭の製造を行っており、年間100tほどの木炭を生産。本年度から新たにバイオ炭を製造し、年間100t程度の生産を目指す。
バイオ炭の普及と活用を通じて、地球温高化対策にも取り組んでいく</t>
    <phoneticPr fontId="18"/>
  </si>
  <si>
    <t>084-953-1015</t>
    <phoneticPr fontId="18"/>
  </si>
  <si>
    <t>0194722221</t>
    <phoneticPr fontId="18"/>
  </si>
  <si>
    <t>0194-668860</t>
    <phoneticPr fontId="18"/>
  </si>
  <si>
    <t>(株)松本微生物研究所</t>
  </si>
  <si>
    <t>長野県松本市大字新村２９０４</t>
  </si>
  <si>
    <t>菌根菌など、微生物資材の研究開発・製造販売。_x000D_
政令指定土壌改良資材アーバスキュラー菌根菌の原料供給可能。_x000D_
その他、OEM・菌体供給・資材共同開発など、ご相談承ります。</t>
  </si>
  <si>
    <t>アーバスキュラー菌根菌</t>
  </si>
  <si>
    <t>政令指定土壌改良資材</t>
  </si>
  <si>
    <t>株式会社大矢内きのこ園</t>
    <phoneticPr fontId="18"/>
  </si>
  <si>
    <t>事業者住所と同じ</t>
    <phoneticPr fontId="18"/>
  </si>
  <si>
    <t>0263472078</t>
    <phoneticPr fontId="18"/>
  </si>
  <si>
    <t>有限会社ジョイントサービス</t>
  </si>
  <si>
    <t>東田川郡庄内町沢新田字矢之羽５ー２</t>
  </si>
  <si>
    <t>工藤恒喜</t>
  </si>
  <si>
    <t>平成８年より、地域の植物性・自然性の未利用資源（廃菌床・米ぬか・くん炭など）を原料に微生物を活性させ発酵させた特殊肥料「収穫美人」の製造・販売をしております。「収穫美人」は有機JAS農産物にご利用いただけます。</t>
  </si>
  <si>
    <t>山形県東田川郡庄内町沢新田字矢之羽５ー２</t>
  </si>
  <si>
    <t>３３L/袋バラ、もしくはパレット単位（６０袋）</t>
  </si>
  <si>
    <t>info★syukakubijin.com</t>
    <phoneticPr fontId="18"/>
  </si>
  <si>
    <t>0234450735</t>
    <phoneticPr fontId="18"/>
  </si>
  <si>
    <t>国内原料である牡蠣殻を使用した牡蠣殻有機石灰を販売しております。
作物全般にお使いいただけます。
商品：
「セルカ」牡蠣殻を原料にした石灰資材
「苦土セルカ2号」牡蠣殻に苦土を配合した石灰肥料
「セルカロングタイプ」牡蠣殻を粗く砕いた石灰資材
「オイスターミネラル」牡蠣殻にケイ酸を配合した水稲向け土改材
その他にも牡蠣殻にリン酸や腐植を配合した資材なども販売しております。
形状：粉状品、粗粒品、粒状品
荷姿：ポリ袋２０ｋｇ/袋
　　　フレコンにも対応しております。
その他：有機JAS認証に必要な資材証明書なども発行可能です。（一部製品は対象外、詳しくはお近くのJAでご確認ください。）</t>
    <phoneticPr fontId="18"/>
  </si>
  <si>
    <t>info★matsumoto-biken.co.jp</t>
    <phoneticPr fontId="18"/>
  </si>
  <si>
    <t>牡蠣産業のサポーティング企業として国産の牡蠣殻を原料として牡蠣殻肥料、飼料の製造を行っております。
また、グループ会社にて牡蠣の人工種苗、牡蠣の身の加工・販売なども行っており、牡蠣の発生から牡蠣殻の資源化まで行っております。
広島県、岡山県、兵庫県などの各漁協と契約することで牡蠣殻原料を安定的に仕入れることができております。
販売エリア：全農、JAを通じて全国へ販売しております。</t>
    <phoneticPr fontId="18"/>
  </si>
  <si>
    <t>株式会社日野産業</t>
  </si>
  <si>
    <t>うきは市吉井町長栖1228番地</t>
  </si>
  <si>
    <t>日野雅美</t>
  </si>
  <si>
    <t>動植物性残渣、有機性汚泥、動物のふん尿に、籾殻を水分調整として使用し_x000D_
汚泥発酵肥料を製造、バラにて販売</t>
  </si>
  <si>
    <t>福岡県うきは市吉井町長栖1228番地　弊社事業所</t>
  </si>
  <si>
    <t>バラ積み</t>
  </si>
  <si>
    <t>（株）茨城農栄</t>
  </si>
  <si>
    <t>茨城県坂東市弓田1094-6</t>
  </si>
  <si>
    <t>金久保</t>
  </si>
  <si>
    <t>肥料製造</t>
  </si>
  <si>
    <t>食品残渣由来堆肥,その他</t>
    <phoneticPr fontId="18"/>
  </si>
  <si>
    <t>08017248804</t>
    <phoneticPr fontId="18"/>
  </si>
  <si>
    <t>0297475355</t>
    <phoneticPr fontId="18"/>
  </si>
  <si>
    <t>5260gabi★gmail.ccm</t>
    <phoneticPr fontId="18"/>
  </si>
  <si>
    <t>koyasi0221★gmail.com</t>
    <phoneticPr fontId="18"/>
  </si>
  <si>
    <t>家畜ふん堆肥（牛）,家畜ふん堆肥（豚）,家畜ふん堆肥（ブロイラー）,家畜ふん堆肥（採卵鶏）,食品残渣由来堆肥,その他</t>
    <phoneticPr fontId="18"/>
  </si>
  <si>
    <t>兵庫県加西市で採卵鶏30万羽、育成8万羽を飼養しております。
年間約2,600トンの発酵鶏糞を生産しており、ホームセンターや近隣農業者に販売しております。</t>
    <phoneticPr fontId="18"/>
  </si>
  <si>
    <t>0766681181</t>
    <phoneticPr fontId="18"/>
  </si>
  <si>
    <t>0226462237</t>
    <phoneticPr fontId="18"/>
  </si>
  <si>
    <t>08012523025</t>
    <phoneticPr fontId="18"/>
  </si>
  <si>
    <t>0364145536</t>
    <phoneticPr fontId="18"/>
  </si>
  <si>
    <t>0295525259</t>
    <phoneticPr fontId="18"/>
  </si>
  <si>
    <t>08023900187</t>
    <phoneticPr fontId="18"/>
  </si>
  <si>
    <t>0664125251</t>
    <phoneticPr fontId="18"/>
  </si>
  <si>
    <t>0288255710</t>
    <phoneticPr fontId="18"/>
  </si>
  <si>
    <t>0164-56-2111</t>
    <phoneticPr fontId="18"/>
  </si>
  <si>
    <t>0224248116</t>
    <phoneticPr fontId="18"/>
  </si>
  <si>
    <t>0178252500</t>
    <phoneticPr fontId="18"/>
  </si>
  <si>
    <t>0978320065</t>
    <phoneticPr fontId="18"/>
  </si>
  <si>
    <t>08064848648</t>
    <phoneticPr fontId="18"/>
  </si>
  <si>
    <t>09082219200</t>
    <phoneticPr fontId="18"/>
  </si>
  <si>
    <t>0997266345</t>
    <phoneticPr fontId="18"/>
  </si>
  <si>
    <t>08070263952</t>
    <phoneticPr fontId="18"/>
  </si>
  <si>
    <t>0966421158</t>
    <phoneticPr fontId="18"/>
  </si>
  <si>
    <t>0773583366</t>
    <phoneticPr fontId="18"/>
  </si>
  <si>
    <t>保土谷化学工業株式会社</t>
  </si>
  <si>
    <t>港区東新橋一丁目9番2号</t>
  </si>
  <si>
    <t>03-6852-0360</t>
  </si>
  <si>
    <t>アグロ事業部　辰巳英士</t>
  </si>
  <si>
    <t>好気性バクテリアの活性化により腐植の促進を促す酸素供給剤（製品名：ネオカルオキソ粒剤）を販売中。_x000D_
作物の根張り促進にも効果がある資材で、年間1,000t以上の販売実績を有しています。</t>
  </si>
  <si>
    <t>過酸化カルシウム</t>
  </si>
  <si>
    <t>1,000t以上／年間</t>
  </si>
  <si>
    <t>約800円／kg</t>
  </si>
  <si>
    <t>過酸化カルシウムは、堆肥原料中の水分と反応し、酸素を発生しながら消石灰となります。</t>
  </si>
  <si>
    <t>福島県郡山市</t>
  </si>
  <si>
    <t>国内指定場所までの納入が可能（但し離島は除く）</t>
  </si>
  <si>
    <t>フレコン、10kg袋</t>
  </si>
  <si>
    <t>e.tatsumi★hodogaya.co.jp</t>
    <phoneticPr fontId="18"/>
  </si>
  <si>
    <t>有限会社コエル</t>
  </si>
  <si>
    <t>飯山市吉９７</t>
  </si>
  <si>
    <t>0269-63-3500</t>
  </si>
  <si>
    <t>営業部・森山　淳</t>
  </si>
  <si>
    <t>下水汚泥をメインとした汚泥発酵肥料「みゆき２」の製造販売。_x000D_
年間15,000ｔ以上の有機性廃棄物を堆肥化処理。_x000D_
肥料生産量は年間約3,000t、大規模農業法人を中心に販売。</t>
  </si>
  <si>
    <t>通年販売可能（夏～秋は在庫潤沢にあり）。_x000D_
販売数量に応じてマニアスプレッダーの貸出可。</t>
  </si>
  <si>
    <t>下水汚泥、食品工場等から排出される汚泥及び動植物性残渣を原料とした汚泥発酵肥料_x000D_
N:２～３％、P：３％前後、K：0.5未満、炭素窒素比６～７、ph：７～８、含水率30％前後</t>
  </si>
  <si>
    <t>配達、工場受け渡し両方可能</t>
  </si>
  <si>
    <t>長野県内・新潟県内は配達可。工場受取（長野県飯山市吉９７）可。</t>
  </si>
  <si>
    <t>a.moriyama.koerug★mail.com</t>
    <phoneticPr fontId="18"/>
  </si>
  <si>
    <t>特定非営利活動法人ハンサムガーデン</t>
  </si>
  <si>
    <t>奈良県</t>
  </si>
  <si>
    <t>宇陀市榛原比布１３１２</t>
  </si>
  <si>
    <t>06-6232-2012</t>
  </si>
  <si>
    <t>einou★handsomegarden.com</t>
    <phoneticPr fontId="18"/>
  </si>
  <si>
    <t>奈良県宇陀市・桜井市・奈良市(中町)エリアで有機JAS圃場3.8haで非結球レタスを栽培しています。</t>
  </si>
  <si>
    <t>・菜種油粕_x000D_
・大豆搾りかす_x000D_
・ゴマ搾りかす_x000D_
※いずれも天然由来原材料と製造工程を明確にできるもの。</t>
  </si>
  <si>
    <t>窒素全量換算で360kg(N3%で12t)</t>
  </si>
  <si>
    <t>コンポキャスターで散布できる形状が望ましいです。堆肥散布タイミングに合う場合は圃場へフレコン搬入も可能です。</t>
  </si>
  <si>
    <t>当団体肥料置場(奈良県宇陀市大宇陀)もしくは栽培圃場</t>
  </si>
  <si>
    <t>肥料置場搬入の場合は20kg袋、圃場搬入の場合はフレコン</t>
  </si>
  <si>
    <t>1月、5月、7月、9月、10月</t>
  </si>
  <si>
    <t>レタス類の栽培用、1月、5月、7月、9月、10月に調達</t>
    <phoneticPr fontId="18"/>
  </si>
  <si>
    <t>窪　一</t>
    <phoneticPr fontId="18"/>
  </si>
  <si>
    <t>【農業経営状況】
・経営面積：3ha
・栽培品目：花き（カスミソウ）
・栽培方法：施設（全ビニールハウス　約25棟）</t>
    <phoneticPr fontId="18"/>
  </si>
  <si>
    <t>平戸市森林組合</t>
  </si>
  <si>
    <t>長崎県</t>
  </si>
  <si>
    <t>平戸市宝亀町９１－１</t>
  </si>
  <si>
    <t>総務課・神田孝夫</t>
  </si>
  <si>
    <t>菌床シイタケ栽培を行っており、年間１９０万個の廃菌床が発生しております。現在、樹皮堆肥として販売しておりますが、販売量が少なく、在庫が増加しています。廃菌床の重量としては、１個２００ｇとして年間で約３８０ｔが毎月約３１ｔ程度発生します。</t>
  </si>
  <si>
    <t>菌床シイタケ廃菌床</t>
  </si>
  <si>
    <t>年間３８０ｔ、月３１ｔ</t>
  </si>
  <si>
    <t>5,000/t</t>
  </si>
  <si>
    <t>50%~60%</t>
  </si>
  <si>
    <t>0.9-0.92-0.14</t>
  </si>
  <si>
    <t>長崎県平戸市宝亀町９１－１施設外２カ所</t>
  </si>
  <si>
    <t>荷の積み替えが困難</t>
  </si>
  <si>
    <t>k0151★air.ocn.ne.jp</t>
    <phoneticPr fontId="18"/>
  </si>
  <si>
    <t>株式会社七つ森ふもと舞茸</t>
  </si>
  <si>
    <t>黒川郡大和町吉田字一本杉39番地</t>
  </si>
  <si>
    <t>代表取締役　宇佐美　美由紀</t>
  </si>
  <si>
    <t>主に舞茸を菌床栽培、県内農家・宮城県公共施設への供給実績あり</t>
  </si>
  <si>
    <t>２t/月</t>
  </si>
  <si>
    <t>10,000円/ｔ</t>
  </si>
  <si>
    <t>宮城県黒川郡大和町吉田字一本杉39番地</t>
  </si>
  <si>
    <t>宮城県内まで運搬可（配送料別途）</t>
  </si>
  <si>
    <t>a_usami★p-usami.jp</t>
    <phoneticPr fontId="18"/>
  </si>
  <si>
    <t>ファーム大畑</t>
  </si>
  <si>
    <t>筑西市西保末193-1</t>
  </si>
  <si>
    <t>0296-37-3088</t>
  </si>
  <si>
    <t>オオハタ　ナオユキ</t>
  </si>
  <si>
    <t>菌床しいたけの周年栽培をしています。</t>
  </si>
  <si>
    <t>あおり付き軽トラック1台分</t>
  </si>
  <si>
    <t>hotarunoneiro★yahoo.co.jp</t>
    <phoneticPr fontId="18"/>
  </si>
  <si>
    <t>何もしなくても半年から１年で土に還ります。その後はカブトムシの幼虫が育つふかふかな土になります。</t>
  </si>
  <si>
    <t>茨城県筑西市西保末193-1</t>
  </si>
  <si>
    <t>自宅から15キロ圏内</t>
  </si>
  <si>
    <t>株式会社ヴァイオス</t>
  </si>
  <si>
    <t>紀の川市桃山町調月2822 番地の6 桃山リサイクルセンター</t>
  </si>
  <si>
    <t>0736-66-9356</t>
  </si>
  <si>
    <t>村岡英樹</t>
  </si>
  <si>
    <t>し尿処理施設、下水処理施設からの受け入れている有機性汚泥を、発酵・天日乾燥して堆肥化し、「ばいおこんぽ」として販売しております。普通肥料としての登録の他、和歌山県リサイクル認定製品としての認定をいただいております。現在は、近隣農家様・造園事業者様に販売させていただいており、配達もいたしております。</t>
    <phoneticPr fontId="18"/>
  </si>
  <si>
    <t>し尿汚泥、食品工業汚泥、下水汚泥（コンポスト）</t>
  </si>
  <si>
    <t>600t／年</t>
  </si>
  <si>
    <t>15000円／ｔ</t>
  </si>
  <si>
    <t>1.6:2.2:0.2</t>
  </si>
  <si>
    <t>各種有機性汚泥を発酵・天日乾燥させ堆肥化した有機質肥料</t>
  </si>
  <si>
    <t>和歌山県紀の川市桃山町調月2822 番地の6（桃山リサイクルセンター）</t>
  </si>
  <si>
    <t>袋入り、フレコン等</t>
  </si>
  <si>
    <t>配達方法、配達料金について数量により要相談</t>
  </si>
  <si>
    <t>有限会社 秋川飼楽園</t>
  </si>
  <si>
    <t>西条市丹原町臼坂丁914-2</t>
  </si>
  <si>
    <t>秋川照海</t>
  </si>
  <si>
    <t xml:space="preserve"> 720t/年 60t/月</t>
  </si>
  <si>
    <t xml:space="preserve"> 無償提供</t>
  </si>
  <si>
    <t>N2.0% P1.5% K1.3%</t>
  </si>
  <si>
    <t>豚糞尿にオガ屑を混ぜて発酵。</t>
  </si>
  <si>
    <t xml:space="preserve"> 愛媛県西条市丹原町臼坂丁914-2 有限会社 秋川飼楽園</t>
  </si>
  <si>
    <t xml:space="preserve"> バラ</t>
  </si>
  <si>
    <t>弊社で運搬する場合は２tトラック１台10000円。</t>
  </si>
  <si>
    <t xml:space="preserve"> 通年</t>
  </si>
  <si>
    <t xml:space="preserve"> ２tトラックを貸出し農家さんに運搬して頂き給油をお願いしてます。</t>
    <phoneticPr fontId="18"/>
  </si>
  <si>
    <t>400kg以上であれば配達可能</t>
    <phoneticPr fontId="18"/>
  </si>
  <si>
    <t>muraoka★vioce.jp</t>
    <phoneticPr fontId="18"/>
  </si>
  <si>
    <t>リサイクルファクトリー株式会社</t>
  </si>
  <si>
    <t>千歳市中央６９０番１</t>
  </si>
  <si>
    <t>0123-292030</t>
  </si>
  <si>
    <t>山崎祐介</t>
  </si>
  <si>
    <t>北海道千歳市にて、廃棄物として受け入れる食品残さを中心とした原料を発酵施設で堆肥化し、販売している。_x000D_
年間約５００ｔを製造している。</t>
  </si>
  <si>
    <t>株式会社リーフ</t>
  </si>
  <si>
    <t>つくば市若栗500</t>
  </si>
  <si>
    <t>029-876-3660</t>
  </si>
  <si>
    <t>つくば牡丹園・渡辺翔史</t>
  </si>
  <si>
    <t>馬糞および敷き藁を有機資材によって短期間で発酵させている。現在地元生産者や県外から問い合わせを受けており、徐々に販路を拡大している。最大の特徴は同県稲敷郡美浦村周辺の競走馬の馬糞を使用しており、良質かつ抗生物質のリスクの少ない点である。</t>
  </si>
  <si>
    <t>馬糞、稲わら、麦稈</t>
  </si>
  <si>
    <t>馬糞発酵堆肥として販売。現在バラ売り(22円/kg)と袋売り(880円/15kg、最低ロッド50袋)にて販売している</t>
  </si>
  <si>
    <t>つくば牡丹園</t>
  </si>
  <si>
    <t>袋詰め、バラ積み</t>
  </si>
  <si>
    <t>営業時間内(7:00~16:00) ※土曜定休</t>
  </si>
  <si>
    <t>原則事務所での受け渡し・積み込みになります。配送希望の場合、個別でご相談させていただきます。</t>
    <phoneticPr fontId="18"/>
  </si>
  <si>
    <t>yamazaki★r-fact.com</t>
    <phoneticPr fontId="18"/>
  </si>
  <si>
    <t>watanabe★kkleaf.com</t>
    <phoneticPr fontId="18"/>
  </si>
  <si>
    <t>牛・豚・家きん由来肉骨粉の製造、販売(農林水産大臣確認済み)</t>
    <phoneticPr fontId="18"/>
  </si>
  <si>
    <t>(株)のじりアグリサービス</t>
  </si>
  <si>
    <t>宮崎県</t>
  </si>
  <si>
    <t>小林市野尻町東麓３８００－１</t>
  </si>
  <si>
    <t>0984-44-1850</t>
  </si>
  <si>
    <t>山下嘉親</t>
  </si>
  <si>
    <t>牛・豚・鶏　３種混合堆肥の製造_x000D_
ホームセンターやハンズマンに１２キロの袋で販売</t>
  </si>
  <si>
    <t>家畜ふん堆肥（牛）,家畜ふん堆肥（豚）,家畜ふん堆肥（ブロイラー）</t>
    <phoneticPr fontId="18"/>
  </si>
  <si>
    <t>agri★btvm.ne.jp</t>
    <phoneticPr fontId="18"/>
  </si>
  <si>
    <t>牛糞：３８０ｔ／月　豚：１３０ｔ／月　鶏：１３０ｔ／月　小林市管内の堆肥のみ受け入れ可能</t>
  </si>
  <si>
    <t>牛・豚・鶏　２００円／１ｔ当たり</t>
  </si>
  <si>
    <t>水分量６０％以上</t>
  </si>
  <si>
    <t>牛・豚・鶏　３種混合堆肥　バラや袋１キロ</t>
  </si>
  <si>
    <t>バラ：小林市管内中心　袋：県内外</t>
  </si>
  <si>
    <t>当社から１時間以内（片道）であれば運搬可能</t>
  </si>
  <si>
    <t>バラ、１２キロ袋</t>
  </si>
  <si>
    <t>産業廃棄物中間処理業者です。
動植物性残渣、有機性汚泥、動物のふん尿に籾殻を水分調整として使用し、
汚泥発酵肥料を製造しております。
主要な成分の含有量　
窒素全量　　2.6%
りん酸全量　4.7%
 加里全量　　2.8%
炭素窒素比　　　6</t>
    <phoneticPr fontId="18"/>
  </si>
  <si>
    <t>大垣市</t>
  </si>
  <si>
    <t>大垣市丸の内２丁目２９番地</t>
  </si>
  <si>
    <t>0584-47-8459</t>
  </si>
  <si>
    <t>水道部 下水道課 施設管理グループ</t>
  </si>
  <si>
    <t>大垣市下水道事業_x000D_
・汚水処理の過程で発生した汚泥については、脱水後、他施設で建設資材として利用しています。</t>
  </si>
  <si>
    <t>下水汚泥（脱水汚泥）</t>
  </si>
  <si>
    <t>要相談　発生汚泥量の実績：年間6，000トン</t>
  </si>
  <si>
    <t>82％程度</t>
  </si>
  <si>
    <t>不明</t>
  </si>
  <si>
    <t>肥料としての利用実績無し</t>
  </si>
  <si>
    <t>大垣市浄化センター（大垣市築捨町3丁目140番地）</t>
  </si>
  <si>
    <t>現地受け渡し</t>
  </si>
  <si>
    <t>汚泥貯留設備から運搬車両へ直接積込み</t>
  </si>
  <si>
    <t>gesuidouka★city.ogaki.lg.jp</t>
    <phoneticPr fontId="18"/>
  </si>
  <si>
    <t>JAゆうき青森　有機供給センター</t>
  </si>
  <si>
    <t>上北郡東北町字素柄邸８２番地３</t>
  </si>
  <si>
    <t>0175-72-1413</t>
  </si>
  <si>
    <t>営農指導課　冨田</t>
  </si>
  <si>
    <t>管内の牛糞・豚糞・鶏糞を調合し、発酵堆肥として販売している。</t>
  </si>
  <si>
    <t>牛糞、豚糞、鶏糞、食品残渣</t>
  </si>
  <si>
    <t>500t</t>
  </si>
  <si>
    <t>5600円/400kg</t>
  </si>
  <si>
    <t>50%前後</t>
  </si>
  <si>
    <t>N1.77%-P5.62％-K2.41%</t>
  </si>
  <si>
    <t>5.9ms/cm</t>
  </si>
  <si>
    <t>青森県上北郡東北町横沢山３０５－１</t>
  </si>
  <si>
    <t>フレコン（400kg）　小袋（16kg）</t>
  </si>
  <si>
    <t>４～１０月まで</t>
  </si>
  <si>
    <t>t-daisuke1101★ja-yuukiaomori.or.jp</t>
    <phoneticPr fontId="18"/>
  </si>
  <si>
    <t>和歌山市黒田12</t>
    <phoneticPr fontId="18"/>
  </si>
  <si>
    <t>藤井寺市川北２丁目１-２９</t>
  </si>
  <si>
    <t>製造部長・工藤 康弘</t>
  </si>
  <si>
    <t>・指定混合肥料もしくは特殊肥料等入り指定混合肥料（ペレット）</t>
  </si>
  <si>
    <t>日本化学工業株式会社</t>
  </si>
  <si>
    <t>江東区亀戸9-11-1</t>
  </si>
  <si>
    <t>機能品営業部　伊藤</t>
  </si>
  <si>
    <t>黄燐から燐化学製品を製造。製造工程で燐を含んだ残渣が発生。_x000D_
その残渣を脱水したものを肥料用原料として販売しています。</t>
  </si>
  <si>
    <t>yuya.ito★nippon-chem.co.jp</t>
    <phoneticPr fontId="18"/>
  </si>
  <si>
    <t>亜燐酸カルシウムと水酸化カルシウムの混合物</t>
  </si>
  <si>
    <t>～800t/年</t>
  </si>
  <si>
    <t>10%以下</t>
  </si>
  <si>
    <t>く溶性燐酸：37%</t>
  </si>
  <si>
    <t>福島県田村郡三春町天王前3　日本化学工業株式会社　福島第二工場</t>
  </si>
  <si>
    <t>輸送手配は可能。輸送費は別途ご請求になります。</t>
  </si>
  <si>
    <t>900kg フレコン</t>
  </si>
  <si>
    <t>ー</t>
    <phoneticPr fontId="18"/>
  </si>
  <si>
    <t>有限会社　越戸きのこ園</t>
  </si>
  <si>
    <t>久慈市侍浜町保土沢8-27-1</t>
  </si>
  <si>
    <t>0194-75-4970</t>
  </si>
  <si>
    <t>越戸　翔</t>
  </si>
  <si>
    <t>しいたけ廃菌床</t>
  </si>
  <si>
    <t>1,500t/年</t>
  </si>
  <si>
    <t>60％～80％</t>
  </si>
  <si>
    <t>事業者住所と同じ</t>
  </si>
  <si>
    <t>30ｋｍ圏内配送可　配送料は別途相談</t>
  </si>
  <si>
    <t>koshidokinokoen.1★gmail.com</t>
    <phoneticPr fontId="18"/>
  </si>
  <si>
    <t>菌床椎茸の生産、販売。
菌床ブロック年間製造数170万個、栽培ハウス120棟。
廃菌床は専用の乾燥施設で粉砕後に乾燥。</t>
    <phoneticPr fontId="18"/>
  </si>
  <si>
    <t>奥州金ケ崎行政事務組合</t>
  </si>
  <si>
    <t>奥州市水沢佐倉河字仙人49番地</t>
  </si>
  <si>
    <t>0197-24-5821</t>
  </si>
  <si>
    <t>水質管理課水質保全係</t>
  </si>
  <si>
    <t>肥料原料としての供給実績はないが、肥料登録した汚泥肥料を袋詰めし（15ｋｇ/袋）希望者に無料頒布している。</t>
  </si>
  <si>
    <t>し尿汚泥</t>
  </si>
  <si>
    <t>suishitsu★ok-gyousei.iwate.jp</t>
    <phoneticPr fontId="18"/>
  </si>
  <si>
    <t>約1,000ｔ/年　80ｔ/月平均</t>
  </si>
  <si>
    <t>60～65</t>
  </si>
  <si>
    <t>2.2-2.9-0.1</t>
  </si>
  <si>
    <t>し尿汚泥を凝集促進材を添加し、濃縮造粒して脱水したもの</t>
  </si>
  <si>
    <t>岩手県奥州市水沢佐倉河字仙人49番地　胆江地区衛生センター　し尿処理施設</t>
  </si>
  <si>
    <t>通年（し尿処理施設の運転状況により供給不可の場合あり）</t>
  </si>
  <si>
    <t>鹿児島市水道局</t>
  </si>
  <si>
    <t>鹿児島市南栄二丁目１３番地</t>
  </si>
  <si>
    <t>099-268-3393</t>
  </si>
  <si>
    <t>下水処理課　施設管理係　立山　達也</t>
  </si>
  <si>
    <t>　下水処理場から発生する脱水汚泥を、約40日かけて好気性微生物により発酵させた汚泥発酵肥料で「サツマソイル」という名称で販売しています。サツマソイルの年間取扱量は約10,000tです。脱水汚泥から発酵する過程で、その温度が70℃?80℃に上昇することにより雑草の種子や病原菌等は死滅し、安定した肥料になります。</t>
  </si>
  <si>
    <t>1t税込1,100円(ふるい分けしていないもの)、1t税込1,650円(目幅10mmのスクリーンでふるい分けしたもの)</t>
  </si>
  <si>
    <t>3.3-3.7-0.2</t>
  </si>
  <si>
    <t>石灰を含むため酸性土壌の改良にも効果があります。</t>
  </si>
  <si>
    <t>鹿児島県鹿児島市谷山港三丁目２番地４の下水汚泥堆肥過剰</t>
  </si>
  <si>
    <t>運搬は購入者で手配</t>
  </si>
  <si>
    <t>バラ、フレコン(購入者手配、袋詰め積込は可能)</t>
  </si>
  <si>
    <t>gesuisyo-kan★city.kagoshima.lg.jp</t>
    <phoneticPr fontId="18"/>
  </si>
  <si>
    <t>下水処理課　施設管理係　立山達也</t>
  </si>
  <si>
    <t>鹿児島県鹿児島市谷山港三丁目2番地４の下水汚泥堆肥化場</t>
  </si>
  <si>
    <t>通年販売可能</t>
  </si>
  <si>
    <t>gesuisyo-kan★city.kagoshima.lg.jp</t>
    <phoneticPr fontId="18"/>
  </si>
  <si>
    <t>yasuhiro.kudo★daikyo-hiryo.co.jp</t>
    <phoneticPr fontId="18"/>
  </si>
  <si>
    <t>・有機質肥料（魚粉・骨粉・油粕）等および化学原料をベースとしたオーダーメイド・ペレット肥料の製造
・園芸向け肥料の製造
・鶏ふんなどの堆肥を利用した特殊肥料等入り指定混合肥料の製造
・液体肥料の製造
・販売実績：農業向けおよび園芸向け多数
・経営概要：2021年12月1日よりユーグレナグループに参画（東証プライム上場）</t>
    <phoneticPr fontId="18"/>
  </si>
  <si>
    <t>家畜ふん堆肥（牛）,家畜ふん堆肥（ブロイラー）,家畜ふん堆肥（採卵鶏）,牛肉骨粉,食品残渣由来堆肥,その他</t>
    <phoneticPr fontId="18"/>
  </si>
  <si>
    <t>八代市十条町1番1号</t>
  </si>
  <si>
    <t>0965-33-2213</t>
  </si>
  <si>
    <t>安全環境管理室・苑田宗孝</t>
  </si>
  <si>
    <t>間伐材由来の未利用木材を100％使用して5千キロワット(送電端)のバイオマス発電事業を実施している。_x000D_
肥料原料のバイオマスボイラー灰の供給実績は2018年から数十t/年。</t>
  </si>
  <si>
    <t>m.sonoda★nipponpapergroup.com</t>
    <phoneticPr fontId="18"/>
  </si>
  <si>
    <t>日本製紙株式会社
八代工場</t>
    <phoneticPr fontId="18"/>
  </si>
  <si>
    <t>草木灰(バイオマスボオイラー灰)</t>
  </si>
  <si>
    <t>要相談(最大200t/年程度)</t>
  </si>
  <si>
    <t>要相談(配送費は購入者負担)</t>
  </si>
  <si>
    <t>5～10％程度</t>
  </si>
  <si>
    <t>0.04-1.05-15(全窒素、全リン酸、全カリ)</t>
  </si>
  <si>
    <t>当社にて車上受け渡し</t>
  </si>
  <si>
    <t>バラ(粉体)のみ、平積みトラックのみ</t>
  </si>
  <si>
    <t>φ10～30mm程度の塊が約10％混入。発生量が1t/日程度のため納期が掛かります。</t>
  </si>
  <si>
    <t>株式会社湯浅産業</t>
    <phoneticPr fontId="18"/>
  </si>
  <si>
    <t>石巻市流留字七勺47-2 ビレッジハウス万石浦2-508</t>
  </si>
  <si>
    <t>日當貴雄</t>
  </si>
  <si>
    <t>宮城県の海産副産物を原料に、肥料飼料を製造販売をしております。原料調達段階から製造に至るまで化学的物質の不使用と化学的処理を一切行わないことを徹底しております。有機JAS資材評価協議会の適合資材登録の申請中です。（2024年4月頃完了予定）</t>
  </si>
  <si>
    <t>海産副産物全般</t>
  </si>
  <si>
    <t>かき殻石灰（80%）とわかめ肥料（20%）を配合した、特殊肥料等入り指定混合肥料を製造・販売しています。主な効能は、かき殻の石灰分・ミネラル、わかめのアミノ酸の補給です。</t>
  </si>
  <si>
    <t>置き場渡し、弊社手配の運送会社による配送</t>
  </si>
  <si>
    <t>15kg袋、20kg袋、1トンフレコンバック</t>
  </si>
  <si>
    <t>08052232229</t>
    <phoneticPr fontId="18"/>
  </si>
  <si>
    <t>shell.hinata★gmail.com</t>
    <phoneticPr fontId="18"/>
  </si>
  <si>
    <t>小林養鶏農園</t>
  </si>
  <si>
    <t>町田市相原町1934-55</t>
  </si>
  <si>
    <t>小林貴幸</t>
  </si>
  <si>
    <t>採卵鶏（収容Max15000羽）、自家鶏糞を乾燥、醗酵し堆肥として供給してきた。</t>
  </si>
  <si>
    <t>町田市相原町１９３４</t>
  </si>
  <si>
    <t>sanpou88★ybb.ne.jp</t>
    <phoneticPr fontId="18"/>
  </si>
  <si>
    <t>09010572293</t>
    <phoneticPr fontId="18"/>
  </si>
  <si>
    <t>勇払エネルギーセンター合同会社</t>
  </si>
  <si>
    <t>北海道苫小牧市字勇払143番地</t>
  </si>
  <si>
    <t>03-6665-1180</t>
  </si>
  <si>
    <t>日本製紙株式会社　エネルギー事業部　笹間崇</t>
  </si>
  <si>
    <t>勇払バイオマス発電所の発電出力は74,950kWで、バイオマスを専焼する発電設備としては国内最大級です。燃料は、主に海外から調達する木質チップとPKS（パームヤシ殻）のほか、北海道内で発生する林地残材等の未利用木材を使用します。</t>
  </si>
  <si>
    <t>バイオマスボイラー灰(副産肥料)</t>
  </si>
  <si>
    <t>最大5,000t/年</t>
  </si>
  <si>
    <t>0.20～0.27％</t>
  </si>
  <si>
    <t>P1.5％　K5.0％　</t>
  </si>
  <si>
    <t>乾灰で灰飛散防止対策でジェットパッカー車による引き取り</t>
  </si>
  <si>
    <t>バラ（ジェットパッカー車での引き取り）</t>
  </si>
  <si>
    <t>2023年12月1日～</t>
  </si>
  <si>
    <t>t.sasama★nipponpapergroup.com</t>
    <phoneticPr fontId="18"/>
  </si>
  <si>
    <t>株式会社Shelltas</t>
  </si>
  <si>
    <t>大田区中央1-16-8　シャンボール大森119</t>
  </si>
  <si>
    <t>03-6303-7211</t>
  </si>
  <si>
    <t>森川美香</t>
  </si>
  <si>
    <t>ホタテの焼成パウダーを原料とした石灰質肥料の登録を済ませており、バイオステミュラント資材として2023年より販売を開始いたしました。会社と致しましては、ホタテの焼成パウダーを原料とした材料メーカーでございますので、除菌液としての販売や企業様との共同開発も行っております。</t>
  </si>
  <si>
    <t>ホタテの焼成パウダー</t>
  </si>
  <si>
    <t>ホタテの焼成パウダーを水溶液にした「SeaFect水溶液」高濃度水酸化カルシウム水溶液の製造販売をしております。_x000D_
20Lで15,000円（メーカー小売り希望価格）で販売しております。</t>
  </si>
  <si>
    <t>東京都大田区の工場、もしくは配送</t>
  </si>
  <si>
    <t>どちらも郵送可能</t>
  </si>
  <si>
    <t>info★shelltas.com</t>
    <phoneticPr fontId="18"/>
  </si>
  <si>
    <t>有限会社Ueta LABO</t>
  </si>
  <si>
    <t>須崎市桐間西93</t>
  </si>
  <si>
    <t>0889-42-4620</t>
  </si>
  <si>
    <t>小野 勇兵</t>
  </si>
  <si>
    <t>米ぬか・麦芽粕などを原料とし、複合的なオリジナルの有用微生物群を活着させたペレット状のボカシ肥料の製造・販売、微生物発酵を利用したアミノ酸資材の製造・販売など。</t>
  </si>
  <si>
    <t>米ぬか</t>
  </si>
  <si>
    <t>基本的には高知県内最寄りの農協様、契約済みの肥料販売代理店様</t>
  </si>
  <si>
    <t>来年度から本格的に販売予定です。ただし、原料の都合により数量に限りが御座いますのでお早めにご連絡下さい。</t>
  </si>
  <si>
    <t>info★gskin.jp</t>
    <phoneticPr fontId="18"/>
  </si>
  <si>
    <t>株式会社楽々</t>
  </si>
  <si>
    <t>新潟県燕市吉田鴻巣３２４</t>
  </si>
  <si>
    <t>駒場裕美</t>
  </si>
  <si>
    <t>コットンハル　ビートパルプ　</t>
  </si>
  <si>
    <t>推定値　現在在庫　200ｔ　　翌年より　年４00ｔ供給可能（年2回出荷）</t>
  </si>
  <si>
    <t>60,000円/ｔ</t>
  </si>
  <si>
    <t>0.5-0.1-0.3 %</t>
  </si>
  <si>
    <t>発酵菌床100％　完熟</t>
  </si>
  <si>
    <t>燕市吉田鴻巣３２４に引き取り</t>
  </si>
  <si>
    <t>今のところ、バラ　希望あればフレコン可能</t>
  </si>
  <si>
    <t>現在在庫　放出次第終了　ミミズが多い　石が混入している　</t>
  </si>
  <si>
    <t>自社開発の添加物・農薬不使用　　発酵菌床の完熟堆肥　　</t>
    <phoneticPr fontId="18"/>
  </si>
  <si>
    <t>komaba★lalalgo.jp</t>
    <phoneticPr fontId="18"/>
  </si>
  <si>
    <t>大阪市住吉区大領4丁目2</t>
  </si>
  <si>
    <t>代表</t>
  </si>
  <si>
    <t>大阪市住吉区の方で貸し農園、体験農園を運営しています。_x000D_
利用者さんの選択の一つとして利用させて頂きと考えています。区画で区切っていますので試験的に試したい方でも大丈夫です。</t>
  </si>
  <si>
    <t>なんでも歓迎_x000D_
区画で区切っていますので試験的に試したい方でも大丈夫です。</t>
  </si>
  <si>
    <t>堆肥系450kg程度（年間）　バーク、馬糞などの土壌改良のもの700kg</t>
  </si>
  <si>
    <t>値段は相談させてくだい。</t>
  </si>
  <si>
    <t>farmaziwai★gmail.com</t>
    <phoneticPr fontId="18"/>
  </si>
  <si>
    <t>農業者</t>
    <phoneticPr fontId="18"/>
  </si>
  <si>
    <t>野菜用「随時」、土壌改用「2-3月」</t>
  </si>
  <si>
    <t>大阪市内から下道で1時間圏内は取りに行かせて頂きます。それ以外はお手数ですが、よろしくお願いします。</t>
  </si>
  <si>
    <t>農地の都合上一度に700kg以上は置くスペースがないため出来るだけ少なめでお願いします。</t>
  </si>
  <si>
    <t>住宅街にあるためあまり匂いのしないもの
区画で区切っていますので試験的に試したい方でも大丈夫です。</t>
    <phoneticPr fontId="18"/>
  </si>
  <si>
    <t>体験農園あじわい</t>
    <phoneticPr fontId="18"/>
  </si>
  <si>
    <t>体験農園あじわいの住所までお送りお願いします。</t>
    <phoneticPr fontId="18"/>
  </si>
  <si>
    <t>露木農園</t>
  </si>
  <si>
    <t>西伯郡大山町赤坂</t>
  </si>
  <si>
    <t>露木</t>
  </si>
  <si>
    <t>当地域の特産品であるブロッコリーを年間約5ha作付。</t>
  </si>
  <si>
    <t>自家散布ならブロキャス散布の為、ペレット肥料希望。</t>
  </si>
  <si>
    <t>太陽肥料株式会社</t>
  </si>
  <si>
    <t>神栖市砂山4番地</t>
  </si>
  <si>
    <t>0479-46-3111</t>
  </si>
  <si>
    <t>業務部　渡邊藤人</t>
  </si>
  <si>
    <t>化成肥料・ＢＢ肥料の製造販売、年間5万ｔの販売実績</t>
  </si>
  <si>
    <t>バイオマス燃焼灰、他</t>
  </si>
  <si>
    <t>watanabe★taiyohiryo.co.jp</t>
    <phoneticPr fontId="18"/>
  </si>
  <si>
    <t>家畜ふん堆肥（牛）,家畜ふん堆肥（豚）,家畜ふん堆肥（ブロイラー）,家畜ふん堆肥（採卵鶏）,下水汚泥（コンポスト）,下水汚泥（回収リン）,食品残渣由来堆肥,その他</t>
    <phoneticPr fontId="18"/>
  </si>
  <si>
    <t>水分量10％以下</t>
  </si>
  <si>
    <t>茨城県神栖市まで運搬を希望</t>
  </si>
  <si>
    <t>バラ、フレコン</t>
  </si>
  <si>
    <t>化成肥料、ＢＢ肥料</t>
  </si>
  <si>
    <t>茨城県神栖市</t>
  </si>
  <si>
    <t>個別ご相談</t>
  </si>
  <si>
    <t>15kg/袋～1tフレコン</t>
  </si>
  <si>
    <t>08021642209</t>
    <phoneticPr fontId="18"/>
  </si>
  <si>
    <t>09087141062</t>
    <phoneticPr fontId="18"/>
  </si>
  <si>
    <t>tuu-ka★ezweb.ne.jp</t>
    <phoneticPr fontId="18"/>
  </si>
  <si>
    <t>山村達也</t>
  </si>
  <si>
    <t>富士市大渕2474-36</t>
  </si>
  <si>
    <t>静岡県富士市で約1haの栽培面積で野菜を栽培しています。_x000D_
「美味しい野菜でお母さんを助ける」を経営理念とし、主に産直を主体に販売しています。</t>
  </si>
  <si>
    <t>少量供給が可能</t>
  </si>
  <si>
    <t>yamatarofc★gmail.com</t>
    <phoneticPr fontId="18"/>
  </si>
  <si>
    <t>09044438399</t>
    <phoneticPr fontId="18"/>
  </si>
  <si>
    <t>山忠棉業株式会社</t>
  </si>
  <si>
    <t>大阪市西区江戸堀1丁目10-8</t>
  </si>
  <si>
    <t>06-6441-9678</t>
  </si>
  <si>
    <t>棉花部　古家（フルヤ）</t>
  </si>
  <si>
    <t>我々は綿を主に取り扱う繊維の輸入商社で、お客様の糸や生地の製造工程で発生する糸くずや切れ端、またコーヒーを輸入する際の麻袋などを再利用できないかと模索しており、それらを粉砕したものを肥料に使用できないかと考えております。_x000D_
弊社の取り扱う繊維は植物由来の綿や麻になりますが、最近の研究では、100%綿のデニムでも約4カ月で土に分解され、土壌の改良や気候変動を緩和させると報告されています。_x000D_
無駄をなくしカーボンニュートラルに向けての肥料作りを一緒にできる事業者様をお探ししております。</t>
  </si>
  <si>
    <t>綿や麻等の繊維くず、コットンリンター</t>
  </si>
  <si>
    <t>furuya★yamachu-mengyo.co.jp</t>
    <phoneticPr fontId="18"/>
  </si>
  <si>
    <t>一般社団法人南紀自然エネルギー</t>
  </si>
  <si>
    <t>東牟婁郡串本町潮岬１７７４</t>
  </si>
  <si>
    <t>仁木佳男</t>
  </si>
  <si>
    <t>温浴施設に熱供給しているチップボイラ―を運営しています。燃料チップは製材端材か工事支障木を原料にしたもので、建築廃材は使っていません。_x000D_
燃焼灰が月に2tほど発生しており、近くの農家の方に使ってもらっていますが使い切れないので貰ってくれる農家さんを探しています。</t>
  </si>
  <si>
    <t>木チップの燃焼灰</t>
  </si>
  <si>
    <t>2t/月</t>
  </si>
  <si>
    <t>yoshio.niki★gmail.com</t>
    <phoneticPr fontId="18"/>
  </si>
  <si>
    <t>和歌山県南部であれば持って行きます。</t>
  </si>
  <si>
    <t>厚手のごみ袋に入れた状態でコンテナに詰めています。一箱4KG前後です。</t>
  </si>
  <si>
    <t>おおい町</t>
  </si>
  <si>
    <t>大飯郡おおい町本郷136-1-1</t>
  </si>
  <si>
    <t>0770－77－4058</t>
  </si>
  <si>
    <t>くらし環境課　　板屋　寿稀斗</t>
  </si>
  <si>
    <t>下水汚泥を脱水・乾燥させた後、包装し町民の方に配布している。</t>
  </si>
  <si>
    <t>23t／年</t>
  </si>
  <si>
    <t>4.6-4.4-0.5未満</t>
  </si>
  <si>
    <t>kurashi★town.ohi.lg.jp</t>
    <phoneticPr fontId="18"/>
  </si>
  <si>
    <t>福井県おおい町本郷46‐13　大飯</t>
  </si>
  <si>
    <t>三重エネウッド株式会社</t>
  </si>
  <si>
    <t>松阪市小片野町1751-1</t>
  </si>
  <si>
    <t>新規事業部　北村　勝</t>
  </si>
  <si>
    <t>木質バイオマス発電所にて天然木を燃焼して発生する草木灰を製造。令和2年より出荷開始。</t>
  </si>
  <si>
    <t>m-kitamura★m-enewood.co.jp</t>
    <phoneticPr fontId="18"/>
  </si>
  <si>
    <t>0598340448</t>
    <phoneticPr fontId="18"/>
  </si>
  <si>
    <t>天然木を原料とした草木灰　 フレコンバッグ入り　重量約８００kg</t>
  </si>
  <si>
    <t>三重県松阪市内の木質バイオマス発電所</t>
  </si>
  <si>
    <t>三重県松阪市から150km圏内であれば可能</t>
  </si>
  <si>
    <t>約800kg/袋　フレコンバッッグ</t>
  </si>
  <si>
    <t>有限会社長田製茶</t>
  </si>
  <si>
    <t>雲仙市瑞穂町西郷戊1436</t>
  </si>
  <si>
    <t>長田篤史</t>
  </si>
  <si>
    <t>長崎県雲仙市でお茶の生産をしています。_x000D_
お茶農家です。_x000D_
度重なる肥料代の値上げで思うようなお茶栽培が出来ずに困っています。</t>
  </si>
  <si>
    <t>0957772203</t>
    <phoneticPr fontId="18"/>
  </si>
  <si>
    <t>yabukitayaeho★gmail.com</t>
    <phoneticPr fontId="18"/>
  </si>
  <si>
    <t>有機質の肥料で、窒素が最低でも5%はある肥料</t>
  </si>
  <si>
    <t>北三陸アクアサービス株式会社</t>
  </si>
  <si>
    <t>九戸郡洋野町中野第７地割30番地10</t>
  </si>
  <si>
    <t>0194-66-9160</t>
  </si>
  <si>
    <t>道下　勝弘</t>
  </si>
  <si>
    <t>し尿由来の汚泥肥料</t>
  </si>
  <si>
    <t>約８０t/年</t>
  </si>
  <si>
    <t>約20～25％</t>
  </si>
  <si>
    <t>michishita.k★hitachizosen.co.jp</t>
    <phoneticPr fontId="18"/>
  </si>
  <si>
    <t>要確認</t>
  </si>
  <si>
    <t>葉ものに効果あり</t>
  </si>
  <si>
    <t>バラ　3.0t/回</t>
  </si>
  <si>
    <t>処理量105?/日の汚泥再生処理センターであり、処理の過程で汚泥肥料を製造し、近隣住民等へ販売・配布している。</t>
    <phoneticPr fontId="18"/>
  </si>
  <si>
    <t>くしま木質バイオマス株式会社</t>
  </si>
  <si>
    <t>串間市大字西方1805番地15</t>
  </si>
  <si>
    <t>080-8331-9690</t>
  </si>
  <si>
    <t>シン・エナジー株式会社　資源循環部地域デザイン課　吉田　康輝</t>
  </si>
  <si>
    <t>2018年より地域の未利用木材を活用した木質バイオマス発電所（約2MW）の運営を行う。_x000D_
年間約2万tの木材を利用して、発電と同時にバイオ炭（ガス化チャー）を年間約250t製造する。_x000D_
無加水もしくは加水状で提供可能。加水状のバイオ炭はマニュアスプレッダーで施用可能。_x000D_
地域のサツマイモ農家を中心に利用実績あり、無施用区と比較して収量増の効果（最大+30％）が見られた。</t>
  </si>
  <si>
    <t>地域の未利用木材</t>
  </si>
  <si>
    <t>約200t/年</t>
  </si>
  <si>
    <t>1～3%もしくは20～30%</t>
  </si>
  <si>
    <t>N:0％、P:0％、K:3％</t>
  </si>
  <si>
    <t>Jクレジット制度（AG-004バイオ炭の農地施用）を活用して、CO2削減の権利化が可能。</t>
  </si>
  <si>
    <t>事業所にて車上渡し</t>
  </si>
  <si>
    <t>現地引き取りが基本であるが輸送業者に委託しての運搬対応は可能。</t>
  </si>
  <si>
    <t>フレコン約1.2m3/袋（450～600kg/袋）。フレコンは下面に取出口あり。</t>
  </si>
  <si>
    <t>yoshida_k★symenergy.co.jp</t>
    <phoneticPr fontId="18"/>
  </si>
  <si>
    <t>内子バイオマス発電合同会社</t>
  </si>
  <si>
    <t>喜多郡内子町寺村2478番地１</t>
  </si>
  <si>
    <t>2018年より地域の未利用木材を活用した木質バイオマス発電所（約1MW）の運営を行う。_x000D_
年間約1万tの木材を利用して、発電と同時にバイオ炭（ガス化チャー）を年間約100t製造する。_x000D_
無加水もしくは加水状で提供可能。加水状のバイオ炭はマニュアスプレッダーで施用可能。_x000D_
利用実績：コンニャクイモ、水稲、ネギ</t>
  </si>
  <si>
    <t>約100t/年</t>
  </si>
  <si>
    <t>土壌改良材。pH調整や透水性、保肥性（CEC）の向上が期待できる。Jクレジット制度（AG-004バイオ炭の農地施用）を活用して、CO2削減の権利化が可能。</t>
  </si>
  <si>
    <t>有田川バイオマス株式会社</t>
  </si>
  <si>
    <t>有田郡有田川町大字修理川字西加九鬼126番</t>
  </si>
  <si>
    <t>2018年より地域の未利用木材を活用した木質バイオマス発電所（約2MW）の運営を行う。_x000D_
年間約1万tの木材を利用して、発電と同時にバイオ炭（ガス化チャー）を年間約100t製造する。_x000D_
加水状で提供可能。加水状のバイオ炭はマニュアスプレッダーで施用可能。_x000D_
利用実績：ブドウ、ミカン、ウメ（、水稲、ネギ）</t>
  </si>
  <si>
    <t>20～30%</t>
  </si>
  <si>
    <t>フレコン300～450kg/袋。フレコンは下面に取出口あり。</t>
  </si>
  <si>
    <t>鹿児島県経済農業協同組合連合会</t>
  </si>
  <si>
    <t>鹿児島市鴨池新町15番地</t>
  </si>
  <si>
    <t>099-258-5485</t>
  </si>
  <si>
    <t>農産事業部　肥料農薬課　折口　弘晃</t>
  </si>
  <si>
    <t>家畜ふん堆肥（牛）,家畜ふん堆肥（豚）,家畜ふん堆肥（ブロイラー）,その他</t>
    <phoneticPr fontId="18"/>
  </si>
  <si>
    <t>地域資源を活用した配合肥料を県内で、10,449.4トン出荷済（令和4年7月~令和6年1月末）</t>
    <phoneticPr fontId="18"/>
  </si>
  <si>
    <t>kei-3518★ks-ja.or.jp</t>
    <phoneticPr fontId="18"/>
  </si>
  <si>
    <t>混合堆肥（牛、豚、鶏）</t>
  </si>
  <si>
    <t>混合堆肥：300トン/月</t>
  </si>
  <si>
    <t>水分量40％以下、ＮＰＫ＝3-3-3以上</t>
  </si>
  <si>
    <t>南九州市もしくは、日置市、大分県まで運搬を希望</t>
  </si>
  <si>
    <t>フレコンもしくはプラスチックコンテナ</t>
  </si>
  <si>
    <t>毎月決まった量を調達したい</t>
  </si>
  <si>
    <t>堆肥ペレットと有機質肥料を配合した茶専用ＢＢ肥料_x000D_
混合堆肥複合肥料と化学肥料を配合した粒状のＢＢ肥料</t>
  </si>
  <si>
    <t>鹿児島県鹿児島市内のＢＢ工場</t>
  </si>
  <si>
    <t>県外でも可能。ただし別途配送料あり。</t>
  </si>
  <si>
    <t>20kg/袋、500kg/フレコン</t>
  </si>
  <si>
    <t>お問い合わせください</t>
  </si>
  <si>
    <t>共和化工株式会社　長崎事業所</t>
  </si>
  <si>
    <t>大村市西部町1201-1</t>
  </si>
  <si>
    <t>0957-48-5717</t>
  </si>
  <si>
    <t>所長　中島杉夫</t>
  </si>
  <si>
    <t>下水汚泥や動植物残渣、工場汚泥を堆肥化し、販売しています。年間約1000トンの肥料が製造され、地域の方々に販売しています。</t>
  </si>
  <si>
    <t>sugio.nakashima★kyowa-kako.co.jp</t>
    <phoneticPr fontId="18"/>
  </si>
  <si>
    <t>80℃以上の高温域で発酵させるため、病原菌等が死滅した安全安心の堆肥です。また水分率が30%前後と低くサラサラしており扱いやすいのも特徴のひとつです。</t>
  </si>
  <si>
    <t>事業所内での受け渡し</t>
  </si>
  <si>
    <t>15kg/袋、バラ</t>
  </si>
  <si>
    <t>共和化工株式会社　南砺事業所</t>
  </si>
  <si>
    <t>南砺市高窪1013-6</t>
  </si>
  <si>
    <t>0763-58-8060</t>
  </si>
  <si>
    <t>所長　岩崎昇</t>
  </si>
  <si>
    <t>下水処理場や工場から発生する脱水汚泥を好熱菌によって80℃以上で発酵させた汚泥発酵肥料を製造しています。</t>
  </si>
  <si>
    <t>下水汚泥（コンポスト等）</t>
  </si>
  <si>
    <t>下水汚泥（脱水汚泥）、工場汚泥</t>
  </si>
  <si>
    <t>noboru.iwasaki★kyowa-kako.co.jp</t>
    <phoneticPr fontId="18"/>
  </si>
  <si>
    <t>2.6-4.45-0.47</t>
  </si>
  <si>
    <t>80℃以上の高温域で発酵させるため、病原菌等が死滅した安全安心の堆肥です。</t>
  </si>
  <si>
    <t>関連会社より、粉体、ソフトペレット、ゴルフ場向けとして中粒・小粒・極少に加工したものが販売されています。</t>
  </si>
  <si>
    <t>20kg/袋、フレコンバック</t>
  </si>
  <si>
    <t>アグレスト</t>
  </si>
  <si>
    <t>石川県</t>
  </si>
  <si>
    <t>加賀市大聖寺敷地24番地19</t>
  </si>
  <si>
    <t>北出達也</t>
  </si>
  <si>
    <t>竹チップを原料とした堆肥の製造、販売</t>
  </si>
  <si>
    <t>竹チップ</t>
  </si>
  <si>
    <t>tatsuya_k★hiratoko.com</t>
    <phoneticPr fontId="18"/>
  </si>
  <si>
    <t>08036339913</t>
    <phoneticPr fontId="18"/>
  </si>
  <si>
    <t>竹チップを使用用途に応じ粗さ、腐熟期間を調整し製造しています</t>
  </si>
  <si>
    <t>加賀市大聖寺敷地</t>
  </si>
  <si>
    <t>加賀市、小松市、能美市、福井県あわら市、坂井市、福井市</t>
  </si>
  <si>
    <t>20kgガラ袋もしくは10kgビニール包装</t>
  </si>
  <si>
    <t>1000kg以上の受注については納期調整させていただくことがあります</t>
  </si>
  <si>
    <t>日本パーカライジング株式会社</t>
  </si>
  <si>
    <t>中央区日本橋1‐15‐1</t>
  </si>
  <si>
    <t>千葉営業所　水野智基</t>
  </si>
  <si>
    <t>mizuno.tomoki★parker.jp</t>
    <phoneticPr fontId="18"/>
  </si>
  <si>
    <t>金属表面処理薬剤製造過程における副生資源</t>
  </si>
  <si>
    <t>リン含有排水資源</t>
  </si>
  <si>
    <t>80～100ton/月</t>
  </si>
  <si>
    <t>P：約4％溶液、Na：約4％溶液</t>
  </si>
  <si>
    <t>53ms/cm</t>
  </si>
  <si>
    <t>別途ご相談(供給源は福岡県)</t>
  </si>
  <si>
    <t>別途ご相談</t>
  </si>
  <si>
    <t>受け入れ先の荷受けに応じて、対応を協議させて下さい。</t>
  </si>
  <si>
    <t>J&amp;T環境株式会社</t>
  </si>
  <si>
    <t>千葉市中央区川崎町1番地</t>
  </si>
  <si>
    <t>043-262-4716</t>
  </si>
  <si>
    <t>技術室 鈴木俊博</t>
  </si>
  <si>
    <t>suzuki-toshihiro01★jt-kankyo.co.jp</t>
    <phoneticPr fontId="18"/>
  </si>
  <si>
    <t>食品廃棄物を微生物の力で分解し、電気を生み出すことで、循環型社会の実現に貢献しています。
また、食品廃棄物を「電力」と「農作物」として戻す電力ループと農業ループのダブルリサイクルループにも取組んでいます。
令和5年11月から出荷開始。</t>
    <phoneticPr fontId="18"/>
  </si>
  <si>
    <t>食品廃棄物をスラリー状にして微生物の働きにより34日間かけて発酵させた発酵液を脱水、固形化したものになります。_x000D_
原料は、食品原料、食品廃棄物および牛、豚、鳥用飼料（植物質）になります。</t>
  </si>
  <si>
    <t>弊社手配の運送会社により、原則指定場所へ運搬。</t>
  </si>
  <si>
    <t>関東圏内</t>
  </si>
  <si>
    <t>フレコンバッグ（約800kg/袋） 又は、バラ　</t>
  </si>
  <si>
    <t>肥料のサンプル品を確認いただいた上で、使用をご希望される方々にご提供いたします。 問い合わせお待ちしております。通年販売可能です。</t>
  </si>
  <si>
    <t>豊橋養鶉農業協同組合</t>
  </si>
  <si>
    <t>豊橋市西幸町字浜池１３１</t>
  </si>
  <si>
    <t>0532-48-0117</t>
  </si>
  <si>
    <t>hashimoto★uzura.or.jp</t>
    <phoneticPr fontId="18"/>
  </si>
  <si>
    <t>総務部長 橋本　圭</t>
  </si>
  <si>
    <t>組合員農家にて生産されるうずら卵を基に、GPCにてうずらパック生卵・箱詰生卵、加工場にてうずら卵水煮（チルド品・レトルト品）味付け卵等を製造販売、堆肥場にて有機肥料（クエイル有機：粉・ペレット製品等）を製造販売しています。</t>
  </si>
  <si>
    <t>鶉ふん</t>
  </si>
  <si>
    <t>組合員の農場より排出される鶉ふんを主原料とし高品質な肥料「クエイル有機」を製造販売しています。</t>
  </si>
  <si>
    <t>堆肥場住所：豊橋市高塚町字東大縄手４６７番地</t>
  </si>
  <si>
    <t>堆肥場での引き渡しまたは、配送業者によるお届け。</t>
  </si>
  <si>
    <t>ペレット15kg入り袋商品、他500kgペレット・粉トンバック商品他</t>
  </si>
  <si>
    <t>通年：但し、春肥・秋肥時期は販売会社による注文が殺到するため注文数量・注文時期に制約があります。</t>
  </si>
  <si>
    <t>広島堆肥プラント株式会社</t>
  </si>
  <si>
    <t>廿日市市浅原９６２?２</t>
  </si>
  <si>
    <t>0829-72-2410</t>
  </si>
  <si>
    <t>大橋優子</t>
  </si>
  <si>
    <t>info★htaihiplant.jp</t>
    <phoneticPr fontId="18"/>
  </si>
  <si>
    <t>産業廃棄物の収集・運搬及び中間処理業（発酵）_x000D_
有機質堆肥・肥料製造・販売_x000D_
（野菜・農作物用、ゴルフ芝用、園芸用）</t>
  </si>
  <si>
    <t>下水汚泥（コンポスト） 食品工業汚泥 食品残渣</t>
  </si>
  <si>
    <t>原料排出場所にて受け取る又は弊社まで運搬（持込み）を希望</t>
  </si>
  <si>
    <t>バラ（容量：最大10t）</t>
  </si>
  <si>
    <t>令和6年度の原料受け入れは目標トン数到達しており新規募集していませんが、翌年度以降は都度更新予定。</t>
  </si>
  <si>
    <t>下水汚泥、食品工業汚泥、動植物性残さを原料とした肥料を1t単位（20Kgの袋に梱包）で8250円で販売（郵送費は別途）。_x000D_
または、バラで8t単位で販売。</t>
  </si>
  <si>
    <t>広島県廿日市市浅原の本社工場</t>
  </si>
  <si>
    <t>本社工場から近郊であれば可能（兵庫県から山口県まで実績あり）</t>
  </si>
  <si>
    <t>15kg,20kg/袋、バラ、フレコン袋</t>
  </si>
  <si>
    <t>株式会社きんかい茸</t>
  </si>
  <si>
    <t>長崎市琴海戸根町3012</t>
  </si>
  <si>
    <t>095-884-3049</t>
  </si>
  <si>
    <t>山田　諭</t>
  </si>
  <si>
    <t>kinkaikinoko★gmail.com</t>
    <phoneticPr fontId="18"/>
  </si>
  <si>
    <t>きのこを栽培した後の廃菌床で主な原料は、コーンコブミール、ふすま、米ぬか、ビートパルプ、脱脂大豆粕ミール、マイロ等</t>
  </si>
  <si>
    <t>日量、2t</t>
  </si>
  <si>
    <t>引き取りで無料</t>
  </si>
  <si>
    <t>1-1-0.5</t>
  </si>
  <si>
    <t>2週間ほど発酵し、NPKが３倍ほどに上昇する。</t>
  </si>
  <si>
    <t>長崎県長崎市琴海戸根町3012</t>
  </si>
  <si>
    <t>無償提供で引き取りをお願いしたい。</t>
  </si>
  <si>
    <t>トラック直積み</t>
  </si>
  <si>
    <t>きのこを栽培した後の廃菌床で主な原料は、コーンコブミール、ふすま、米ぬか、ビートパルプ、脱脂大豆粕ミール、マイロ等
家畜敷料(牛、豚)としての利用や牛餌、堆肥としての活用。
自社での再利用、発酵処理による特殊肥料の登録あり。
日量、約2tの廃菌床が毎日排出されている。</t>
    <phoneticPr fontId="18"/>
  </si>
  <si>
    <t>株式会社NA</t>
  </si>
  <si>
    <t>志摩市阿児町鵜方1047-102</t>
  </si>
  <si>
    <t>0599-77-3618</t>
  </si>
  <si>
    <t>寳門　誠</t>
  </si>
  <si>
    <t>市の下水汚泥を独自の高温発酵技術により良質で使用者が扱いやすい堆肥「地球の味方ヒラキマン」を製造・販売しいています。地元農家から発生するもみ殻や伐採クズなども副資材として活用することで廃棄物のアップサイクルと地域内循環を実現しています。</t>
  </si>
  <si>
    <t>汚泥脱水ケーキ（下水道汚泥、浄化槽汚泥）</t>
  </si>
  <si>
    <t>下水道・汚水処理施設等から発生する含水率概ね80％以下の脱水された汚泥に限る</t>
  </si>
  <si>
    <t>原則コンポストセンター工場にて現地引き渡し、市内であれば受け渡し可（運賃については要相談）</t>
  </si>
  <si>
    <t>40リットル袋またはトラック等のバラ搬出</t>
  </si>
  <si>
    <t>na2021makoto★gmail.com</t>
    <phoneticPr fontId="18"/>
  </si>
  <si>
    <t>有限会社いすみポートリー</t>
  </si>
  <si>
    <t>いすみ市山田7715</t>
  </si>
  <si>
    <t>0470-66-1821</t>
  </si>
  <si>
    <t>管理部門　武藤利光</t>
  </si>
  <si>
    <t>鶏糞を原料とし4.5mmペレット状およびマッシュ状の発酵鶏糞を製造。月間製造数量は約2,000tコンスタントに製造し販売可能</t>
  </si>
  <si>
    <t>当社事業所庭先渡し</t>
  </si>
  <si>
    <t>配送は運賃別途で要相談</t>
  </si>
  <si>
    <t>反転リフト所有によりパレット持ち込みにも対応可能</t>
  </si>
  <si>
    <t>春肥、秋肥時期には需要増から対応が難しい場合もあるが、大量定期購入者を探しています</t>
  </si>
  <si>
    <t>toshimitsu.muto★akitatamago.co.jp</t>
    <phoneticPr fontId="18"/>
  </si>
  <si>
    <t>出雲市内で発生した牛糞を主成分とした堆肥を製造。</t>
  </si>
  <si>
    <t>牛糞、藁、もみ殻、木質系残さ、廃白土</t>
  </si>
  <si>
    <t>機械撹拌で均一に発酵させた完熟堆肥なので粒状性がよく、田畑、果樹等にすぐ利用できます。_x000D_
化学肥料のような即効性はありませんが、定期的に長く用いることで土そのものの力を高め、病気、障害に強い作物を育てます。_x000D_
袋堆肥（15kg）418円、バラ（5m3）8,000円　※税抜価格</t>
  </si>
  <si>
    <t>島根県出雲市佐田町吉野　エコプラント佐田、出雲市内のグリーンセンター</t>
  </si>
  <si>
    <t>eco-plant★icv.ne.jp</t>
    <phoneticPr fontId="18"/>
  </si>
  <si>
    <t>0853852345</t>
    <phoneticPr fontId="18"/>
  </si>
  <si>
    <t>荷姿は15kg/袋をパレット積み(1,100×1,100mmパレットに1段5袋、1段6袋積み対応可能。降雨による濡れ防止にパレットカバーにラッピング対応可能)と、フレコンバックの二種類</t>
    <phoneticPr fontId="18"/>
  </si>
  <si>
    <t>有限会社エコプラント佐田</t>
    <phoneticPr fontId="18"/>
  </si>
  <si>
    <t>香川県（大束川浄化センター）</t>
  </si>
  <si>
    <t>香川県</t>
  </si>
  <si>
    <t>高松市番町四丁目１番10号</t>
  </si>
  <si>
    <t>087-832-3565</t>
  </si>
  <si>
    <t>土木部下水道課</t>
  </si>
  <si>
    <t>香川県中讃流域下水道（大束川処理区）_x000D_
・汚水処理の過程で発生した汚泥については、脱水後、他施設で建設資材、肥料として利用しています。</t>
  </si>
  <si>
    <t>要相談　発生汚泥量の実績：約5,200トン（令和５年度）</t>
  </si>
  <si>
    <t>75％程度</t>
  </si>
  <si>
    <t>令和４年度実績 6.7-1.4-0.1</t>
  </si>
  <si>
    <t>・肥料としての利用実績あり ・原料の水分量、成分含有量は運転状況により変動あり</t>
  </si>
  <si>
    <t>大束川浄化センター（綾歌郡宇多津町字吉田4001-4）</t>
  </si>
  <si>
    <t>香川県（金倉川浄化センター）</t>
    <phoneticPr fontId="18"/>
  </si>
  <si>
    <t>香川県中讃流域下水道（金倉川処理区）_x000D_
・汚水処理の過程で発生した汚泥については、脱水後、他施設で建設資材、肥料として利用しています。</t>
  </si>
  <si>
    <t>要相談　発生汚泥量の実績：約3,100トン（令和５年度）</t>
  </si>
  <si>
    <t>令和５年度実績 7.2-3.5-0.2</t>
  </si>
  <si>
    <t>金倉川浄化センター（仲多度郡多度津町堀江5-10-1）</t>
  </si>
  <si>
    <t>gesuido★pref.kagawa.lg.jp</t>
    <phoneticPr fontId="18"/>
  </si>
  <si>
    <t>仙台市</t>
  </si>
  <si>
    <t>仙台市青葉区国分町三丁目７－１</t>
  </si>
  <si>
    <t>建設局下水道建設部下水道計画課・安附</t>
  </si>
  <si>
    <t>仙台市下水道事業_x000D_
・現状では下水処理の過程で発生した汚泥については、脱水、焼却後に建設資材として利用しています。_x000D_
・安定的な利用希望があれば、肥料としての資源利用について検討したいと考えています。</t>
  </si>
  <si>
    <t>要相談 発生汚泥量の実績：年間7万トン</t>
  </si>
  <si>
    <t>令和5年度実績 5.2-3.3-0.3</t>
  </si>
  <si>
    <t>・これまで肥料としての利用実績無し ・重金属濃度は肥料取締法の許容値未満 ・放射性物質含有量は再利用基準未満</t>
  </si>
  <si>
    <t>南蒲生浄化センター（宮城県仙台市宮城野区蒲生字八郎兵エ谷地第二）</t>
  </si>
  <si>
    <t>ケーキ貯留設備から運搬車両へ直接積込み</t>
  </si>
  <si>
    <t>ges011210★city.sendai.jp</t>
    <phoneticPr fontId="18"/>
  </si>
  <si>
    <t>株式会社　中屋敷建設</t>
  </si>
  <si>
    <t>青森県</t>
    <phoneticPr fontId="18"/>
  </si>
  <si>
    <t>三沢市深谷2-94-303</t>
  </si>
  <si>
    <t>0176-57-2773</t>
    <phoneticPr fontId="18"/>
  </si>
  <si>
    <t>「受け渡し場所」での引取り以外は運搬費が発生し、費用をご負担いただきます。荷下ろし条件や数量などにより、運送会社との協議となりますので、事前相談をお願いします。</t>
  </si>
  <si>
    <t>登録番号：生第87704号、登録年月日：平成19年1月16日</t>
  </si>
  <si>
    <t>もみがらエネルギー株式会社</t>
  </si>
  <si>
    <t>南秋田郡大潟村南1丁目18</t>
    <phoneticPr fontId="18"/>
  </si>
  <si>
    <t>田村</t>
  </si>
  <si>
    <t>籾殻バイオ炭製造施設2カ所_x000D_
令和7年新設3カ所(予定)バイオ炭500t製造</t>
  </si>
  <si>
    <t>籾殻バイオ炭</t>
  </si>
  <si>
    <t>enerugi★momigara.co.jp</t>
    <phoneticPr fontId="18"/>
  </si>
  <si>
    <t>藤沢市</t>
    <rPh sb="0" eb="3">
      <t>フジサワシ</t>
    </rPh>
    <phoneticPr fontId="18"/>
  </si>
  <si>
    <t>神奈川県</t>
    <rPh sb="0" eb="4">
      <t>カナガワケン</t>
    </rPh>
    <phoneticPr fontId="18"/>
  </si>
  <si>
    <t>藤沢市朝日町1-1 分庁舎5階</t>
    <phoneticPr fontId="18"/>
  </si>
  <si>
    <t>0466-50-8254</t>
    <phoneticPr fontId="18"/>
  </si>
  <si>
    <t>fj-gesui-si★city.fujisawa.lg.jp</t>
    <phoneticPr fontId="18"/>
  </si>
  <si>
    <t>下水道施設課　高橋雄樹</t>
    <phoneticPr fontId="18"/>
  </si>
  <si>
    <t>下水道終末処理施設</t>
    <phoneticPr fontId="18"/>
  </si>
  <si>
    <t>下水汚泥
（コンポスト等）</t>
    <rPh sb="0" eb="4">
      <t>ゲスイオデイ</t>
    </rPh>
    <rPh sb="11" eb="12">
      <t>トウ</t>
    </rPh>
    <phoneticPr fontId="18"/>
  </si>
  <si>
    <t>未測定</t>
  </si>
  <si>
    <t>否</t>
  </si>
  <si>
    <t>イノチオプラントケア株式会社</t>
  </si>
  <si>
    <t>豊橋市若松町字若松146</t>
  </si>
  <si>
    <t>肥料開発部・佐々木剛</t>
  </si>
  <si>
    <t>国内肥料資源を活用した肥料の企画、製造、販売</t>
  </si>
  <si>
    <t>原料排出場所で引き取り</t>
  </si>
  <si>
    <t>家畜ふん堆肥（ブロイラー） 家畜ふん堆肥（採卵鶏） 牛肉骨粉 食品残渣由来堆肥 その他</t>
    <phoneticPr fontId="18"/>
  </si>
  <si>
    <t>神奈川県</t>
  </si>
  <si>
    <t>横浜市神奈川区栄町６－１ヨコハマポートサイド　ロア弐番館３０６</t>
  </si>
  <si>
    <t>成田　忠誉</t>
  </si>
  <si>
    <t>豚糞を原料とした液体肥料の製造。全国の養豚場への家畜排泄物から液肥を精製するプラントの設置を展開</t>
  </si>
  <si>
    <t>豚糞尿、牛糞尿</t>
  </si>
  <si>
    <t>養豚場への家畜排泄物から液肥を精製するプラントの設置／養豚場様の負担は実質無し</t>
  </si>
  <si>
    <t>液肥販売価格の10%をお渡しできます</t>
  </si>
  <si>
    <t>養豚数500匹以上の養豚場</t>
  </si>
  <si>
    <t>養豚場への家畜排泄物から液肥を精製するプラントの設置し、養豚農家から直に採取</t>
  </si>
  <si>
    <t>豚糞を原料とした液体肥料を1リットル/100円で提供予定</t>
  </si>
  <si>
    <t>最寄りの養豚場から運送</t>
  </si>
  <si>
    <t>取引量により異なる</t>
  </si>
  <si>
    <t>家畜ふん堆肥（牛） 家畜ふん堆肥（豚）</t>
    <phoneticPr fontId="18"/>
  </si>
  <si>
    <t>info-kawaihiryo★inochio.co.jp</t>
    <phoneticPr fontId="18"/>
  </si>
  <si>
    <t>narita★bcw.jp</t>
    <phoneticPr fontId="18"/>
  </si>
  <si>
    <t>0538356450</t>
    <phoneticPr fontId="18"/>
  </si>
  <si>
    <t>08068450099</t>
    <phoneticPr fontId="18"/>
  </si>
  <si>
    <t>合同会社エヌ・ティーアンドワイ</t>
    <phoneticPr fontId="18"/>
  </si>
  <si>
    <t>有限会社　海老原うずら</t>
    <phoneticPr fontId="18"/>
  </si>
  <si>
    <t>栃木県</t>
    <phoneticPr fontId="18"/>
  </si>
  <si>
    <t>真岡市寺内172-1</t>
    <phoneticPr fontId="18"/>
  </si>
  <si>
    <t>0285-82-3060</t>
    <phoneticPr fontId="18"/>
  </si>
  <si>
    <t>eibiis★me.com</t>
    <phoneticPr fontId="18"/>
  </si>
  <si>
    <t>海老原貞雄</t>
    <phoneticPr fontId="18"/>
  </si>
  <si>
    <t>うずら約6万羽を飼育して近隣農家に堆肥を提供している</t>
    <phoneticPr fontId="18"/>
  </si>
  <si>
    <t>10t/月</t>
  </si>
  <si>
    <t>1000円/t</t>
  </si>
  <si>
    <t>2.6-6.1-3.8%</t>
  </si>
  <si>
    <t>鶉のふんを発酵乾燥させたものです</t>
  </si>
  <si>
    <t>栃木県真岡市寺内１７２?１海老原うずら</t>
  </si>
  <si>
    <t>中央区日本橋小舟町6-6小倉ビル6階</t>
  </si>
  <si>
    <t>(03)5641-5255</t>
  </si>
  <si>
    <t>関連事業本部　佐藤孝成</t>
  </si>
  <si>
    <t>日本アルコール産業株式会社は、発酵アルコールの製造・販売を行っております。_x000D_
沖縄産サトウキビ由来の糖蜜を原料に発酵アルコールを製造する工程で生じる副産物を原料として、有機酸、糖、微量要素、アミノ酸を種類豊富に含む、作物や土壌環境、人にやさしい有機入り肥料を製造・販売しています。_x000D_
九州地域を中心に全国で販売しています。</t>
  </si>
  <si>
    <t>沖縄産サトウキビ糖蜜から生まれた植物性発酵有機液体肥料です。有機酸、糖分、微量要素、アミノ酸を種類豊富に含有しており、糖蜜を原料としているため匂いが甘く、観光農園でも使いやすいと評価をいただいています。</t>
  </si>
  <si>
    <t>出水工場：鹿児島県出水市昭和町60-18</t>
  </si>
  <si>
    <t>弊社出水工場渡し、もしくは全国配送(原則運賃込み)。大型容器に関しては別途に見積りますので、お気軽にご相談ください。</t>
  </si>
  <si>
    <t>・1L×12本/ケース・4L×4本/ケース・20kg(BIB)・500kg(コンテナ)・1t(コンテナ)　※肥料によっては荷姿がない商品もございます。</t>
  </si>
  <si>
    <t>通年販売しております。</t>
  </si>
  <si>
    <t>サトウキビのちから水100：鹿北薩肥生第212号、サトウキビのちから水オーガニック：JASOM-171117_x000D_
たわわK3：鹿北薩肥生211号、たわわオーガニック：JASOM-17116</t>
  </si>
  <si>
    <t>日本アルコール産業株式会社</t>
    <phoneticPr fontId="18"/>
  </si>
  <si>
    <t>sato-t★j-alco.com</t>
    <phoneticPr fontId="18"/>
  </si>
  <si>
    <t>有限会社グリーン総業</t>
    <phoneticPr fontId="18"/>
  </si>
  <si>
    <t>一関市藤沢町大籠字天ノ穴38番地</t>
    <phoneticPr fontId="18"/>
  </si>
  <si>
    <t>green.s★
hiper-yuki.com</t>
    <phoneticPr fontId="18"/>
  </si>
  <si>
    <t>営業
高泉勝陽</t>
    <phoneticPr fontId="18"/>
  </si>
  <si>
    <t>樹皮のみを原料とし発酵促進剤を使用せず自然発酵のみ3年半かけて熟成させたバーク堆肥を凝固剤などを使用せずに6ミリ径でペレット化した商品です。
東北、関東エリアへの出荷実績があります。</t>
    <phoneticPr fontId="18"/>
  </si>
  <si>
    <t>牛ふんを原料とした6ミリ径ペレットの製造・販売。
東北地区への販売実績あり。</t>
    <phoneticPr fontId="18"/>
  </si>
  <si>
    <t>豚ぷんを原料とした6ミリ径ペレットの製造・販売。
東北地区への販売実績あり。</t>
    <phoneticPr fontId="18"/>
  </si>
  <si>
    <t>15kg/袋
（50袋/PL）</t>
    <phoneticPr fontId="18"/>
  </si>
  <si>
    <t>有限会社気仙環境保全</t>
    <phoneticPr fontId="18"/>
  </si>
  <si>
    <t>0192-49-1288</t>
  </si>
  <si>
    <t>鶏ふん（ブロイラー）を処理し特殊肥料を製造_x000D_
　１．鶏ふん炭　1,500トン/年_x000D_
　２．発酵鶏ふんペレット　4,000トン/年</t>
  </si>
  <si>
    <t>１．鶏ふん炭：ブロイラー鶏ふんを炭化処理　PH11、りん7％、カリ12％、窒素3％(難分解性)、水分0％_x000D_
　利用用途：りん加里成分の化成肥料代替、土壌改良資材、堆肥発酵促進剤・水分調整資材、農地やゴルフ場の融雪剤、臭気なし_x000D_
２．発酵鶏ふんペレット：ブロイラー鶏ふんを堆肥化しペレット状に加工、PH6.9、窒素:4%、りん3％、加里5％、水分15％_x000D_
　利用用途：化成肥料の代替・補完</t>
  </si>
  <si>
    <t>気仙郡住田町世田米字火石19-6（住田フーズ株式会社本社内）</t>
    <phoneticPr fontId="18"/>
  </si>
  <si>
    <t>kesen-kh★
ja-sf.co.jp</t>
    <phoneticPr fontId="18"/>
  </si>
  <si>
    <t>本社
佐藤充
吉田純悦</t>
    <phoneticPr fontId="18"/>
  </si>
  <si>
    <t>家畜ふん堆肥（ブロイラー）</t>
    <phoneticPr fontId="18"/>
  </si>
  <si>
    <t>鶏ふん（おが屑を敷料に使用したブロイラー鶏ふん）</t>
    <phoneticPr fontId="18"/>
  </si>
  <si>
    <t>岩手県気仙郡住田町内工場渡し、運賃負担で運搬可能</t>
    <phoneticPr fontId="18"/>
  </si>
  <si>
    <t>運搬費負担で配達可能</t>
    <phoneticPr fontId="18"/>
  </si>
  <si>
    <t>１．鶏ふん炭：40リットル袋(10ｋｇ)、300ｋｇフレコン　２．発酵鶏ふんペレット：15ｋｇ袋、500ｋｇフレコン</t>
    <phoneticPr fontId="18"/>
  </si>
  <si>
    <t>橋和工業株式会社　宮崎営業所</t>
    <phoneticPr fontId="18"/>
  </si>
  <si>
    <t>宮崎市田野町甲10719番地3</t>
  </si>
  <si>
    <t>0985-55-7022　　（080-8130-1347）</t>
  </si>
  <si>
    <t xml:space="preserve">九州産出の畜産原料を、完全発酵し希望に応じて発送しております。_x000D_
有機農法の一助となる役割を担う事業をおこなっており、継続的な営農に必要な農業資材の提案を行っております。_x000D_
</t>
  </si>
  <si>
    <t>kyouwakawano★outlook.jp</t>
    <phoneticPr fontId="18"/>
  </si>
  <si>
    <t>営業部
河野
（カワノ）</t>
    <phoneticPr fontId="18"/>
  </si>
  <si>
    <t>家畜ふん堆肥（豚）
家畜ふん堆肥（ブロイラー）
その他</t>
    <phoneticPr fontId="18"/>
  </si>
  <si>
    <t>畜産業排出由来　
豚糞（のこくず）鶏糞は食品残渣と鶏糞をコンポスト処理してペレット加工</t>
    <phoneticPr fontId="18"/>
  </si>
  <si>
    <t>通年出荷体制確保できてます。
特殊オーダーについては応相談とさせていただきます。</t>
    <phoneticPr fontId="18"/>
  </si>
  <si>
    <t>製造場所と保管場所が離れている為、
都度打ち合わせ。</t>
    <phoneticPr fontId="18"/>
  </si>
  <si>
    <t xml:space="preserve">豚糞由来の完熟堆肥NPK　1.5-4.29-2.50　　　
鶏糞（ペレット状）NPK　3.1-3.0-3.1
豚糞は29リットル袋体若しくはフレコンバック　　　　
鶏糞ペレットはフレコンバック荷姿です。
有機質特殊肥料（有用菌由来）20キロ袋体
弊社製造協力会社より出荷となります。
希望量によっては、製造期間を頂くことになりますのでお問い合わせください。
</t>
    <phoneticPr fontId="18"/>
  </si>
  <si>
    <t>三沢市浄化センターから排出される下水汚泥を原料とし、菌体りん酸肥料「ステビアキングＡ」、汚泥肥料「ステビアキング」の製造販売を行っています。</t>
    <phoneticPr fontId="18"/>
  </si>
  <si>
    <t>神奈川県</t>
    <phoneticPr fontId="18"/>
  </si>
  <si>
    <t>045-505-7845</t>
  </si>
  <si>
    <t>ＪＦＥエンジとＪＲ東日本の両グループ出資により、食品リサイクル＆バイオガス発電（メタン化）事業を行っている会社です。メタン発酵の発酵液（液体肥料：はまのしずく）と脱水後の固形分（固形肥料：はまのみのり）が肥料になります。原料はコンビニやスーパー、食品工場や食品加工会社などから排出される食品廃棄物のため、地球環境にやさしい、資源循環型肥料です。この肥料を活用し、当社、農業事業者、および排出事業者を結ぶ新たなリサイクルループを目指しています。2022年9月に肥料登録を行い、2023年度は約3,000ｔ出荷をしています。</t>
  </si>
  <si>
    <t>処理能力80ｔ/日</t>
  </si>
  <si>
    <t>原料は食品廃棄物のみです。原料となる食品廃棄物は、処分業の為、お客様から処分委託料を頂き受入しています。</t>
  </si>
  <si>
    <t>当社横浜工場（神奈川県横浜市鶴見区末広町二丁目1番5）</t>
  </si>
  <si>
    <t>パッカー車、ウイング車、アームロール車等</t>
  </si>
  <si>
    <t>365日受入可能</t>
  </si>
  <si>
    <t>当社の肥料は窒素、リン、加里等の肥料成分を含み、そのうち窒素の含有率が高いことが特徴です。更に、C/N比は8以下で一般的な堆肥よりも低いため、残存有機物によって比較的速い期間での土壌改良効果と保肥力向上が期待できます。</t>
  </si>
  <si>
    <t>第107527号 (はまのしずく)、第107528号 (はまのみのり)</t>
  </si>
  <si>
    <t>横浜市
鶴見区
弁天町
３番地１</t>
    <phoneticPr fontId="18"/>
  </si>
  <si>
    <t>有限会社岩崎牧場</t>
    <phoneticPr fontId="18"/>
  </si>
  <si>
    <t>宮城県</t>
    <phoneticPr fontId="18"/>
  </si>
  <si>
    <t>遠田郡涌谷町成沢字古清水15</t>
    <phoneticPr fontId="18"/>
  </si>
  <si>
    <t>0229-46-1055</t>
    <phoneticPr fontId="18"/>
  </si>
  <si>
    <t>info★iwasaki-dairyfarm.com</t>
    <phoneticPr fontId="18"/>
  </si>
  <si>
    <t>下村</t>
    <rPh sb="0" eb="2">
      <t>シモムラ</t>
    </rPh>
    <phoneticPr fontId="18"/>
  </si>
  <si>
    <t>約900頭の乳牛を飼養。排出される牛糞を発酵堆肥化。副資材には籾殻をメインに使用し、バーク、稲わらを一部使用。それを一次処理施設（通風堆肥舎）へ移動、エアレーションにて発行促進させる。その後、二次処理施設にて乾燥、通気させ水分を低下させています。供給は主に地域の園芸、水稲農家へ行ってます。</t>
    <phoneticPr fontId="18"/>
  </si>
  <si>
    <t>おがくずを敷料とした牛糞堆肥</t>
    <phoneticPr fontId="18"/>
  </si>
  <si>
    <t>5000t/年</t>
    <phoneticPr fontId="18"/>
  </si>
  <si>
    <t>令和7年度は基本無料(配達料は要相談)</t>
    <phoneticPr fontId="18"/>
  </si>
  <si>
    <t>1.0-1.1-1.6</t>
    <phoneticPr fontId="18"/>
  </si>
  <si>
    <t>場内の堆肥舎で受け渡し</t>
    <phoneticPr fontId="18"/>
  </si>
  <si>
    <t>近隣の配達は可 現地受取も可（配達料は要相談。現地受取は基本無料）</t>
  </si>
  <si>
    <t>バラのみ</t>
  </si>
  <si>
    <t>岩手県</t>
    <phoneticPr fontId="18"/>
  </si>
  <si>
    <t>胆沢郡金ケ崎町西根駒沢3番地</t>
    <phoneticPr fontId="18"/>
  </si>
  <si>
    <t>株式会社Jバイオ
フードサイクル</t>
    <rPh sb="0" eb="4">
      <t>カブシキガイシャ</t>
    </rPh>
    <phoneticPr fontId="18"/>
  </si>
  <si>
    <t>有限会社
オーガニック
金ヶ崎</t>
    <phoneticPr fontId="18"/>
  </si>
  <si>
    <t>0197-43-3310</t>
    <phoneticPr fontId="18"/>
  </si>
  <si>
    <t>organic★yacht.ocn.ne.jp</t>
    <phoneticPr fontId="18"/>
  </si>
  <si>
    <t>佐々木
姿子</t>
    <phoneticPr fontId="18"/>
  </si>
  <si>
    <t>家畜ふん・動植物性残さ（生ごみ）を利用した発酵堆肥の製造</t>
    <phoneticPr fontId="18"/>
  </si>
  <si>
    <t>動植物性残さ（生ごみ）</t>
  </si>
  <si>
    <t>弊社事業場（岩手県胆沢郡金ケ崎町西根駒沢3番地）</t>
  </si>
  <si>
    <t>年中</t>
  </si>
  <si>
    <t>家畜ふん・動植物性残さ（生ごみ）を利用した発酵堆肥_x000D_
粉バラ・粒バラ・粉袋（15kg）・粒袋（15kg）</t>
  </si>
  <si>
    <t>年中対応</t>
  </si>
  <si>
    <t>常総井上農園</t>
    <phoneticPr fontId="18"/>
  </si>
  <si>
    <t>茨城県</t>
    <phoneticPr fontId="18"/>
  </si>
  <si>
    <t>常総市古間木1817-38</t>
    <phoneticPr fontId="18"/>
  </si>
  <si>
    <t>井上真晴</t>
  </si>
  <si>
    <t>茨城県常総市を中心に坂東市・つくば市で耕作しております。_x000D_
栽培品目は白菜10ha、キャベツ9ha、長ネギ2ha、チンゲン菜少量_x000D_
の周年栽培_x000D_
購入時には引き取りに伺います。</t>
  </si>
  <si>
    <t>全作物、周年</t>
  </si>
  <si>
    <t>タイショー製ブレンド散布機で粉状単品・混和散布_x000D_
もしくは_x000D_
タカキタ製ブロードキャスターでペレット状散布対応</t>
  </si>
  <si>
    <t>mt.tsukuba876m★
gmail.com</t>
    <phoneticPr fontId="18"/>
  </si>
  <si>
    <t>自社
便現地引き取り</t>
    <phoneticPr fontId="18"/>
  </si>
  <si>
    <t>現地
引き取り</t>
    <phoneticPr fontId="18"/>
  </si>
  <si>
    <t>調達時期は
問いません</t>
    <phoneticPr fontId="18"/>
  </si>
  <si>
    <t>約500袋以上/20kg
 換算</t>
    <phoneticPr fontId="18"/>
  </si>
  <si>
    <t>肥料成分
で要相談</t>
    <phoneticPr fontId="18"/>
  </si>
  <si>
    <t>飯豊町ながめやまにて米沢牛の糞尿に食品残渣を加えた湿式メタン発酵によるバイオガス発電所を運営。_x000D_
メタン発酵後の消化液を固体と液体に分離し、固体分をバイオマス堆肥、液体分をバイオマス液肥として特殊肥料に登録。_x000D_
また、2024年11月に上記2つの特殊肥料の有機JAS資材評価協議会にて有機農業に利用できる農業資材として登録を受けた。_x000D_
(JASOM-241105/JASOM-241106)</t>
  </si>
  <si>
    <t>2500円/t</t>
  </si>
  <si>
    <t>2.4%-1.9%-1.5%</t>
  </si>
  <si>
    <t>東北おひさま発電
株式会社</t>
    <phoneticPr fontId="18"/>
  </si>
  <si>
    <t>0238-87-4157</t>
    <phoneticPr fontId="18"/>
  </si>
  <si>
    <t>長井市
屋城町7-1</t>
    <phoneticPr fontId="18"/>
  </si>
  <si>
    <t>業務部
部長　
二瓶　俊明</t>
    <phoneticPr fontId="18"/>
  </si>
  <si>
    <t>有機農業に使える資材
として登録を完了。(JAMOS-241105)</t>
    <phoneticPr fontId="18"/>
  </si>
  <si>
    <t>山形県西置賜郡
飯豊町大字添川字
袋谷3664-1
ながめやまバイオガス発電所</t>
    <phoneticPr fontId="18"/>
  </si>
  <si>
    <t>要相談
(輸送自体は可能だが運搬費について合意の上で対応方法を決定予定)</t>
    <phoneticPr fontId="18"/>
  </si>
  <si>
    <t>バラ
フレコンバック
トンバックなど</t>
    <phoneticPr fontId="18"/>
  </si>
  <si>
    <t>tohiaki-n
★nas-con.co.jp</t>
    <phoneticPr fontId="18"/>
  </si>
  <si>
    <t>17000t/年</t>
  </si>
  <si>
    <t>500円/t</t>
  </si>
  <si>
    <t>0.5％-0.3％-0.5％</t>
  </si>
  <si>
    <t>肉用牛糞尿、
及び食品残渣を用いた湿式メタン発酵消化液を原料とした堆肥</t>
    <phoneticPr fontId="18"/>
  </si>
  <si>
    <t>肉用牛糞尿、
及び食品残渣を用いた湿式メタン発酵消化液を原料とした液肥</t>
    <phoneticPr fontId="18"/>
  </si>
  <si>
    <t>有機農業に利用できる
農業資材として登録を完了。(JASOM-241106)</t>
    <phoneticPr fontId="18"/>
  </si>
  <si>
    <t>1ｔタンク、
タンク車での輸送など</t>
    <phoneticPr fontId="18"/>
  </si>
  <si>
    <t>EHKTバイオエナジー合同会社</t>
    <phoneticPr fontId="18"/>
  </si>
  <si>
    <t>千代田区
神田淡路町一丁目９－５天翔オフィスお茶の水205</t>
    <phoneticPr fontId="18"/>
  </si>
  <si>
    <t>080-3466-6050</t>
  </si>
  <si>
    <t>h.wakabayashi★
ehkt-energy.com</t>
    <phoneticPr fontId="18"/>
  </si>
  <si>
    <t>エンジニアリング本部</t>
    <rPh sb="8" eb="10">
      <t>ホンブ</t>
    </rPh>
    <phoneticPr fontId="18"/>
  </si>
  <si>
    <t>茨城県にて牛糞、野菜屑を原料主体としたメタン発酵プラントの運転を行い、派生品として液体硫安を生産します。</t>
    <phoneticPr fontId="18"/>
  </si>
  <si>
    <t>その他</t>
    <phoneticPr fontId="18"/>
  </si>
  <si>
    <t>100	t/月</t>
  </si>
  <si>
    <t>最低水分量60％</t>
  </si>
  <si>
    <t>20.5/0/0（硫安水）</t>
  </si>
  <si>
    <t>メタン発酵プラントのアンモニアストリッピンプロセスにて工業化製造された安定した品質の製品</t>
  </si>
  <si>
    <t>茨城県笠間市</t>
  </si>
  <si>
    <t>単位出荷量を調整できます。</t>
  </si>
  <si>
    <t>通年対応</t>
  </si>
  <si>
    <t>プラントより発生する消化汚泥由来の窒素をストリッピング処理し、液体硫安（40％濃度）を製造します。</t>
    <phoneticPr fontId="18"/>
  </si>
  <si>
    <t>株式会社
ビオクラシックス半田</t>
    <phoneticPr fontId="18"/>
  </si>
  <si>
    <t>愛知県</t>
    <phoneticPr fontId="18"/>
  </si>
  <si>
    <t>半田市松堀町60-1</t>
    <phoneticPr fontId="18"/>
  </si>
  <si>
    <t>agri★biokurasix.jp</t>
    <phoneticPr fontId="18"/>
  </si>
  <si>
    <t>猪飼幸輝</t>
    <phoneticPr fontId="18"/>
  </si>
  <si>
    <t>地域の食品系・畜産系バイオマス資源をメタン発酵した副産物で製造されるNEUAバイオ肥料シリーズ（固形、液肥）、肥料利用および肥料原料供給により、地域循環型農業の実現を目指す</t>
    <phoneticPr fontId="18"/>
  </si>
  <si>
    <t>食品残渣由来堆肥
その他</t>
    <phoneticPr fontId="18"/>
  </si>
  <si>
    <t>食品残渣、食品系廃液・飲料、コーヒー粕、牛ふん尿（液体）</t>
    <phoneticPr fontId="18"/>
  </si>
  <si>
    <t>食品残渣：10t/月以上、食品系廃液・飲料：10t/月以上、コーヒー粕：40t/月以上</t>
    <phoneticPr fontId="18"/>
  </si>
  <si>
    <t>要応談
（廃棄物処分費）</t>
    <phoneticPr fontId="18"/>
  </si>
  <si>
    <t>化学物質混入がないこと</t>
    <phoneticPr fontId="18"/>
  </si>
  <si>
    <t>ビオぐるファクトリーHANDA：愛知県半田市松堀町60-1</t>
    <phoneticPr fontId="18"/>
  </si>
  <si>
    <t>バラ、フレコン、容器入り、パレット積</t>
    <phoneticPr fontId="18"/>
  </si>
  <si>
    <t>年中無休、営業時間：8時～17時</t>
    <phoneticPr fontId="18"/>
  </si>
  <si>
    <t>NEUAバイオ肥料：固形、含水率50％程度、N4・P2・K1　※時期により±0.5
NEUAバイオ液肥C：液体（3％程度の固形物含有）、N0.3・P0.1・K0.1程度　※時期により±0.05</t>
    <phoneticPr fontId="18"/>
  </si>
  <si>
    <t>日中の時間帯で調整</t>
  </si>
  <si>
    <t>NEUAバイオ肥料：愛知県　第1871号_x000D_
NEUAバイオ液肥C：愛知県　受理番号1894</t>
  </si>
  <si>
    <t>ビオぐるファクトリー
HANDA：愛知県半田市松堀町60-1</t>
    <phoneticPr fontId="18"/>
  </si>
  <si>
    <t>愛知県半田市から30キロ圏内</t>
    <phoneticPr fontId="18"/>
  </si>
  <si>
    <t>NEUAバイオ肥料：バラ　※外部委託でフレコン詰め可、NEUAバイオ液肥C：バラ</t>
    <phoneticPr fontId="18"/>
  </si>
  <si>
    <t>t.tsurugasaki★nakayashiki-kensetsu.co.jp</t>
    <phoneticPr fontId="18"/>
  </si>
  <si>
    <t>aikawa-takahiro01★j-bio.co.jp</t>
    <phoneticPr fontId="18"/>
  </si>
  <si>
    <t>管理室
相川岳大</t>
    <phoneticPr fontId="18"/>
  </si>
  <si>
    <t>機械分別により有機物を取り出す設備を備えており「容器包装プラ等の異物が混在する食品廃棄物」でもそのまま受入れ可能です。食品ではないもの（紙類、ビン、缶等）、設備の故障につながるもの（骨、殻等）は受入できません。</t>
    <phoneticPr fontId="18"/>
  </si>
  <si>
    <t>食品廃棄物（スーパー、コンビニ、レストラン等から発生する売れ残り、食べ残し。食品工場や食品加工会社、食品倉庫などから発生する加工残さ、売れ残り等）</t>
    <phoneticPr fontId="18"/>
  </si>
  <si>
    <t>teras.akigawasirakuen★gmail.com</t>
    <phoneticPr fontId="18"/>
  </si>
  <si>
    <t>豚1700頭を飼育。堆肥の9割を提供。</t>
    <phoneticPr fontId="18"/>
  </si>
  <si>
    <t>豚の糞尿とオガ屑で発酵。</t>
    <phoneticPr fontId="18"/>
  </si>
  <si>
    <t>三木バイオテック株式会社</t>
    <phoneticPr fontId="18"/>
  </si>
  <si>
    <t>兵庫県</t>
    <phoneticPr fontId="18"/>
  </si>
  <si>
    <t>三木市
口吉川町
南畑
849－1</t>
    <phoneticPr fontId="18"/>
  </si>
  <si>
    <t>atsushi.okada★mail.penta-ocean.co.jp</t>
    <phoneticPr fontId="18"/>
  </si>
  <si>
    <t>営業部
岡田淳史</t>
    <phoneticPr fontId="18"/>
  </si>
  <si>
    <t>食品工場からの産業廃棄物（動植物性残渣や有機性汚泥など）を微生物分解による堆積発酵させて、堆肥を製造しています。
年間約１万トンの産業廃棄物から約６千トンの堆肥を製造し、ほとんど全量を兵庫県内の農家や肥料メーカーに販売しています。</t>
    <phoneticPr fontId="18"/>
  </si>
  <si>
    <t>動植物性残渣や有機性汚泥などの産業廃棄物</t>
    <phoneticPr fontId="18"/>
  </si>
  <si>
    <t>50ｔ/月程度</t>
    <phoneticPr fontId="18"/>
  </si>
  <si>
    <t>16,000～18,000円/ｔ程度</t>
    <phoneticPr fontId="18"/>
  </si>
  <si>
    <t>水分量80％以下、塩分濃度10％以下など</t>
    <phoneticPr fontId="18"/>
  </si>
  <si>
    <t>三木堆肥化センター持ち込み希望（自社もしくは収集運搬業者の運搬による）</t>
    <phoneticPr fontId="18"/>
  </si>
  <si>
    <t>バラもしくはフォークリフト使用可能なコンテナなど</t>
    <phoneticPr fontId="18"/>
  </si>
  <si>
    <t>・１回あたりの調達量は１～４ｔ程度
・営業日　月～土（祝日含む）</t>
    <phoneticPr fontId="18"/>
  </si>
  <si>
    <t>食品リサイクル堆肥をバラやフレコン入りにして、自社トラックで農家の圃場まで運搬いたします。ご希望により、マニアスプレッダーを用いた散布サービス（有料）を提供しています。</t>
    <phoneticPr fontId="18"/>
  </si>
  <si>
    <t>４ｔダンプトラックによる配達、フレコン500ｋｇ入り販売も可</t>
    <phoneticPr fontId="18"/>
  </si>
  <si>
    <t>県内で
あれば
可能</t>
    <phoneticPr fontId="18"/>
  </si>
  <si>
    <t>食品リサイクル堆肥を
バラやフレコン入りにして、自社トラックで農家の圃場まで運搬いたします。ご希望により、マニアスプレッダーを用いた散布サービス（有料）を提供しています。</t>
    <phoneticPr fontId="18"/>
  </si>
  <si>
    <t>080-1997-4690</t>
    <phoneticPr fontId="18"/>
  </si>
  <si>
    <t>プロスペックAZ株式会社</t>
    <phoneticPr fontId="18"/>
  </si>
  <si>
    <t>愛知県名古屋市中村区名駅1－1－1　JPタワー名古屋26階</t>
    <phoneticPr fontId="18"/>
  </si>
  <si>
    <t>s-hirano★prospec-az.com</t>
    <phoneticPr fontId="18"/>
  </si>
  <si>
    <t>社長室　
平野聡志</t>
    <phoneticPr fontId="18"/>
  </si>
  <si>
    <t>2024年より発電所周辺地域の剪定枝木材を活用した木質バイオマス発電所（約2MW）を運営しています。
年間約2.5万tの剪定枝を利用し、燃焼発電すると同時に草木炭を年間約200t製造します。
乾燥状態もしくは湿潤状態共に提供可能です。成分分析や環境省基準の各種試験も実施しており、県の特殊肥料登録も完了しています。</t>
    <phoneticPr fontId="18"/>
  </si>
  <si>
    <t>剪定枝由来の草木灰</t>
    <phoneticPr fontId="18"/>
  </si>
  <si>
    <t>100t／月</t>
    <phoneticPr fontId="18"/>
  </si>
  <si>
    <t>Ph調整材やミネラル補給を主とした土壌改良材として。土壌の保水力を高めることにも有効です。</t>
  </si>
  <si>
    <t>事業所にて直接渡し</t>
  </si>
  <si>
    <t>フレコン約1.2m3/袋（450～600kg/袋）渡しを基本とします。</t>
  </si>
  <si>
    <t>N:0.2％
P:1.5％
K:7.3％</t>
    <phoneticPr fontId="18"/>
  </si>
  <si>
    <t>富士製紙協同組合</t>
    <phoneticPr fontId="18"/>
  </si>
  <si>
    <t>静岡県</t>
    <phoneticPr fontId="18"/>
  </si>
  <si>
    <t>富士市
桑崎
512番地</t>
    <phoneticPr fontId="18"/>
  </si>
  <si>
    <t>0545-21-3336</t>
    <phoneticPr fontId="18"/>
  </si>
  <si>
    <t>fuji-ps★alto.ocn.ne.jp</t>
    <phoneticPr fontId="18"/>
  </si>
  <si>
    <t>三浦</t>
    <phoneticPr fontId="18"/>
  </si>
  <si>
    <t>地元中小企業の製紙会社から排出されるペーパースラッジ専用の焼却処理施設。ペーパースラッジとは古紙原料からトイレットペーパー等再生紙を製造する際、紙にならずに排水中に流失した短繊維や無機物を濃縮し脱水したもの。ペーパースラッジのみを焼却した焼却灰を供給しています。</t>
    <phoneticPr fontId="18"/>
  </si>
  <si>
    <t>地元中小企業の製紙会社から排出されるペーパースラッジ専用の焼却処理施設。ペーパースラッジとは古紙原料からトイレットペーパー等再生紙を製造する際、紙にならずに排水中に流失した短繊維や無機物を濃縮し脱水したもの。ペーパースラッジのみを乾燥した乾燥ペーパースラッジを供給しています。</t>
    <phoneticPr fontId="18"/>
  </si>
  <si>
    <t>ペーパースラッジ（工業汚泥）を乾燥処理した乾燥ペーパースラッジ（汚泥肥料）</t>
    <phoneticPr fontId="18"/>
  </si>
  <si>
    <t>ペーパースラッジ（工業汚泥）を焼却処理したペーパースラッジ焼却灰（汚泥肥料）</t>
    <phoneticPr fontId="18"/>
  </si>
  <si>
    <t>500t/月</t>
    <phoneticPr fontId="18"/>
  </si>
  <si>
    <t>0.38%-0.25%-0.02%</t>
    <phoneticPr fontId="18"/>
  </si>
  <si>
    <t>未測定</t>
    <phoneticPr fontId="18"/>
  </si>
  <si>
    <t>肥料登録番号：生第109700号。農作物および芝等の肥料。phは8。牧場の敷き藁の代用としても活用されています。</t>
    <phoneticPr fontId="18"/>
  </si>
  <si>
    <t>静岡県富士市桑崎512番地</t>
    <phoneticPr fontId="18"/>
  </si>
  <si>
    <t>不可</t>
    <phoneticPr fontId="18"/>
  </si>
  <si>
    <t>バラ積みまたはフレコン750kg</t>
    <phoneticPr fontId="18"/>
  </si>
  <si>
    <t>希望数量を現地受け渡し</t>
    <phoneticPr fontId="18"/>
  </si>
  <si>
    <t>通年</t>
    <phoneticPr fontId="18"/>
  </si>
  <si>
    <t>2,000t/月</t>
    <phoneticPr fontId="18"/>
  </si>
  <si>
    <t>0.02%-0.3%-0.06%</t>
    <phoneticPr fontId="18"/>
  </si>
  <si>
    <t>肥料登録番号：生第108988号。農作物および芝等の肥料。phは12。芝の生育向上。アルカリ資材として酸性土壌の改良に効果。タンカルや苦土石灰と同等のアルカリ矯正能。</t>
    <phoneticPr fontId="18"/>
  </si>
  <si>
    <t>ジェットパック車またはフレコン500kg</t>
    <phoneticPr fontId="18"/>
  </si>
  <si>
    <t>自然電力株式会社
さつま町バイオマス発電所</t>
    <phoneticPr fontId="18"/>
  </si>
  <si>
    <t>鹿児島県</t>
    <phoneticPr fontId="18"/>
  </si>
  <si>
    <t>薩摩郡さつま町柏原3270-2</t>
    <phoneticPr fontId="18"/>
  </si>
  <si>
    <t>0996-26-1267</t>
    <phoneticPr fontId="18"/>
  </si>
  <si>
    <t>mitsuo.yokota★shizenenergy.net</t>
    <phoneticPr fontId="18"/>
  </si>
  <si>
    <t>さつま町バイオマス発電所
横田光夫</t>
    <phoneticPr fontId="18"/>
  </si>
  <si>
    <t>［事業概要］木質チップを燃焼し、FIT売電事業を行っています。
［経営概要］燃料灰の有価物処理を行いたく、マッチングに登録させて頂きました。
［灰排出課題］現在、産業廃棄物として埋設処分を行っていますが、土壌汚染法や地下水汚濁法含め、各種法規制に抵触しない成分の灰については、有価物への活用が最良と考え、関係業界とのマッチングにより達成したいと期待しております。
［有価物処理先の期待］使途に合わせた有機堆肥との最適混合による森林土壌改良材や農事用肥料、更には、畜産床やコンクリート・路盤増量材への活用を期待しております。　　　　　　</t>
    <phoneticPr fontId="18"/>
  </si>
  <si>
    <t>チップ燃焼灰　
１．燃え殻灰（主灰）　２．フライアッシュ灰（飛灰）</t>
    <phoneticPr fontId="18"/>
  </si>
  <si>
    <t>１．主灰　10Ton　
２．飛灰　30Ton  　
但し、月により変動有</t>
    <phoneticPr fontId="18"/>
  </si>
  <si>
    <t>最低価格１円/Ton（現地渡し）</t>
    <phoneticPr fontId="18"/>
  </si>
  <si>
    <t>飛灰　
N0.08
P0.91
K4.77</t>
    <phoneticPr fontId="18"/>
  </si>
  <si>
    <t>主灰には、釘など細かな金属が微量混入しています。磁選機等でこれらを除去し活用することが想定されます。</t>
    <phoneticPr fontId="18"/>
  </si>
  <si>
    <t>鹿児島県薩摩郡さつま町柏原3270-2</t>
    <phoneticPr fontId="18"/>
  </si>
  <si>
    <t>運送業者に依頼を行い、指定場所まで運搬は可能ですが、実費清算となります。</t>
    <phoneticPr fontId="18"/>
  </si>
  <si>
    <t>現在は、
１０Tonコンテナで一時保管し、アームロール車で運搬しています。</t>
    <rPh sb="0" eb="2">
      <t>ゲンザイ</t>
    </rPh>
    <phoneticPr fontId="18"/>
  </si>
  <si>
    <t>総務部管理課
鶴ヶ崎</t>
    <phoneticPr fontId="18"/>
  </si>
  <si>
    <t>「ステビアキングＡ」、「ステビアキング」ともに、バラ1袋（10kg）500円（税込）、ペレット1袋（20kg）1,200円（税込）
全窒素含量2.8%（保証成分2.0％）、全リン酸含量2.6％（保証成分2.0％）、全カリウム含量0.5％未満（2025年8月現在、肥料等試験法）</t>
    <phoneticPr fontId="18"/>
  </si>
  <si>
    <t>バラ1袋（10kg）、バラフレコン1袋（400kg）、ペレット1袋（20kg）、ペレットフレコン1袋（500kg）</t>
    <phoneticPr fontId="18"/>
  </si>
  <si>
    <t>在庫状況や時期により、注文から納品まで、1か月程度のお時間を頂戴することがあります</t>
    <phoneticPr fontId="18"/>
  </si>
  <si>
    <t>株式会社中屋敷建設　青森県三沢市深谷2-94-303　または、株式会社中屋敷建設ステビアリサイクルセンター　青森県三沢大字三沢字戸崎101-1288</t>
    <phoneticPr fontId="18"/>
  </si>
  <si>
    <t>ゴールドパック株式会社　松本工場　農産原料課</t>
    <phoneticPr fontId="18"/>
  </si>
  <si>
    <t>長野県</t>
    <phoneticPr fontId="18"/>
  </si>
  <si>
    <t>松本市双葉12-63</t>
    <phoneticPr fontId="18"/>
  </si>
  <si>
    <t>0263-25-3417</t>
    <phoneticPr fontId="18"/>
  </si>
  <si>
    <t>ts_shigeta★goldpak.co.jp</t>
    <phoneticPr fontId="18"/>
  </si>
  <si>
    <t>農産原料課　　重田貴史</t>
    <phoneticPr fontId="18"/>
  </si>
  <si>
    <t>清涼飲料水製造業（野菜・果実の搾汁を含む）の会社です。弊社脱水汚泥は工業汚泥肥料として登録済みですが、肥料原料としても登録し、汚泥の活用拡大を図りたい。</t>
    <phoneticPr fontId="18"/>
  </si>
  <si>
    <t>工業汚泥</t>
    <phoneticPr fontId="18"/>
  </si>
  <si>
    <t>30t/月</t>
    <phoneticPr fontId="18"/>
  </si>
  <si>
    <t>100円/t（引取の場合）</t>
    <phoneticPr fontId="18"/>
  </si>
  <si>
    <t>食品工場の排水処理場から出る工業汚泥となります。</t>
    <phoneticPr fontId="18"/>
  </si>
  <si>
    <t>市内であれば可能</t>
    <phoneticPr fontId="18"/>
  </si>
  <si>
    <t>引き取りの場合トラック荷台に積載。弊社運搬の場合は中型ダンプにて運搬後、現地にて荷降ろし。</t>
    <phoneticPr fontId="18"/>
  </si>
  <si>
    <t>有限会社エフ・エス・アール</t>
    <phoneticPr fontId="18"/>
  </si>
  <si>
    <t>愛媛県</t>
    <phoneticPr fontId="18"/>
  </si>
  <si>
    <t>四国中央市新宮町上山３８８６番地</t>
    <phoneticPr fontId="18"/>
  </si>
  <si>
    <t>090-5715-2980</t>
    <phoneticPr fontId="18"/>
  </si>
  <si>
    <t>f.s.r.ishikawa.pig★gmail.com</t>
    <phoneticPr fontId="18"/>
  </si>
  <si>
    <t>石川勝</t>
    <phoneticPr fontId="18"/>
  </si>
  <si>
    <t>母豚１５０頭一貫経営。排出される豚糞の全量を堆肥化し近隣農業者に２割販売している。</t>
    <phoneticPr fontId="18"/>
  </si>
  <si>
    <t>家畜ふん堆肥（豚）</t>
    <phoneticPr fontId="18"/>
  </si>
  <si>
    <t>豚ぷん堆肥</t>
    <phoneticPr fontId="18"/>
  </si>
  <si>
    <t>5t/月</t>
    <phoneticPr fontId="18"/>
  </si>
  <si>
    <t>お問い合わせください</t>
    <phoneticPr fontId="18"/>
  </si>
  <si>
    <t>3.9-17.1-2.1</t>
    <phoneticPr fontId="18"/>
  </si>
  <si>
    <t>豚ぷんのみ</t>
    <phoneticPr fontId="18"/>
  </si>
  <si>
    <t>愛媛県四国中央市新宮町上山３８８６番地</t>
    <phoneticPr fontId="18"/>
  </si>
  <si>
    <t>農場から30km圏内であれば可能 それ以上は要相談。</t>
    <phoneticPr fontId="18"/>
  </si>
  <si>
    <t>バラ（アームロール車　容量約３ｔ）</t>
    <phoneticPr fontId="18"/>
  </si>
  <si>
    <t>受け渡し方法　配送と引き取り</t>
    <phoneticPr fontId="18"/>
  </si>
  <si>
    <t>下水汚泥（燃焼灰）</t>
    <phoneticPr fontId="18"/>
  </si>
  <si>
    <t>下水汚泥（脱水汚泥）</t>
    <phoneticPr fontId="18"/>
  </si>
  <si>
    <t>300t/年（要相談）</t>
    <phoneticPr fontId="18"/>
  </si>
  <si>
    <t>17,000t/年(要相談)</t>
    <phoneticPr fontId="18"/>
  </si>
  <si>
    <t>40t/年（要相談）</t>
    <phoneticPr fontId="18"/>
  </si>
  <si>
    <t>未定</t>
    <phoneticPr fontId="18"/>
  </si>
  <si>
    <t>0.0-25 (%)</t>
    <phoneticPr fontId="18"/>
  </si>
  <si>
    <t>74.6-78.8(%) 平均76.8(%)</t>
    <phoneticPr fontId="18"/>
  </si>
  <si>
    <t>5-20(%)</t>
    <phoneticPr fontId="18"/>
  </si>
  <si>
    <t>0-17-2 (%)</t>
    <phoneticPr fontId="18"/>
  </si>
  <si>
    <t>5.6-2.8-0.2 (%)</t>
    <phoneticPr fontId="18"/>
  </si>
  <si>
    <t>保証濃度：りん酸全量24.0(%) (0-24-3 (%))</t>
    <phoneticPr fontId="18"/>
  </si>
  <si>
    <t>重金属6項目基準値以下、植害試験問題なし</t>
    <phoneticPr fontId="18"/>
  </si>
  <si>
    <t>重金属6項目基準値以下</t>
    <phoneticPr fontId="18"/>
  </si>
  <si>
    <t>菌体りん酸肥料「循環肥料ふじまる」　く溶性りん酸の割合が高い</t>
    <phoneticPr fontId="18"/>
  </si>
  <si>
    <t>辻堂浄化センター　神奈川県藤沢市辻堂西海岸３丁目</t>
    <phoneticPr fontId="18"/>
  </si>
  <si>
    <t>大清水浄化センター　神奈川県藤沢市大鋸1500</t>
    <phoneticPr fontId="18"/>
  </si>
  <si>
    <t>辻堂浄化センター神奈川県藤沢市辻堂西海岸３丁目</t>
    <phoneticPr fontId="18"/>
  </si>
  <si>
    <t>その他</t>
    <rPh sb="2" eb="3">
      <t>ホカ</t>
    </rPh>
    <phoneticPr fontId="18"/>
  </si>
  <si>
    <t>粉粒体運搬車、トラック（10t）</t>
    <phoneticPr fontId="18"/>
  </si>
  <si>
    <t>密閉式タンク車</t>
    <phoneticPr fontId="18"/>
  </si>
  <si>
    <r>
      <t>フレコン10m</t>
    </r>
    <r>
      <rPr>
        <vertAlign val="superscript"/>
        <sz val="11"/>
        <color theme="1"/>
        <rFont val="游ゴシック"/>
        <family val="3"/>
        <charset val="128"/>
        <scheme val="minor"/>
      </rPr>
      <t>3</t>
    </r>
    <r>
      <rPr>
        <sz val="11"/>
        <color theme="1"/>
        <rFont val="游ゴシック"/>
        <family val="2"/>
        <charset val="128"/>
        <scheme val="minor"/>
      </rPr>
      <t>、バラ</t>
    </r>
    <phoneticPr fontId="18"/>
  </si>
  <si>
    <t>ー</t>
    <phoneticPr fontId="18"/>
  </si>
  <si>
    <t>通年</t>
    <rPh sb="0" eb="2">
      <t>ツウネン</t>
    </rPh>
    <phoneticPr fontId="18"/>
  </si>
  <si>
    <t>(有)シモエダ</t>
    <phoneticPr fontId="18"/>
  </si>
  <si>
    <t>長野県</t>
    <phoneticPr fontId="18"/>
  </si>
  <si>
    <t>飯田市三日市場1290-8</t>
    <phoneticPr fontId="18"/>
  </si>
  <si>
    <t>0265-25-3756</t>
    <phoneticPr fontId="18"/>
  </si>
  <si>
    <t>shimoeda★hyper.ocn.ne.jp</t>
    <phoneticPr fontId="18"/>
  </si>
  <si>
    <t>営業
下枝拓真</t>
    <phoneticPr fontId="18"/>
  </si>
  <si>
    <t>有機肥料・堆肥の製造販売業。牛・豚・鶏糞を独自の配合でブレンドし完熟堆肥として販売しております。醗酵鶏ふん、園芸培養土等の製造販売もしております。</t>
    <phoneticPr fontId="18"/>
  </si>
  <si>
    <t>家畜ふん堆肥（牛）
家畜ふん堆肥（豚）
家畜ふん堆肥（採卵鶏）</t>
    <phoneticPr fontId="18"/>
  </si>
  <si>
    <t>牛糞、豚糞、鶏糞(いずれも敷料には、国産のオガコバークのみを使用したもの)</t>
    <phoneticPr fontId="18"/>
  </si>
  <si>
    <t>要相談</t>
    <phoneticPr fontId="18"/>
  </si>
  <si>
    <t>当社規定による</t>
    <phoneticPr fontId="18"/>
  </si>
  <si>
    <t>牛・豚・鶏3種の畜糞を独自の配合でブレンドし、そこに腐植を添加した当社オリジナルの有機堆肥。4ヶ月～半年程の熟成期間を経ているので、施用後すぐに作付ができます。</t>
    <phoneticPr fontId="18"/>
  </si>
  <si>
    <t>長野県飯田市の弊社堆肥工場</t>
    <phoneticPr fontId="18"/>
  </si>
  <si>
    <t>その他</t>
    <phoneticPr fontId="18"/>
  </si>
  <si>
    <t>飯田下伊那管内、上伊那郡、諏訪の一部地域へ配送可能</t>
    <phoneticPr fontId="18"/>
  </si>
  <si>
    <t>バラ、40L袋詰め</t>
    <phoneticPr fontId="18"/>
  </si>
  <si>
    <t>農業者</t>
    <phoneticPr fontId="18"/>
  </si>
  <si>
    <t>ぎんぶなのうえん</t>
    <phoneticPr fontId="18"/>
  </si>
  <si>
    <t>大阪府</t>
    <phoneticPr fontId="18"/>
  </si>
  <si>
    <t>hen-na-funa★agri.funaan.org</t>
    <phoneticPr fontId="18"/>
  </si>
  <si>
    <t>井田 裕之</t>
    <phoneticPr fontId="18"/>
  </si>
  <si>
    <t>原種・固定種の花卉および野菜を栽培しながら、く溶性施肥技術等の新しい園芸農業技術の開発に取り組んでいます。
小規模ですが、エアルーム（継代採種可能な伝統品種）園芸文化の普及を目指して取り組んでいます。</t>
    <phoneticPr fontId="18"/>
  </si>
  <si>
    <t>く溶性リン酸肥料
く溶性加里肥料
いずれも、微量元素を補給できるものが望ましい（ようりん代替のため）</t>
    <phoneticPr fontId="18"/>
  </si>
  <si>
    <t>汚泥由来肥料、食品残渣由来肥料
15～20kg袋・フレコン袋問わず</t>
    <phoneticPr fontId="18"/>
  </si>
  <si>
    <t>目安として1品目につき20kg／年程度（資材の成分含量・価格等により差異あり）</t>
    <phoneticPr fontId="18"/>
  </si>
  <si>
    <t>目安として、リン酸・加里換算でようりん・珪酸加里と同等</t>
    <phoneticPr fontId="18"/>
  </si>
  <si>
    <t>花卉類・野菜類　12～2月と8月を除く通年</t>
    <phoneticPr fontId="18"/>
  </si>
  <si>
    <t>非動物由来原料のく溶性肥料（窒素を含有しないもの）
例：植物質燃焼灰、醸造残渣（酵母含有物）燃焼灰、窒素を含有しない下水回収リン
できるだけ造粒等の加工を施していない粉末・砂状</t>
    <phoneticPr fontId="18"/>
  </si>
  <si>
    <t>大阪府能勢町の圃場への直送を希望（受取は雨天・荒天の日を除く午後；事前連絡必要）</t>
    <phoneticPr fontId="18"/>
  </si>
  <si>
    <t>望ましくは15～25kg袋</t>
    <phoneticPr fontId="18"/>
  </si>
  <si>
    <t>とくに春と秋の農繁期に使用します。現状で入手困難（ほぼ不可能）であるため、供給が可能になった時点で、お早めに（農繁期の前に）ご連絡していただくことを希望します。</t>
    <phoneticPr fontId="18"/>
  </si>
  <si>
    <t>株式会社季慶</t>
    <phoneticPr fontId="18"/>
  </si>
  <si>
    <t>栃木県</t>
    <phoneticPr fontId="18"/>
  </si>
  <si>
    <t>矢板市豊田370-1</t>
    <phoneticPr fontId="18"/>
  </si>
  <si>
    <t>080-3572-7098</t>
    <phoneticPr fontId="18"/>
  </si>
  <si>
    <t>kikyou0310t★gmail.com</t>
    <phoneticPr fontId="18"/>
  </si>
  <si>
    <t>関谷慶一郎</t>
    <phoneticPr fontId="18"/>
  </si>
  <si>
    <t>栃木県矢板市を中心に水稲・麦を栽培
矢板市、さくら市にて42ha耕作している。
冬・近所の酪農家と耕畜連携し、堆肥を散布してもらっている。</t>
    <phoneticPr fontId="18"/>
  </si>
  <si>
    <t>特に無し</t>
    <phoneticPr fontId="18"/>
  </si>
  <si>
    <t>要相談</t>
    <phoneticPr fontId="18"/>
  </si>
  <si>
    <t>12～2月</t>
    <phoneticPr fontId="18"/>
  </si>
  <si>
    <t>話し合いの上決める</t>
    <phoneticPr fontId="18"/>
  </si>
  <si>
    <t>中澤明生</t>
    <phoneticPr fontId="18"/>
  </si>
  <si>
    <t>足柄下郡湯河原町土肥2-15-4</t>
    <phoneticPr fontId="18"/>
  </si>
  <si>
    <t>090-9383-6685</t>
    <phoneticPr fontId="18"/>
  </si>
  <si>
    <t>hizanamitai★gmail.com</t>
    <phoneticPr fontId="18"/>
  </si>
  <si>
    <t>今季新規就農。
露地野菜作経営。
耕作面積1反</t>
    <phoneticPr fontId="18"/>
  </si>
  <si>
    <t>植物性</t>
    <phoneticPr fontId="18"/>
  </si>
  <si>
    <t>アグリ・肥料事業・小原悦郭</t>
    <phoneticPr fontId="18"/>
  </si>
  <si>
    <t>家畜ふん堆肥（豚）、家畜ふん堆肥（ブロイラー）、家畜ふん堆肥（採卵鶏）、下水汚泥（コンポスト等）、食品残渣由来堆肥、その他</t>
    <phoneticPr fontId="18"/>
  </si>
  <si>
    <t>下水汚泥：800t/月、有機汚泥：250t/月、一般し尿汚泥：230t/月、動植物性残渣：250t/月</t>
  </si>
  <si>
    <t>下水汚泥 16,000円/t、有機汚泥 17,100円/t、一般し尿汚泥 17,100円/t、動植物性残渣 17,100円/t、家畜ふん尿 14,100円/t（いずれも税抜価格）</t>
    <phoneticPr fontId="18"/>
  </si>
  <si>
    <t>汚泥肥料「コスモグリーン」：15kg袋入 750円、フレコンバック600kg 22,000円
汚泥肥料「グラウンコンポスト ウニガーラ」：15kg袋入 800円
特殊肥料等入り指定混合肥料「食べ農」：15kg袋入 850円
混合特殊肥料「UMBPヌカボカシー」：15kg袋入 1,500円
副産石灰肥料「カキ殻くん」：15kg袋入 610円
価格は、いずれも税込です。</t>
    <phoneticPr fontId="18"/>
  </si>
  <si>
    <t>15kg/袋、15kg50袋パレット、600kgフレコンバック</t>
    <phoneticPr fontId="18"/>
  </si>
  <si>
    <t xml:space="preserve"> 年中配達、販売いたします。（第2第3土曜、日曜、盆、年末年始、祝日除く）</t>
    <phoneticPr fontId="18"/>
  </si>
  <si>
    <t>株式会社ひかり牧場</t>
    <phoneticPr fontId="18"/>
  </si>
  <si>
    <t>北海道</t>
    <phoneticPr fontId="18"/>
  </si>
  <si>
    <t>旭川市西神楽南13号5番地</t>
    <phoneticPr fontId="18"/>
  </si>
  <si>
    <t>090-7641-4835</t>
    <phoneticPr fontId="18"/>
  </si>
  <si>
    <t>info★hikari-bokujo.com</t>
    <phoneticPr fontId="18"/>
  </si>
  <si>
    <t>松浦光</t>
    <phoneticPr fontId="18"/>
  </si>
  <si>
    <t>肉用牛480頭を飼養している。供給に関しては応相談。</t>
    <phoneticPr fontId="18"/>
  </si>
  <si>
    <t>家畜ふん堆肥（牛）</t>
    <phoneticPr fontId="18"/>
  </si>
  <si>
    <t>ー</t>
    <phoneticPr fontId="18"/>
  </si>
  <si>
    <t>30トン/月</t>
    <phoneticPr fontId="18"/>
  </si>
  <si>
    <t>運搬費のみ</t>
    <phoneticPr fontId="18"/>
  </si>
  <si>
    <t>一般的にいうところの生堆肥</t>
    <phoneticPr fontId="18"/>
  </si>
  <si>
    <t>応相談</t>
    <phoneticPr fontId="18"/>
  </si>
  <si>
    <t>その他</t>
    <phoneticPr fontId="18"/>
  </si>
  <si>
    <t>運搬に関しては運送業者を紹介可能。</t>
    <phoneticPr fontId="18"/>
  </si>
  <si>
    <t>―</t>
    <phoneticPr fontId="18"/>
  </si>
  <si>
    <t>グリーンファーム矢部</t>
    <phoneticPr fontId="18"/>
  </si>
  <si>
    <t>熊本県</t>
    <phoneticPr fontId="18"/>
  </si>
  <si>
    <t>熊本県上益城郡山都町長田144-1</t>
    <phoneticPr fontId="18"/>
  </si>
  <si>
    <t>080-5375-2480</t>
    <phoneticPr fontId="18"/>
  </si>
  <si>
    <t>jnhrm894★yahoo.co.jp</t>
    <phoneticPr fontId="18"/>
  </si>
  <si>
    <t>西山幸司</t>
    <phoneticPr fontId="18"/>
  </si>
  <si>
    <t>オーガニック農産物生産農家です。</t>
    <phoneticPr fontId="18"/>
  </si>
  <si>
    <t>当方のところで2次発酵させて、成分調整を行って利用活用しています。</t>
    <phoneticPr fontId="18"/>
  </si>
  <si>
    <t>年間散布面積4ha分</t>
    <phoneticPr fontId="18"/>
  </si>
  <si>
    <t>野菜用
ストックヤード荷受け</t>
    <phoneticPr fontId="18"/>
  </si>
  <si>
    <t>バラでの引取り可</t>
    <phoneticPr fontId="18"/>
  </si>
  <si>
    <t>周年
受け入れ可能(調整のバッチタイミングによる)</t>
    <phoneticPr fontId="18"/>
  </si>
  <si>
    <t>五条広域事務組合</t>
    <phoneticPr fontId="18"/>
  </si>
  <si>
    <t>清須市阿原向北５５番地</t>
    <phoneticPr fontId="18"/>
  </si>
  <si>
    <t>052-401-1181</t>
    <phoneticPr fontId="18"/>
  </si>
  <si>
    <t>gj-koiki★gjkoiki.or.jp</t>
    <phoneticPr fontId="18"/>
  </si>
  <si>
    <t>業務課　　澤田、鈴木</t>
    <phoneticPr fontId="18"/>
  </si>
  <si>
    <t>し尿処理施設の管理運営
・し尿、浄化槽汚泥、学校給食センターの生ごみを、脱水、乾燥、発酵させて肥料を生産しています。
・１８kgの袋詰めで無料配布しています。
・近隣農家向けに、約２０年間利用しただいています。</t>
    <phoneticPr fontId="18"/>
  </si>
  <si>
    <t>し尿、浄化槽汚泥、生ごみ</t>
    <phoneticPr fontId="18"/>
  </si>
  <si>
    <t>約２５トン／月（１８kg袋詰め）</t>
    <phoneticPr fontId="18"/>
  </si>
  <si>
    <t>無料</t>
    <phoneticPr fontId="18"/>
  </si>
  <si>
    <t>約１５％</t>
    <phoneticPr fontId="18"/>
  </si>
  <si>
    <t>4.5-2.0-0.1</t>
    <phoneticPr fontId="18"/>
  </si>
  <si>
    <t>肥料登録済み。１cm程度の粒状。</t>
    <phoneticPr fontId="18"/>
  </si>
  <si>
    <t>愛知県清須市阿原向北５５番地（クリーンパーク新川）</t>
    <phoneticPr fontId="18"/>
  </si>
  <si>
    <t>１８kgの袋詰め、フレコンバック</t>
    <phoneticPr fontId="18"/>
  </si>
  <si>
    <t>★肥料利用者の登録情報（R8.6.12時点）</t>
    <rPh sb="1" eb="6">
      <t>ヒリョウリヨウシャ</t>
    </rPh>
    <rPh sb="7" eb="9">
      <t>トウロク</t>
    </rPh>
    <rPh sb="9" eb="11">
      <t>ジョウホウ</t>
    </rPh>
    <phoneticPr fontId="18"/>
  </si>
  <si>
    <t>★肥料製造・販売事業者の登録情報（R8.6.12時点）</t>
    <rPh sb="1" eb="3">
      <t>ヒリョウ</t>
    </rPh>
    <rPh sb="3" eb="5">
      <t>セイゾウ</t>
    </rPh>
    <rPh sb="6" eb="8">
      <t>ハンバイ</t>
    </rPh>
    <rPh sb="8" eb="11">
      <t>ジギョウシャ</t>
    </rPh>
    <rPh sb="12" eb="14">
      <t>トウロク</t>
    </rPh>
    <rPh sb="14" eb="16">
      <t>ジョウホウ</t>
    </rPh>
    <phoneticPr fontId="18"/>
  </si>
  <si>
    <t>三浦地域資源ユーズ株式会社</t>
    <phoneticPr fontId="18"/>
  </si>
  <si>
    <t>三浦市南下浦町毘沙門2305番地6</t>
    <phoneticPr fontId="18"/>
  </si>
  <si>
    <t>046-881-0030</t>
    <phoneticPr fontId="18"/>
  </si>
  <si>
    <t>shigen-use★utopia.ocn.ne.jp</t>
    <phoneticPr fontId="18"/>
  </si>
  <si>
    <t>総務課　武藤一基</t>
    <phoneticPr fontId="18"/>
  </si>
  <si>
    <t>公共下水道汚泥とし尿・浄化槽汚泥のメタン発酵後の消化汚泥を発酵させて汚泥肥料を製造している。</t>
    <phoneticPr fontId="18"/>
  </si>
  <si>
    <t>名称Ｍバイオたいひくん　汚泥肥料　15Kg袋詰めは1袋100円（税込）トラック等への直積みは無償　窒素全量3％前後　リン酸全量3％前後　カリ全量0.5％前後（全てドライベース）</t>
    <phoneticPr fontId="18"/>
  </si>
  <si>
    <t>事業所所在地のみ</t>
    <phoneticPr fontId="18"/>
  </si>
  <si>
    <t>袋詰め商品をパレット運搬する場合に限り、購入者運賃負担なら可（パレットは事前搬入・事後搬入・代金払いとする）</t>
  </si>
  <si>
    <t>袋詰め商品をパレット運搬する場合に限り、購入者運賃負担なら可（パレットは事前搬入・事後搬入・代金払いとする）</t>
    <phoneticPr fontId="18"/>
  </si>
  <si>
    <t>年末年始土日祝日を除く平日09：00～16：00</t>
    <phoneticPr fontId="18"/>
  </si>
  <si>
    <t>★国内資源供給者の登録情報（R8.6.12時点）</t>
    <rPh sb="1" eb="5">
      <t>コクナイシゲン</t>
    </rPh>
    <rPh sb="5" eb="7">
      <t>キョウキュウ</t>
    </rPh>
    <rPh sb="9" eb="11">
      <t>トウロク</t>
    </rPh>
    <rPh sb="11" eb="13">
      <t>ジョウホウ</t>
    </rPh>
    <rPh sb="21" eb="23">
      <t>ジテン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</si>
</sst>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登録件数：&quot;#&quot;件&quot;"/>
    <numFmt numFmtId="177" formatCode="[&lt;=99999999]####\-####;\(00\)\ ####\-####"/>
    <numFmt numFmtId="178" formatCode="0.0%"/>
  </numFmts>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メイリオ"/>
      <family val="3"/>
      <charset val="128"/>
    </font>
    <font>
      <sz val="11"/>
      <color theme="0"/>
      <name val="游ゴシック"/>
      <family val="3"/>
      <charset val="128"/>
      <scheme val="minor"/>
    </font>
    <font>
      <b/>
      <sz val="11"/>
      <color theme="1"/>
      <name val="メイリオ"/>
      <family val="3"/>
      <charset val="128"/>
    </font>
    <font>
      <b/>
      <sz val="11"/>
      <color theme="0"/>
      <name val="メイリオ"/>
      <family val="3"/>
      <charset val="128"/>
    </font>
    <font>
      <b/>
      <sz val="16"/>
      <color theme="1"/>
      <name val="メイリオ"/>
      <family val="3"/>
      <charset val="128"/>
    </font>
    <font>
      <u/>
      <sz val="11"/>
      <color theme="10"/>
      <name val="游ゴシック"/>
      <family val="2"/>
      <charset val="128"/>
      <scheme val="minor"/>
    </font>
    <font>
      <sz val="6"/>
      <name val="游ゴシック"/>
      <family val="3"/>
    </font>
    <font>
      <sz val="11"/>
      <color theme="1"/>
      <name val="ＭＳ Ｐゴシック"/>
      <family val="3"/>
      <charset val="128"/>
    </font>
    <font>
      <sz val="11"/>
      <name val="游ゴシック"/>
      <family val="3"/>
      <charset val="128"/>
      <scheme val="minor"/>
    </font>
    <font>
      <b/>
      <sz val="10"/>
      <color theme="0"/>
      <name val="メイリオ"/>
      <family val="3"/>
      <charset val="128"/>
    </font>
    <font>
      <sz val="11"/>
      <color theme="1"/>
      <name val="游ゴシック"/>
      <family val="3"/>
      <charset val="128"/>
      <scheme val="minor"/>
    </font>
    <font>
      <sz val="8"/>
      <name val="游ゴシック"/>
      <family val="3"/>
      <charset val="128"/>
      <scheme val="minor"/>
    </font>
    <font>
      <sz val="10.5"/>
      <name val="游ゴシック"/>
      <family val="3"/>
      <charset val="128"/>
      <scheme val="minor"/>
    </font>
    <font>
      <sz val="11"/>
      <name val="游ゴシック"/>
      <family val="2"/>
      <charset val="128"/>
      <scheme val="minor"/>
    </font>
    <font>
      <b/>
      <sz val="28"/>
      <color theme="1"/>
      <name val="メイリオ"/>
      <family val="3"/>
      <charset val="128"/>
    </font>
    <font>
      <vertAlign val="superscript"/>
      <sz val="11"/>
      <color theme="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9" tint="-0.249977111117893"/>
        <bgColor indexed="64"/>
      </patternFill>
    </fill>
    <fill>
      <patternFill patternType="solid">
        <fgColor rgb="FF0070C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0" fillId="0" borderId="0" xfId="0" applyAlignment="1">
      <alignment vertical="center" wrapText="1"/>
    </xf>
    <xf numFmtId="0" fontId="0" fillId="0" borderId="10" xfId="0" applyBorder="1" applyAlignment="1">
      <alignment vertical="center" wrapText="1"/>
    </xf>
    <xf numFmtId="0" fontId="20" fillId="34" borderId="10" xfId="0" applyFont="1" applyFill="1" applyBorder="1" applyAlignment="1">
      <alignment vertical="center" wrapText="1"/>
    </xf>
    <xf numFmtId="0" fontId="21" fillId="0" borderId="0" xfId="0" applyFont="1" applyAlignment="1">
      <alignment horizontal="center" vertical="center" wrapText="1"/>
    </xf>
    <xf numFmtId="0" fontId="23" fillId="0" borderId="0" xfId="0" applyFont="1">
      <alignment vertical="center"/>
    </xf>
    <xf numFmtId="0" fontId="22" fillId="33" borderId="10" xfId="0" applyFont="1" applyFill="1" applyBorder="1" applyAlignment="1">
      <alignment horizontal="center" vertical="center" wrapText="1"/>
    </xf>
    <xf numFmtId="0" fontId="16" fillId="0" borderId="0" xfId="0" applyFont="1" applyAlignment="1">
      <alignment horizontal="center" vertical="center" wrapText="1"/>
    </xf>
    <xf numFmtId="0" fontId="22" fillId="33" borderId="11" xfId="0" applyFont="1" applyFill="1" applyBorder="1" applyAlignment="1">
      <alignment horizontal="center" vertical="center" wrapText="1"/>
    </xf>
    <xf numFmtId="176" fontId="0" fillId="0" borderId="0" xfId="0" applyNumberFormat="1" applyAlignment="1">
      <alignment vertical="center" wrapText="1"/>
    </xf>
    <xf numFmtId="0" fontId="0" fillId="0" borderId="11" xfId="0" applyBorder="1" applyAlignment="1">
      <alignment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0" fontId="0" fillId="0" borderId="0" xfId="0" applyAlignment="1">
      <alignment horizontal="right" vertical="center" wrapText="1"/>
    </xf>
    <xf numFmtId="0" fontId="19" fillId="0" borderId="0" xfId="0" applyFont="1" applyAlignment="1">
      <alignment vertical="center" wrapText="1"/>
    </xf>
    <xf numFmtId="0" fontId="0" fillId="0" borderId="10" xfId="0" applyBorder="1" applyAlignment="1">
      <alignment horizontal="left" vertical="center" wrapText="1"/>
    </xf>
    <xf numFmtId="177" fontId="0" fillId="0" borderId="10" xfId="0" applyNumberFormat="1" applyBorder="1" applyAlignment="1">
      <alignment horizontal="left" vertical="center" wrapText="1"/>
    </xf>
    <xf numFmtId="177" fontId="0" fillId="0" borderId="0" xfId="0" applyNumberFormat="1" applyAlignment="1">
      <alignment horizontal="left" vertical="center" wrapText="1"/>
    </xf>
    <xf numFmtId="177" fontId="0" fillId="0" borderId="0" xfId="0" applyNumberFormat="1" applyAlignment="1">
      <alignment vertical="center" wrapText="1"/>
    </xf>
    <xf numFmtId="0" fontId="27" fillId="0" borderId="10" xfId="0" applyFont="1" applyBorder="1" applyAlignment="1">
      <alignment vertical="center" wrapText="1"/>
    </xf>
    <xf numFmtId="177" fontId="0" fillId="0" borderId="0" xfId="0" applyNumberFormat="1">
      <alignment vertical="center"/>
    </xf>
    <xf numFmtId="0" fontId="22" fillId="33" borderId="0" xfId="0" applyFont="1" applyFill="1" applyAlignment="1">
      <alignment horizontal="center" vertical="center"/>
    </xf>
    <xf numFmtId="0" fontId="16" fillId="0" borderId="0" xfId="0" applyFont="1" applyAlignment="1">
      <alignment horizontal="center" vertical="center"/>
    </xf>
    <xf numFmtId="0" fontId="0" fillId="0" borderId="15" xfId="0" applyBorder="1" applyAlignment="1">
      <alignment horizontal="left" vertical="center" wrapText="1"/>
    </xf>
    <xf numFmtId="0" fontId="29" fillId="0" borderId="10" xfId="0" applyFont="1" applyBorder="1" applyAlignment="1">
      <alignment vertical="center" wrapText="1"/>
    </xf>
    <xf numFmtId="0" fontId="29" fillId="0" borderId="10" xfId="0" applyFont="1" applyBorder="1" applyAlignment="1">
      <alignment horizontal="left" vertical="center" wrapText="1"/>
    </xf>
    <xf numFmtId="177" fontId="29" fillId="0" borderId="10" xfId="0" applyNumberFormat="1" applyFont="1" applyBorder="1" applyAlignment="1">
      <alignment horizontal="left" vertical="center" wrapText="1"/>
    </xf>
    <xf numFmtId="0" fontId="23" fillId="0" borderId="15" xfId="0" applyFont="1" applyBorder="1" applyAlignment="1">
      <alignment horizontal="left" vertical="center"/>
    </xf>
    <xf numFmtId="177" fontId="0" fillId="0" borderId="15" xfId="0" applyNumberFormat="1" applyBorder="1" applyAlignment="1">
      <alignment horizontal="left" vertical="center" wrapText="1"/>
    </xf>
    <xf numFmtId="0" fontId="22" fillId="33" borderId="13" xfId="0" applyFont="1" applyFill="1" applyBorder="1" applyAlignment="1">
      <alignment horizontal="center" vertical="center"/>
    </xf>
    <xf numFmtId="0" fontId="27" fillId="0" borderId="10" xfId="0" applyFont="1" applyBorder="1" applyAlignment="1">
      <alignment horizontal="left" vertical="center" wrapText="1"/>
    </xf>
    <xf numFmtId="0" fontId="22" fillId="33" borderId="18" xfId="0" applyFont="1" applyFill="1" applyBorder="1" applyAlignment="1">
      <alignment horizontal="center" vertical="center"/>
    </xf>
    <xf numFmtId="0" fontId="27" fillId="0" borderId="10" xfId="0" applyFont="1" applyBorder="1" applyAlignment="1">
      <alignment horizontal="left" vertical="center" shrinkToFit="1"/>
    </xf>
    <xf numFmtId="0" fontId="27" fillId="0" borderId="10" xfId="0" applyFont="1" applyBorder="1" applyAlignment="1">
      <alignment horizontal="left" vertical="center" wrapText="1" shrinkToFit="1"/>
    </xf>
    <xf numFmtId="0" fontId="0" fillId="0" borderId="10" xfId="0" quotePrefix="1" applyBorder="1" applyAlignment="1">
      <alignment horizontal="left" vertical="center" wrapText="1"/>
    </xf>
    <xf numFmtId="0" fontId="29" fillId="0" borderId="10" xfId="0" quotePrefix="1" applyFont="1" applyBorder="1" applyAlignment="1">
      <alignment horizontal="left" vertical="center" wrapText="1"/>
    </xf>
    <xf numFmtId="0" fontId="22" fillId="35" borderId="10"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7" fillId="0" borderId="10" xfId="42" applyFont="1" applyBorder="1" applyAlignment="1">
      <alignment horizontal="left" vertical="center" wrapText="1"/>
    </xf>
    <xf numFmtId="0" fontId="29" fillId="0" borderId="10" xfId="0" applyFont="1" applyBorder="1" applyAlignment="1">
      <alignment horizontal="left" vertical="center"/>
    </xf>
    <xf numFmtId="0" fontId="0" fillId="0" borderId="10" xfId="0" quotePrefix="1"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center"/>
    </xf>
    <xf numFmtId="49" fontId="29" fillId="0" borderId="10" xfId="0" applyNumberFormat="1" applyFont="1" applyBorder="1" applyAlignment="1">
      <alignment horizontal="left" vertical="center" wrapText="1"/>
    </xf>
    <xf numFmtId="9" fontId="29" fillId="0" borderId="10" xfId="0" applyNumberFormat="1" applyFont="1" applyBorder="1" applyAlignment="1">
      <alignment horizontal="left" vertical="center" wrapText="1"/>
    </xf>
    <xf numFmtId="38" fontId="29" fillId="0" borderId="10" xfId="43" applyFont="1" applyBorder="1" applyAlignment="1">
      <alignment horizontal="left" vertical="center" wrapText="1"/>
    </xf>
    <xf numFmtId="0" fontId="30" fillId="0" borderId="10" xfId="0" applyFont="1" applyBorder="1" applyAlignment="1">
      <alignment horizontal="left" vertical="center" wrapText="1"/>
    </xf>
    <xf numFmtId="10" fontId="29" fillId="0" borderId="10" xfId="0" applyNumberFormat="1" applyFont="1" applyBorder="1" applyAlignment="1">
      <alignment horizontal="left" vertical="center" wrapText="1"/>
    </xf>
    <xf numFmtId="9" fontId="27" fillId="0" borderId="10" xfId="0" applyNumberFormat="1" applyFont="1" applyBorder="1" applyAlignment="1">
      <alignment horizontal="left" vertical="center" wrapText="1"/>
    </xf>
    <xf numFmtId="0" fontId="31" fillId="0" borderId="10" xfId="0" applyFont="1" applyBorder="1" applyAlignment="1">
      <alignment horizontal="left" vertical="center" wrapText="1"/>
    </xf>
    <xf numFmtId="177" fontId="0" fillId="0" borderId="10" xfId="0" quotePrefix="1" applyNumberFormat="1" applyBorder="1" applyAlignment="1">
      <alignment horizontal="left" vertical="center" wrapText="1"/>
    </xf>
    <xf numFmtId="0" fontId="32" fillId="0" borderId="10" xfId="0" applyFont="1" applyBorder="1" applyAlignment="1">
      <alignment horizontal="left" vertical="center" wrapText="1"/>
    </xf>
    <xf numFmtId="177" fontId="27" fillId="0" borderId="10" xfId="0" quotePrefix="1" applyNumberFormat="1" applyFont="1" applyBorder="1" applyAlignment="1">
      <alignment horizontal="left" vertical="center" wrapText="1"/>
    </xf>
    <xf numFmtId="0" fontId="27" fillId="0" borderId="10" xfId="0" applyFont="1" applyBorder="1" applyAlignment="1">
      <alignment horizontal="left" vertical="center"/>
    </xf>
    <xf numFmtId="0" fontId="0" fillId="0" borderId="20" xfId="0" applyBorder="1">
      <alignment vertical="center"/>
    </xf>
    <xf numFmtId="0" fontId="0" fillId="0" borderId="20" xfId="0" applyBorder="1" applyAlignment="1">
      <alignment horizontal="left" vertical="center"/>
    </xf>
    <xf numFmtId="9" fontId="0" fillId="0" borderId="10" xfId="0" applyNumberFormat="1" applyBorder="1" applyAlignment="1">
      <alignment horizontal="left" vertical="center" wrapText="1"/>
    </xf>
    <xf numFmtId="10" fontId="0" fillId="0" borderId="10" xfId="0" applyNumberFormat="1" applyBorder="1" applyAlignment="1">
      <alignment horizontal="left" vertical="center" wrapText="1"/>
    </xf>
    <xf numFmtId="21" fontId="0" fillId="0" borderId="10" xfId="0" applyNumberFormat="1" applyBorder="1" applyAlignment="1">
      <alignment horizontal="left" vertical="center" wrapText="1"/>
    </xf>
    <xf numFmtId="0" fontId="27" fillId="0" borderId="10" xfId="42" applyFont="1" applyBorder="1" applyAlignment="1">
      <alignment horizontal="left" vertical="center" wrapText="1" shrinkToFit="1"/>
    </xf>
    <xf numFmtId="49" fontId="0" fillId="0" borderId="10" xfId="0" applyNumberFormat="1" applyBorder="1" applyAlignment="1">
      <alignment horizontal="left" vertical="center" wrapText="1"/>
    </xf>
    <xf numFmtId="3" fontId="27" fillId="0" borderId="10" xfId="0" applyNumberFormat="1" applyFont="1" applyBorder="1" applyAlignment="1">
      <alignment horizontal="left" vertical="center" wrapText="1"/>
    </xf>
    <xf numFmtId="177" fontId="29" fillId="0" borderId="10" xfId="0" quotePrefix="1" applyNumberFormat="1" applyFont="1" applyBorder="1" applyAlignment="1">
      <alignment horizontal="left" vertical="center" wrapText="1"/>
    </xf>
    <xf numFmtId="177" fontId="29" fillId="0" borderId="10" xfId="0" quotePrefix="1" applyNumberFormat="1" applyFont="1" applyBorder="1" applyAlignment="1">
      <alignment horizontal="left" vertical="center"/>
    </xf>
    <xf numFmtId="177" fontId="0" fillId="0" borderId="10" xfId="0" applyNumberFormat="1" applyBorder="1" applyAlignment="1">
      <alignment vertical="center" wrapText="1"/>
    </xf>
    <xf numFmtId="0" fontId="22" fillId="35" borderId="13" xfId="0" applyFont="1" applyFill="1" applyBorder="1" applyAlignment="1">
      <alignment horizontal="center" vertical="center" wrapText="1"/>
    </xf>
    <xf numFmtId="0" fontId="33" fillId="0" borderId="0" xfId="0" applyFont="1" applyAlignment="1">
      <alignment horizontal="left" vertical="center"/>
    </xf>
    <xf numFmtId="176" fontId="23" fillId="0" borderId="0" xfId="0" applyNumberFormat="1" applyFont="1" applyAlignment="1">
      <alignment vertical="center" wrapText="1"/>
    </xf>
    <xf numFmtId="0" fontId="0" fillId="0" borderId="10" xfId="0" applyBorder="1">
      <alignment vertical="center"/>
    </xf>
    <xf numFmtId="0" fontId="0" fillId="0" borderId="10" xfId="0" quotePrefix="1" applyBorder="1" applyAlignment="1">
      <alignment vertical="center" wrapText="1"/>
    </xf>
    <xf numFmtId="0" fontId="0" fillId="0" borderId="13" xfId="0" applyBorder="1" applyAlignment="1">
      <alignment horizontal="left" vertical="center" wrapText="1"/>
    </xf>
    <xf numFmtId="0" fontId="26" fillId="0" borderId="10" xfId="0" applyFont="1" applyBorder="1" applyAlignment="1">
      <alignment horizontal="left" vertical="center" wrapText="1"/>
    </xf>
    <xf numFmtId="0" fontId="26" fillId="0" borderId="10" xfId="0" applyFont="1" applyBorder="1" applyAlignment="1">
      <alignment vertical="center" wrapText="1"/>
    </xf>
    <xf numFmtId="177" fontId="0" fillId="0" borderId="10" xfId="0" quotePrefix="1" applyNumberFormat="1" applyBorder="1" applyAlignment="1">
      <alignment vertical="center" wrapText="1"/>
    </xf>
    <xf numFmtId="0" fontId="0" fillId="0" borderId="10" xfId="0" applyBorder="1" applyAlignment="1">
      <alignment horizontal="center" vertical="center" wrapText="1"/>
    </xf>
    <xf numFmtId="177" fontId="0" fillId="0" borderId="10" xfId="0" applyNumberFormat="1" applyBorder="1" applyAlignment="1">
      <alignment horizontal="center" vertical="center" wrapText="1"/>
    </xf>
    <xf numFmtId="0" fontId="0" fillId="0" borderId="13" xfId="0" applyBorder="1" applyAlignment="1">
      <alignment vertical="center" wrapText="1"/>
    </xf>
    <xf numFmtId="9" fontId="0" fillId="0" borderId="10" xfId="0" applyNumberFormat="1" applyBorder="1" applyAlignment="1">
      <alignment horizontal="left" vertical="center"/>
    </xf>
    <xf numFmtId="0" fontId="0" fillId="0" borderId="13" xfId="0" applyBorder="1" applyAlignment="1">
      <alignment horizontal="center" vertical="center" wrapText="1"/>
    </xf>
    <xf numFmtId="177" fontId="0" fillId="0" borderId="13" xfId="0" applyNumberFormat="1" applyBorder="1" applyAlignment="1">
      <alignment horizontal="center" vertical="center" wrapText="1"/>
    </xf>
    <xf numFmtId="0" fontId="0" fillId="0" borderId="23" xfId="0" applyBorder="1" applyAlignment="1">
      <alignment vertical="center" wrapText="1"/>
    </xf>
    <xf numFmtId="178" fontId="0" fillId="0" borderId="10" xfId="0" applyNumberFormat="1" applyBorder="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center" vertical="center" wrapText="1"/>
    </xf>
    <xf numFmtId="0" fontId="22" fillId="35" borderId="10" xfId="0" applyFont="1" applyFill="1" applyBorder="1" applyAlignment="1">
      <alignment horizontal="center" vertical="center" wrapText="1"/>
    </xf>
    <xf numFmtId="0" fontId="22" fillId="35" borderId="13"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23" xfId="0" applyBorder="1" applyAlignment="1">
      <alignment horizontal="left" vertical="center" wrapText="1"/>
    </xf>
    <xf numFmtId="176" fontId="23" fillId="0" borderId="15" xfId="0" applyNumberFormat="1" applyFont="1" applyBorder="1" applyAlignment="1">
      <alignment horizontal="left" vertical="center" wrapText="1"/>
    </xf>
    <xf numFmtId="177" fontId="22" fillId="35" borderId="10" xfId="0" applyNumberFormat="1" applyFont="1" applyFill="1" applyBorder="1" applyAlignment="1">
      <alignment horizontal="center" vertical="center" wrapText="1"/>
    </xf>
    <xf numFmtId="177" fontId="22" fillId="35" borderId="13"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left" vertical="center"/>
    </xf>
    <xf numFmtId="0" fontId="0" fillId="0" borderId="13" xfId="0" applyBorder="1" applyAlignment="1">
      <alignment horizontal="center" vertical="center"/>
    </xf>
    <xf numFmtId="0" fontId="0" fillId="0" borderId="23" xfId="0" applyBorder="1" applyAlignment="1">
      <alignment horizontal="center" vertical="center"/>
    </xf>
    <xf numFmtId="177" fontId="0" fillId="0" borderId="13" xfId="0" applyNumberFormat="1" applyBorder="1" applyAlignment="1">
      <alignment horizontal="center" vertical="center" wrapText="1"/>
    </xf>
    <xf numFmtId="177" fontId="0" fillId="0" borderId="23" xfId="0" applyNumberFormat="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3" xfId="0" applyFont="1" applyFill="1" applyBorder="1" applyAlignment="1">
      <alignment horizontal="center" vertical="center"/>
    </xf>
    <xf numFmtId="0" fontId="22" fillId="33" borderId="18" xfId="0"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12" xfId="0" applyFont="1" applyFill="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177" fontId="22" fillId="33" borderId="13" xfId="0" applyNumberFormat="1" applyFont="1" applyFill="1" applyBorder="1" applyAlignment="1">
      <alignment horizontal="center" vertical="center"/>
    </xf>
    <xf numFmtId="177" fontId="22" fillId="33" borderId="18" xfId="0" applyNumberFormat="1" applyFont="1" applyFill="1" applyBorder="1" applyAlignment="1">
      <alignment horizontal="center" vertical="center"/>
    </xf>
    <xf numFmtId="0" fontId="22" fillId="33" borderId="16" xfId="0" applyFont="1" applyFill="1" applyBorder="1" applyAlignment="1">
      <alignment horizontal="center" vertical="center"/>
    </xf>
    <xf numFmtId="0" fontId="22" fillId="33" borderId="17" xfId="0" applyFont="1" applyFill="1"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615181</xdr:colOff>
      <xdr:row>1</xdr:row>
      <xdr:rowOff>476739</xdr:rowOff>
    </xdr:from>
    <xdr:to>
      <xdr:col>7</xdr:col>
      <xdr:colOff>369773</xdr:colOff>
      <xdr:row>2</xdr:row>
      <xdr:rowOff>594608</xdr:rowOff>
    </xdr:to>
    <xdr:grpSp>
      <xdr:nvGrpSpPr>
        <xdr:cNvPr id="6" name="グループ化 5">
          <a:extLst>
            <a:ext uri="{FF2B5EF4-FFF2-40B4-BE49-F238E27FC236}">
              <a16:creationId xmlns:a16="http://schemas.microsoft.com/office/drawing/2014/main" id="{DEC5D3F9-88F2-714D-57D3-90E99C3169FF}"/>
            </a:ext>
          </a:extLst>
        </xdr:cNvPr>
        <xdr:cNvGrpSpPr/>
      </xdr:nvGrpSpPr>
      <xdr:grpSpPr>
        <a:xfrm rot="10800000">
          <a:off x="2639244" y="1429239"/>
          <a:ext cx="1326217" cy="701275"/>
          <a:chOff x="996202" y="1039544"/>
          <a:chExt cx="1312210" cy="600075"/>
        </a:xfrm>
      </xdr:grpSpPr>
      <xdr:sp macro="" textlink="">
        <xdr:nvSpPr>
          <xdr:cNvPr id="3" name="吹き出し: 円形 2">
            <a:extLst>
              <a:ext uri="{FF2B5EF4-FFF2-40B4-BE49-F238E27FC236}">
                <a16:creationId xmlns:a16="http://schemas.microsoft.com/office/drawing/2014/main" id="{DB2A442D-B460-44FB-9E45-D946E55F9DD1}"/>
              </a:ext>
            </a:extLst>
          </xdr:cNvPr>
          <xdr:cNvSpPr/>
        </xdr:nvSpPr>
        <xdr:spPr>
          <a:xfrm>
            <a:off x="996202" y="1092014"/>
            <a:ext cx="1312210" cy="486897"/>
          </a:xfrm>
          <a:prstGeom prst="wedgeEllipseCallout">
            <a:avLst>
              <a:gd name="adj1" fmla="val 54263"/>
              <a:gd name="adj2" fmla="val -658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2" name="テキスト ボックス 1">
            <a:extLst>
              <a:ext uri="{FF2B5EF4-FFF2-40B4-BE49-F238E27FC236}">
                <a16:creationId xmlns:a16="http://schemas.microsoft.com/office/drawing/2014/main" id="{320E75D7-8193-C25E-B20A-656C2411F85E}"/>
              </a:ext>
            </a:extLst>
          </xdr:cNvPr>
          <xdr:cNvSpPr txBox="1"/>
        </xdr:nvSpPr>
        <xdr:spPr>
          <a:xfrm rot="10800000">
            <a:off x="1046630" y="1039544"/>
            <a:ext cx="1172116"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都道府県別に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xdr:txBody>
      </xdr:sp>
    </xdr:grpSp>
    <xdr:clientData/>
  </xdr:twoCellAnchor>
  <xdr:twoCellAnchor>
    <xdr:from>
      <xdr:col>11</xdr:col>
      <xdr:colOff>78440</xdr:colOff>
      <xdr:row>2</xdr:row>
      <xdr:rowOff>560904</xdr:rowOff>
    </xdr:from>
    <xdr:to>
      <xdr:col>11</xdr:col>
      <xdr:colOff>1390650</xdr:colOff>
      <xdr:row>3</xdr:row>
      <xdr:rowOff>202404</xdr:rowOff>
    </xdr:to>
    <xdr:grpSp>
      <xdr:nvGrpSpPr>
        <xdr:cNvPr id="8" name="グループ化 7">
          <a:extLst>
            <a:ext uri="{FF2B5EF4-FFF2-40B4-BE49-F238E27FC236}">
              <a16:creationId xmlns:a16="http://schemas.microsoft.com/office/drawing/2014/main" id="{7EE9365C-F4F1-7111-7CC7-D9F54F130D93}"/>
            </a:ext>
          </a:extLst>
        </xdr:cNvPr>
        <xdr:cNvGrpSpPr/>
      </xdr:nvGrpSpPr>
      <xdr:grpSpPr>
        <a:xfrm>
          <a:off x="10401159" y="2096810"/>
          <a:ext cx="1312210" cy="617813"/>
          <a:chOff x="10230969" y="1143001"/>
          <a:chExt cx="1312210" cy="627331"/>
        </a:xfrm>
      </xdr:grpSpPr>
      <xdr:sp macro="" textlink="">
        <xdr:nvSpPr>
          <xdr:cNvPr id="5" name="吹き出し: 円形 4">
            <a:extLst>
              <a:ext uri="{FF2B5EF4-FFF2-40B4-BE49-F238E27FC236}">
                <a16:creationId xmlns:a16="http://schemas.microsoft.com/office/drawing/2014/main" id="{3F40B937-519E-430A-84E8-B868D6D743BD}"/>
              </a:ext>
            </a:extLst>
          </xdr:cNvPr>
          <xdr:cNvSpPr/>
        </xdr:nvSpPr>
        <xdr:spPr>
          <a:xfrm>
            <a:off x="10230969" y="1143001"/>
            <a:ext cx="1312210" cy="614643"/>
          </a:xfrm>
          <a:prstGeom prst="wedgeEllipseCallout">
            <a:avLst>
              <a:gd name="adj1" fmla="val 39746"/>
              <a:gd name="adj2" fmla="val 7085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B313CCC2-F4D9-DB61-4572-120179D98719}"/>
              </a:ext>
            </a:extLst>
          </xdr:cNvPr>
          <xdr:cNvSpPr txBox="1"/>
        </xdr:nvSpPr>
        <xdr:spPr>
          <a:xfrm>
            <a:off x="10328462" y="1147601"/>
            <a:ext cx="1172116" cy="622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肥料原料別に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xdr:txBody>
      </xdr:sp>
    </xdr:grpSp>
    <xdr:clientData/>
  </xdr:twoCellAnchor>
  <xdr:twoCellAnchor>
    <xdr:from>
      <xdr:col>3</xdr:col>
      <xdr:colOff>345281</xdr:colOff>
      <xdr:row>0</xdr:row>
      <xdr:rowOff>59530</xdr:rowOff>
    </xdr:from>
    <xdr:to>
      <xdr:col>11</xdr:col>
      <xdr:colOff>321469</xdr:colOff>
      <xdr:row>0</xdr:row>
      <xdr:rowOff>928686</xdr:rowOff>
    </xdr:to>
    <xdr:sp macro="" textlink="">
      <xdr:nvSpPr>
        <xdr:cNvPr id="9" name="リボン: 上に曲がる 8">
          <a:extLst>
            <a:ext uri="{FF2B5EF4-FFF2-40B4-BE49-F238E27FC236}">
              <a16:creationId xmlns:a16="http://schemas.microsoft.com/office/drawing/2014/main" id="{26861C16-E19F-FF42-C09F-18094DA2745B}"/>
            </a:ext>
          </a:extLst>
        </xdr:cNvPr>
        <xdr:cNvSpPr/>
      </xdr:nvSpPr>
      <xdr:spPr>
        <a:xfrm>
          <a:off x="345281" y="59530"/>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11</xdr:col>
      <xdr:colOff>381001</xdr:colOff>
      <xdr:row>0</xdr:row>
      <xdr:rowOff>47626</xdr:rowOff>
    </xdr:from>
    <xdr:to>
      <xdr:col>19</xdr:col>
      <xdr:colOff>1404938</xdr:colOff>
      <xdr:row>1</xdr:row>
      <xdr:rowOff>464344</xdr:rowOff>
    </xdr:to>
    <xdr:sp macro="" textlink="">
      <xdr:nvSpPr>
        <xdr:cNvPr id="10" name="テキスト ボックス 9">
          <a:extLst>
            <a:ext uri="{FF2B5EF4-FFF2-40B4-BE49-F238E27FC236}">
              <a16:creationId xmlns:a16="http://schemas.microsoft.com/office/drawing/2014/main" id="{A4C594C6-963E-4D1F-9A6F-3DD1AE35F7BB}"/>
            </a:ext>
          </a:extLst>
        </xdr:cNvPr>
        <xdr:cNvSpPr txBox="1"/>
      </xdr:nvSpPr>
      <xdr:spPr>
        <a:xfrm>
          <a:off x="10620376" y="47626"/>
          <a:ext cx="11251406"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ご協力のお願い</a:t>
          </a:r>
          <a:r>
            <a:rPr kumimoji="1" lang="en-US" altLang="ja-JP" sz="1400" b="1">
              <a:latin typeface="メイリオ" panose="020B0604030504040204" pitchFamily="50" charset="-128"/>
              <a:ea typeface="メイリオ" panose="020B0604030504040204" pitchFamily="50" charset="-128"/>
            </a:rPr>
            <a:t>】</a:t>
          </a:r>
        </a:p>
        <a:p>
          <a:r>
            <a:rPr kumimoji="1" lang="ja-JP" altLang="en-US" sz="14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endParaRPr kumimoji="1" lang="en-US" altLang="ja-JP" sz="1400" b="1">
            <a:latin typeface="メイリオ" panose="020B0604030504040204" pitchFamily="50" charset="-128"/>
            <a:ea typeface="メイリオ" panose="020B0604030504040204" pitchFamily="50" charset="-128"/>
          </a:endParaRPr>
        </a:p>
        <a:p>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03-6744-2107</a:t>
          </a:r>
          <a:r>
            <a:rPr kumimoji="1" lang="ja-JP" altLang="en-US" sz="1400" b="1">
              <a:latin typeface="メイリオ" panose="020B0604030504040204" pitchFamily="50" charset="-128"/>
              <a:ea typeface="メイリオ" panose="020B0604030504040204" pitchFamily="50" charset="-128"/>
            </a:rPr>
            <a:t>又は</a:t>
          </a:r>
          <a:r>
            <a:rPr kumimoji="1" lang="en-US" altLang="ja-JP" sz="1400" b="1">
              <a:latin typeface="メイリオ" panose="020B0604030504040204" pitchFamily="50" charset="-128"/>
              <a:ea typeface="メイリオ" panose="020B0604030504040204" pitchFamily="50" charset="-128"/>
            </a:rPr>
            <a:t>zenkoku_kyogikai★maff.go.jp</a:t>
          </a:r>
          <a:r>
            <a:rPr kumimoji="1" lang="ja-JP" altLang="en-US" sz="14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176893</xdr:colOff>
      <xdr:row>4</xdr:row>
      <xdr:rowOff>167048</xdr:rowOff>
    </xdr:from>
    <xdr:to>
      <xdr:col>8</xdr:col>
      <xdr:colOff>128388</xdr:colOff>
      <xdr:row>4</xdr:row>
      <xdr:rowOff>781691</xdr:rowOff>
    </xdr:to>
    <xdr:grpSp>
      <xdr:nvGrpSpPr>
        <xdr:cNvPr id="3" name="グループ化 2">
          <a:extLst>
            <a:ext uri="{FF2B5EF4-FFF2-40B4-BE49-F238E27FC236}">
              <a16:creationId xmlns:a16="http://schemas.microsoft.com/office/drawing/2014/main" id="{A8A8DD24-03D9-4517-A9C3-CACF8B733FC4}"/>
            </a:ext>
          </a:extLst>
        </xdr:cNvPr>
        <xdr:cNvGrpSpPr/>
      </xdr:nvGrpSpPr>
      <xdr:grpSpPr>
        <a:xfrm>
          <a:off x="1748518" y="2643548"/>
          <a:ext cx="1323095" cy="614643"/>
          <a:chOff x="1007408" y="1125631"/>
          <a:chExt cx="1312210" cy="614643"/>
        </a:xfrm>
      </xdr:grpSpPr>
      <xdr:sp macro="" textlink="">
        <xdr:nvSpPr>
          <xdr:cNvPr id="6" name="吹き出し: 円形 5">
            <a:extLst>
              <a:ext uri="{FF2B5EF4-FFF2-40B4-BE49-F238E27FC236}">
                <a16:creationId xmlns:a16="http://schemas.microsoft.com/office/drawing/2014/main" id="{C1825A75-B8B2-D4E5-38E3-7C444B55A296}"/>
              </a:ext>
            </a:extLst>
          </xdr:cNvPr>
          <xdr:cNvSpPr/>
        </xdr:nvSpPr>
        <xdr:spPr>
          <a:xfrm>
            <a:off x="1007408" y="1125631"/>
            <a:ext cx="1312210" cy="614643"/>
          </a:xfrm>
          <a:prstGeom prst="wedgeEllipseCallout">
            <a:avLst>
              <a:gd name="adj1" fmla="val -43211"/>
              <a:gd name="adj2" fmla="val -774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DA1ACDEB-2013-407F-8801-E30884438E88}"/>
              </a:ext>
            </a:extLst>
          </xdr:cNvPr>
          <xdr:cNvSpPr txBox="1"/>
        </xdr:nvSpPr>
        <xdr:spPr>
          <a:xfrm>
            <a:off x="1113865" y="1129428"/>
            <a:ext cx="1172116"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都道府県別に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a:p>
            <a:pPr algn="ctr"/>
            <a:endParaRPr kumimoji="1" lang="ja-JP" altLang="en-US" sz="1100"/>
          </a:p>
        </xdr:txBody>
      </xdr:sp>
    </xdr:grpSp>
    <xdr:clientData/>
  </xdr:twoCellAnchor>
  <xdr:twoCellAnchor>
    <xdr:from>
      <xdr:col>12</xdr:col>
      <xdr:colOff>232837</xdr:colOff>
      <xdr:row>4</xdr:row>
      <xdr:rowOff>169333</xdr:rowOff>
    </xdr:from>
    <xdr:to>
      <xdr:col>14</xdr:col>
      <xdr:colOff>184332</xdr:colOff>
      <xdr:row>4</xdr:row>
      <xdr:rowOff>783976</xdr:rowOff>
    </xdr:to>
    <xdr:sp macro="" textlink="">
      <xdr:nvSpPr>
        <xdr:cNvPr id="15" name="吹き出し: 円形 14">
          <a:extLst>
            <a:ext uri="{FF2B5EF4-FFF2-40B4-BE49-F238E27FC236}">
              <a16:creationId xmlns:a16="http://schemas.microsoft.com/office/drawing/2014/main" id="{9533DE9D-3C5C-CBEC-FE93-1F429A0AC1A0}"/>
            </a:ext>
          </a:extLst>
        </xdr:cNvPr>
        <xdr:cNvSpPr/>
      </xdr:nvSpPr>
      <xdr:spPr>
        <a:xfrm>
          <a:off x="7672920" y="1693333"/>
          <a:ext cx="1327329" cy="614643"/>
        </a:xfrm>
        <a:prstGeom prst="wedgeEllipseCallout">
          <a:avLst>
            <a:gd name="adj1" fmla="val -43211"/>
            <a:gd name="adj2" fmla="val -774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都道府県別に</a:t>
          </a:r>
          <a:endParaRPr lang="ja-JP" altLang="ja-JP" sz="1000">
            <a:effectLst/>
          </a:endParaRPr>
        </a:p>
        <a:p>
          <a:r>
            <a:rPr kumimoji="1" lang="ja-JP" altLang="ja-JP" sz="1100">
              <a:solidFill>
                <a:schemeClr val="lt1"/>
              </a:solidFill>
              <a:effectLst/>
              <a:latin typeface="+mn-lt"/>
              <a:ea typeface="+mn-ea"/>
              <a:cs typeface="+mn-cs"/>
            </a:rPr>
            <a:t>検索できます！</a:t>
          </a:r>
          <a:endParaRPr lang="ja-JP" altLang="ja-JP" sz="1000">
            <a:effectLst/>
          </a:endParaRPr>
        </a:p>
        <a:p>
          <a:pPr algn="ctr"/>
          <a:endParaRPr kumimoji="1" lang="en-US" altLang="ja-JP" sz="1000">
            <a:solidFill>
              <a:sysClr val="windowText" lastClr="000000"/>
            </a:solidFill>
          </a:endParaRPr>
        </a:p>
      </xdr:txBody>
    </xdr:sp>
    <xdr:clientData/>
  </xdr:twoCellAnchor>
  <xdr:twoCellAnchor>
    <xdr:from>
      <xdr:col>12</xdr:col>
      <xdr:colOff>339008</xdr:colOff>
      <xdr:row>4</xdr:row>
      <xdr:rowOff>195604</xdr:rowOff>
    </xdr:from>
    <xdr:to>
      <xdr:col>14</xdr:col>
      <xdr:colOff>142043</xdr:colOff>
      <xdr:row>4</xdr:row>
      <xdr:rowOff>932344</xdr:rowOff>
    </xdr:to>
    <xdr:sp macro="" textlink="">
      <xdr:nvSpPr>
        <xdr:cNvPr id="13" name="テキスト ボックス 12">
          <a:extLst>
            <a:ext uri="{FF2B5EF4-FFF2-40B4-BE49-F238E27FC236}">
              <a16:creationId xmlns:a16="http://schemas.microsoft.com/office/drawing/2014/main" id="{5EE60114-4936-2DDB-6AED-22065FD6CB72}"/>
            </a:ext>
          </a:extLst>
        </xdr:cNvPr>
        <xdr:cNvSpPr txBox="1"/>
      </xdr:nvSpPr>
      <xdr:spPr>
        <a:xfrm>
          <a:off x="8167775" y="1722214"/>
          <a:ext cx="1186117" cy="73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ja-JP" sz="1100">
              <a:solidFill>
                <a:schemeClr val="tx1"/>
              </a:solidFill>
              <a:effectLst/>
              <a:latin typeface="+mn-lt"/>
              <a:ea typeface="+mn-ea"/>
              <a:cs typeface="+mn-cs"/>
            </a:rPr>
            <a:t>肥料原料別に</a:t>
          </a:r>
          <a:endParaRPr lang="ja-JP" altLang="ja-JP">
            <a:effectLst/>
          </a:endParaRPr>
        </a:p>
        <a:p>
          <a:pPr algn="ctr"/>
          <a:r>
            <a:rPr kumimoji="1" lang="ja-JP" altLang="ja-JP" sz="1100">
              <a:solidFill>
                <a:schemeClr val="tx1"/>
              </a:solidFill>
              <a:effectLst/>
              <a:latin typeface="+mn-lt"/>
              <a:ea typeface="+mn-ea"/>
              <a:cs typeface="+mn-cs"/>
            </a:rPr>
            <a:t>検索できます！</a:t>
          </a:r>
          <a:endParaRPr lang="ja-JP" altLang="ja-JP">
            <a:effectLst/>
          </a:endParaRPr>
        </a:p>
        <a:p>
          <a:pPr algn="ctr"/>
          <a:endParaRPr kumimoji="1" lang="ja-JP" altLang="en-US" sz="1100"/>
        </a:p>
      </xdr:txBody>
    </xdr:sp>
    <xdr:clientData/>
  </xdr:twoCellAnchor>
  <xdr:twoCellAnchor>
    <xdr:from>
      <xdr:col>5</xdr:col>
      <xdr:colOff>0</xdr:colOff>
      <xdr:row>0</xdr:row>
      <xdr:rowOff>47625</xdr:rowOff>
    </xdr:from>
    <xdr:to>
      <xdr:col>14</xdr:col>
      <xdr:colOff>627063</xdr:colOff>
      <xdr:row>0</xdr:row>
      <xdr:rowOff>916781</xdr:rowOff>
    </xdr:to>
    <xdr:sp macro="" textlink="">
      <xdr:nvSpPr>
        <xdr:cNvPr id="4" name="リボン: 上に曲がる 3">
          <a:extLst>
            <a:ext uri="{FF2B5EF4-FFF2-40B4-BE49-F238E27FC236}">
              <a16:creationId xmlns:a16="http://schemas.microsoft.com/office/drawing/2014/main" id="{BD6629CC-707C-4928-B11A-7C9541ECED34}"/>
            </a:ext>
          </a:extLst>
        </xdr:cNvPr>
        <xdr:cNvSpPr/>
      </xdr:nvSpPr>
      <xdr:spPr>
        <a:xfrm>
          <a:off x="381000" y="47625"/>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15</xdr:col>
      <xdr:colOff>0</xdr:colOff>
      <xdr:row>0</xdr:row>
      <xdr:rowOff>59530</xdr:rowOff>
    </xdr:from>
    <xdr:to>
      <xdr:col>25</xdr:col>
      <xdr:colOff>1000125</xdr:colOff>
      <xdr:row>1</xdr:row>
      <xdr:rowOff>476248</xdr:rowOff>
    </xdr:to>
    <xdr:sp macro="" textlink="">
      <xdr:nvSpPr>
        <xdr:cNvPr id="8" name="テキスト ボックス 7">
          <a:extLst>
            <a:ext uri="{FF2B5EF4-FFF2-40B4-BE49-F238E27FC236}">
              <a16:creationId xmlns:a16="http://schemas.microsoft.com/office/drawing/2014/main" id="{6BDC09D0-2170-490D-8B05-0D60A4271CF8}"/>
            </a:ext>
          </a:extLst>
        </xdr:cNvPr>
        <xdr:cNvSpPr txBox="1"/>
      </xdr:nvSpPr>
      <xdr:spPr>
        <a:xfrm>
          <a:off x="10656094" y="59530"/>
          <a:ext cx="11251406"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メイリオ" panose="020B0604030504040204" pitchFamily="50" charset="-128"/>
              <a:ea typeface="メイリオ" panose="020B0604030504040204" pitchFamily="50" charset="-128"/>
            </a:rPr>
            <a:t>【</a:t>
          </a:r>
          <a:r>
            <a:rPr kumimoji="1" lang="ja-JP" altLang="en-US" sz="1400" b="1">
              <a:latin typeface="メイリオ" panose="020B0604030504040204" pitchFamily="50" charset="-128"/>
              <a:ea typeface="メイリオ" panose="020B0604030504040204" pitchFamily="50" charset="-128"/>
            </a:rPr>
            <a:t>ご協力のお願い</a:t>
          </a:r>
          <a:r>
            <a:rPr kumimoji="1" lang="en-US" altLang="ja-JP" sz="1400" b="1">
              <a:latin typeface="メイリオ" panose="020B0604030504040204" pitchFamily="50" charset="-128"/>
              <a:ea typeface="メイリオ" panose="020B0604030504040204" pitchFamily="50" charset="-128"/>
            </a:rPr>
            <a:t>】</a:t>
          </a:r>
        </a:p>
        <a:p>
          <a:r>
            <a:rPr kumimoji="1" lang="ja-JP" altLang="en-US" sz="14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endParaRPr kumimoji="1" lang="en-US" altLang="ja-JP" sz="1400" b="1">
            <a:latin typeface="メイリオ" panose="020B0604030504040204" pitchFamily="50" charset="-128"/>
            <a:ea typeface="メイリオ" panose="020B0604030504040204" pitchFamily="50" charset="-128"/>
          </a:endParaRPr>
        </a:p>
        <a:p>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03-6744-2107</a:t>
          </a:r>
          <a:r>
            <a:rPr kumimoji="1" lang="ja-JP" altLang="en-US" sz="1400" b="1">
              <a:latin typeface="メイリオ" panose="020B0604030504040204" pitchFamily="50" charset="-128"/>
              <a:ea typeface="メイリオ" panose="020B0604030504040204" pitchFamily="50" charset="-128"/>
            </a:rPr>
            <a:t>又は</a:t>
          </a:r>
          <a:r>
            <a:rPr kumimoji="1" lang="en-US" altLang="ja-JP" sz="1400" b="1">
              <a:latin typeface="メイリオ" panose="020B0604030504040204" pitchFamily="50" charset="-128"/>
              <a:ea typeface="メイリオ" panose="020B0604030504040204" pitchFamily="50" charset="-128"/>
            </a:rPr>
            <a:t>zenkoku_kyogikai★maff.go.jp</a:t>
          </a:r>
          <a:r>
            <a:rPr kumimoji="1" lang="ja-JP" altLang="en-US" sz="14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63498</xdr:rowOff>
    </xdr:from>
    <xdr:to>
      <xdr:col>13</xdr:col>
      <xdr:colOff>373063</xdr:colOff>
      <xdr:row>0</xdr:row>
      <xdr:rowOff>932654</xdr:rowOff>
    </xdr:to>
    <xdr:sp macro="" textlink="">
      <xdr:nvSpPr>
        <xdr:cNvPr id="3" name="リボン: 上に曲がる 2">
          <a:extLst>
            <a:ext uri="{FF2B5EF4-FFF2-40B4-BE49-F238E27FC236}">
              <a16:creationId xmlns:a16="http://schemas.microsoft.com/office/drawing/2014/main" id="{971C902C-83D8-4E35-AC07-87B005C6D6BC}"/>
            </a:ext>
          </a:extLst>
        </xdr:cNvPr>
        <xdr:cNvSpPr/>
      </xdr:nvSpPr>
      <xdr:spPr>
        <a:xfrm>
          <a:off x="359833" y="63498"/>
          <a:ext cx="10215563" cy="869156"/>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国内肥料資源マッチングサイト</a:t>
          </a:r>
        </a:p>
      </xdr:txBody>
    </xdr:sp>
    <xdr:clientData/>
  </xdr:twoCellAnchor>
  <xdr:twoCellAnchor>
    <xdr:from>
      <xdr:col>13</xdr:col>
      <xdr:colOff>428624</xdr:colOff>
      <xdr:row>0</xdr:row>
      <xdr:rowOff>95250</xdr:rowOff>
    </xdr:from>
    <xdr:to>
      <xdr:col>20</xdr:col>
      <xdr:colOff>1119187</xdr:colOff>
      <xdr:row>1</xdr:row>
      <xdr:rowOff>523874</xdr:rowOff>
    </xdr:to>
    <xdr:sp macro="" textlink="">
      <xdr:nvSpPr>
        <xdr:cNvPr id="5" name="テキスト ボックス 4">
          <a:extLst>
            <a:ext uri="{FF2B5EF4-FFF2-40B4-BE49-F238E27FC236}">
              <a16:creationId xmlns:a16="http://schemas.microsoft.com/office/drawing/2014/main" id="{03F5ED7C-2997-4F71-8079-CB9B3DBA7525}"/>
            </a:ext>
          </a:extLst>
        </xdr:cNvPr>
        <xdr:cNvSpPr txBox="1"/>
      </xdr:nvSpPr>
      <xdr:spPr>
        <a:xfrm>
          <a:off x="10620374" y="95250"/>
          <a:ext cx="7655719" cy="1369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latin typeface="メイリオ" panose="020B0604030504040204" pitchFamily="50" charset="-128"/>
              <a:ea typeface="メイリオ" panose="020B0604030504040204" pitchFamily="50" charset="-128"/>
            </a:rPr>
            <a:t>【</a:t>
          </a:r>
          <a:r>
            <a:rPr kumimoji="1" lang="ja-JP" altLang="en-US" sz="1200" b="1">
              <a:latin typeface="メイリオ" panose="020B0604030504040204" pitchFamily="50" charset="-128"/>
              <a:ea typeface="メイリオ" panose="020B0604030504040204" pitchFamily="50" charset="-128"/>
            </a:rPr>
            <a:t>ご協力のお願い</a:t>
          </a:r>
          <a:r>
            <a:rPr kumimoji="1" lang="en-US" altLang="ja-JP" sz="1200" b="1">
              <a:latin typeface="メイリオ" panose="020B0604030504040204" pitchFamily="50" charset="-128"/>
              <a:ea typeface="メイリオ" panose="020B0604030504040204" pitchFamily="50" charset="-128"/>
            </a:rPr>
            <a:t>】</a:t>
          </a:r>
        </a:p>
        <a:p>
          <a:r>
            <a:rPr kumimoji="1" lang="ja-JP" altLang="en-US" sz="1200" b="1">
              <a:latin typeface="メイリオ" panose="020B0604030504040204" pitchFamily="50" charset="-128"/>
              <a:ea typeface="メイリオ" panose="020B0604030504040204" pitchFamily="50" charset="-128"/>
            </a:rPr>
            <a:t>当サイトを活用して、マッチングや取引が成立した場合は、実績把握のため、農林水産省農産局技術普及課（</a:t>
          </a:r>
          <a:r>
            <a:rPr kumimoji="1" lang="en-US" altLang="ja-JP" sz="1200" b="1">
              <a:latin typeface="メイリオ" panose="020B0604030504040204" pitchFamily="50" charset="-128"/>
              <a:ea typeface="メイリオ" panose="020B0604030504040204" pitchFamily="50" charset="-128"/>
            </a:rPr>
            <a:t>03-6744-2107</a:t>
          </a:r>
          <a:r>
            <a:rPr kumimoji="1" lang="ja-JP" altLang="en-US" sz="1200" b="1">
              <a:latin typeface="メイリオ" panose="020B0604030504040204" pitchFamily="50" charset="-128"/>
              <a:ea typeface="メイリオ" panose="020B0604030504040204" pitchFamily="50" charset="-128"/>
            </a:rPr>
            <a:t>又は</a:t>
          </a:r>
          <a:r>
            <a:rPr kumimoji="1" lang="en-US" altLang="ja-JP" sz="1200" b="1">
              <a:latin typeface="メイリオ" panose="020B0604030504040204" pitchFamily="50" charset="-128"/>
              <a:ea typeface="メイリオ" panose="020B0604030504040204" pitchFamily="50" charset="-128"/>
            </a:rPr>
            <a:t>zenkoku_kyogikai★maff.go.jp</a:t>
          </a:r>
          <a:r>
            <a:rPr kumimoji="1" lang="ja-JP" altLang="en-US" sz="1200" b="1">
              <a:latin typeface="メイリオ" panose="020B0604030504040204" pitchFamily="50" charset="-128"/>
              <a:ea typeface="メイリオ" panose="020B0604030504040204" pitchFamily="50" charset="-128"/>
            </a:rPr>
            <a:t>（送付の際には、★を＠に置き換えてください））までご連絡ください。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etsu@town.kembuchi.hokkaido.jp" TargetMode="External"/><Relationship Id="rId3" Type="http://schemas.openxmlformats.org/officeDocument/2006/relationships/hyperlink" Target="mailto:sh.suidozigyo@town.shari.hokkaido.jp" TargetMode="External"/><Relationship Id="rId7" Type="http://schemas.openxmlformats.org/officeDocument/2006/relationships/hyperlink" Target="mailto:jouka-c@tokachiken.hokkaido.jp" TargetMode="External"/><Relationship Id="rId2" Type="http://schemas.openxmlformats.org/officeDocument/2006/relationships/hyperlink" Target="mailto:yoichi.nousan@yellow.plala.or.jp" TargetMode="External"/><Relationship Id="rId1" Type="http://schemas.openxmlformats.org/officeDocument/2006/relationships/hyperlink" Target="mailto:hashimoto@s-pas.jp" TargetMode="External"/><Relationship Id="rId6" Type="http://schemas.openxmlformats.org/officeDocument/2006/relationships/hyperlink" Target="mailto:y-asano@meg-snow.com" TargetMode="External"/><Relationship Id="rId11" Type="http://schemas.openxmlformats.org/officeDocument/2006/relationships/drawing" Target="../drawings/drawing1.xml"/><Relationship Id="rId5" Type="http://schemas.openxmlformats.org/officeDocument/2006/relationships/hyperlink" Target="mailto:naoki-nakagaki@meg-snow.com" TargetMode="External"/><Relationship Id="rId10" Type="http://schemas.openxmlformats.org/officeDocument/2006/relationships/printerSettings" Target="../printerSettings/printerSettings1.bin"/><Relationship Id="rId4" Type="http://schemas.openxmlformats.org/officeDocument/2006/relationships/hyperlink" Target="mailto:jougesui_gijutu@town.shinhidaka.lg.jp" TargetMode="External"/><Relationship Id="rId9" Type="http://schemas.openxmlformats.org/officeDocument/2006/relationships/hyperlink" Target="mailto:yuya.ito@nippon-chem.co.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shushisetsu.sui@city.saga.lg.jp" TargetMode="External"/><Relationship Id="rId2" Type="http://schemas.openxmlformats.org/officeDocument/2006/relationships/hyperlink" Target="mailto:ec-5.saga@guitar.ocn.ne.jp" TargetMode="External"/><Relationship Id="rId1" Type="http://schemas.openxmlformats.org/officeDocument/2006/relationships/hyperlink" Target="mailto:osaka-nippi@mocha.ocn.ne,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5260gabi@gmail.cc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B306"/>
  <sheetViews>
    <sheetView view="pageBreakPreview" topLeftCell="C1" zoomScale="80" zoomScaleNormal="80" zoomScaleSheetLayoutView="80" workbookViewId="0">
      <pane xSplit="2" ySplit="4" topLeftCell="E303" activePane="bottomRight" state="frozen"/>
      <selection activeCell="C1" sqref="C1"/>
      <selection pane="topRight" activeCell="E1" sqref="E1"/>
      <selection pane="bottomLeft" activeCell="C4" sqref="C4"/>
      <selection pane="bottomRight" activeCell="E2" sqref="E2"/>
    </sheetView>
  </sheetViews>
  <sheetFormatPr defaultRowHeight="18.75"/>
  <cols>
    <col min="1" max="3" width="0" style="11" hidden="1" customWidth="1"/>
    <col min="4" max="4" width="4.875" style="13" customWidth="1"/>
    <col min="5" max="5" width="21.75" style="11" customWidth="1"/>
    <col min="6" max="6" width="9" style="11"/>
    <col min="7" max="7" width="11.5" style="11" customWidth="1"/>
    <col min="8" max="8" width="15.5" style="17" customWidth="1"/>
    <col min="9" max="9" width="15.875" style="11" customWidth="1"/>
    <col min="10" max="10" width="10.25" style="11" customWidth="1"/>
    <col min="11" max="11" width="46.5" style="11" customWidth="1"/>
    <col min="12" max="13" width="20.25" style="11" customWidth="1"/>
    <col min="14" max="14" width="12.375" style="11" customWidth="1"/>
    <col min="15" max="15" width="17.25" style="11" customWidth="1"/>
    <col min="16" max="16" width="12.5" style="11" customWidth="1"/>
    <col min="17" max="19" width="17.25" style="11" customWidth="1"/>
    <col min="20" max="20" width="24.125" style="11" customWidth="1"/>
    <col min="21" max="21" width="18.625" style="11" customWidth="1"/>
    <col min="22" max="22" width="9" style="11"/>
    <col min="23" max="23" width="14.5" style="11" customWidth="1"/>
    <col min="24" max="25" width="13.875" style="11" customWidth="1"/>
    <col min="26" max="26" width="17.125" style="11" customWidth="1"/>
    <col min="27" max="16384" width="9" style="11"/>
  </cols>
  <sheetData>
    <row r="1" spans="1:26" ht="75" customHeight="1">
      <c r="E1" s="66"/>
    </row>
    <row r="2" spans="1:26" ht="45.75" customHeight="1">
      <c r="E2" s="27" t="s">
        <v>3537</v>
      </c>
      <c r="F2" s="23"/>
      <c r="G2" s="23"/>
      <c r="H2" s="28"/>
      <c r="I2" s="23"/>
      <c r="J2" s="92">
        <f>COUNTA(E$5:E$1048576)</f>
        <v>298</v>
      </c>
      <c r="K2" s="92"/>
      <c r="L2" s="23"/>
      <c r="M2" s="23"/>
      <c r="N2" s="23"/>
      <c r="O2" s="23"/>
      <c r="P2" s="23"/>
      <c r="Q2" s="23"/>
      <c r="R2" s="23"/>
      <c r="S2" s="23"/>
      <c r="T2" s="23"/>
      <c r="U2" s="23"/>
      <c r="V2" s="23"/>
      <c r="W2" s="23"/>
      <c r="X2" s="23"/>
      <c r="Y2" s="23"/>
      <c r="Z2" s="23"/>
    </row>
    <row r="3" spans="1:26" s="4" customFormat="1" ht="77.25" customHeight="1">
      <c r="A3" s="4" t="s">
        <v>0</v>
      </c>
      <c r="B3" s="4" t="s">
        <v>1</v>
      </c>
      <c r="D3" s="86"/>
      <c r="E3" s="84" t="s">
        <v>188</v>
      </c>
      <c r="F3" s="84" t="s">
        <v>2104</v>
      </c>
      <c r="G3" s="84" t="s">
        <v>23</v>
      </c>
      <c r="H3" s="93" t="s">
        <v>4</v>
      </c>
      <c r="I3" s="84" t="s">
        <v>1948</v>
      </c>
      <c r="J3" s="84" t="s">
        <v>5</v>
      </c>
      <c r="K3" s="84" t="s">
        <v>6</v>
      </c>
      <c r="L3" s="84" t="s">
        <v>7</v>
      </c>
      <c r="M3" s="84"/>
      <c r="N3" s="84" t="s">
        <v>8</v>
      </c>
      <c r="O3" s="84" t="s">
        <v>9</v>
      </c>
      <c r="P3" s="36" t="s">
        <v>170</v>
      </c>
      <c r="Q3" s="36" t="s">
        <v>172</v>
      </c>
      <c r="R3" s="84" t="s">
        <v>10</v>
      </c>
      <c r="S3" s="36" t="s">
        <v>173</v>
      </c>
      <c r="T3" s="84" t="s">
        <v>11</v>
      </c>
      <c r="U3" s="84" t="s">
        <v>2402</v>
      </c>
      <c r="V3" s="84" t="s">
        <v>2403</v>
      </c>
      <c r="W3" s="84"/>
      <c r="X3" s="84" t="s">
        <v>2404</v>
      </c>
      <c r="Y3" s="84"/>
      <c r="Z3" s="84" t="s">
        <v>1970</v>
      </c>
    </row>
    <row r="4" spans="1:26" s="4" customFormat="1" ht="28.5" customHeight="1">
      <c r="D4" s="87"/>
      <c r="E4" s="85"/>
      <c r="F4" s="85"/>
      <c r="G4" s="85"/>
      <c r="H4" s="94"/>
      <c r="I4" s="85"/>
      <c r="J4" s="85"/>
      <c r="K4" s="85"/>
      <c r="L4" s="65"/>
      <c r="M4" s="65" t="s">
        <v>169</v>
      </c>
      <c r="N4" s="85"/>
      <c r="O4" s="85"/>
      <c r="P4" s="65" t="s">
        <v>171</v>
      </c>
      <c r="Q4" s="65" t="s">
        <v>171</v>
      </c>
      <c r="R4" s="85"/>
      <c r="S4" s="65" t="s">
        <v>174</v>
      </c>
      <c r="T4" s="85"/>
      <c r="U4" s="85"/>
      <c r="V4" s="65"/>
      <c r="W4" s="65" t="s">
        <v>169</v>
      </c>
      <c r="X4" s="65"/>
      <c r="Y4" s="65" t="s">
        <v>169</v>
      </c>
      <c r="Z4" s="85"/>
    </row>
    <row r="5" spans="1:26" s="12" customFormat="1" ht="100.5" customHeight="1">
      <c r="A5" s="12" t="s">
        <v>12</v>
      </c>
      <c r="B5" s="60">
        <v>44921</v>
      </c>
      <c r="C5" s="15" t="str">
        <f>IFERROR(VLOOKUP(E5,#REF!,25,FALSE),"-")</f>
        <v>-</v>
      </c>
      <c r="D5" s="15">
        <v>1</v>
      </c>
      <c r="E5" s="15" t="s">
        <v>43</v>
      </c>
      <c r="F5" s="15" t="s">
        <v>48</v>
      </c>
      <c r="G5" s="15" t="s">
        <v>382</v>
      </c>
      <c r="H5" s="16" t="s">
        <v>350</v>
      </c>
      <c r="I5" s="15" t="s">
        <v>80</v>
      </c>
      <c r="J5" s="15" t="s">
        <v>92</v>
      </c>
      <c r="K5" s="15" t="s">
        <v>111</v>
      </c>
      <c r="L5" s="15" t="s">
        <v>94</v>
      </c>
      <c r="M5" s="15" t="s">
        <v>1392</v>
      </c>
      <c r="N5" s="15" t="s">
        <v>1392</v>
      </c>
      <c r="O5" s="15" t="s">
        <v>183</v>
      </c>
      <c r="P5" s="15" t="s">
        <v>1392</v>
      </c>
      <c r="Q5" s="15" t="s">
        <v>1392</v>
      </c>
      <c r="R5" s="15" t="s">
        <v>1392</v>
      </c>
      <c r="S5" s="15" t="s">
        <v>1392</v>
      </c>
      <c r="T5" s="15" t="s">
        <v>184</v>
      </c>
      <c r="U5" s="2" t="s">
        <v>397</v>
      </c>
      <c r="V5" s="2" t="s">
        <v>13</v>
      </c>
      <c r="W5" s="2" t="s">
        <v>185</v>
      </c>
      <c r="X5" s="2" t="s">
        <v>186</v>
      </c>
      <c r="Y5" s="2" t="s">
        <v>187</v>
      </c>
      <c r="Z5" s="2" t="s">
        <v>1936</v>
      </c>
    </row>
    <row r="6" spans="1:26" ht="150">
      <c r="A6" s="11" t="s">
        <v>12</v>
      </c>
      <c r="B6" s="15"/>
      <c r="C6" s="15" t="str">
        <f>IFERROR(VLOOKUP(E6,#REF!,25,FALSE),"-")</f>
        <v>-</v>
      </c>
      <c r="D6" s="60">
        <f>D5+1</f>
        <v>2</v>
      </c>
      <c r="E6" s="15" t="s">
        <v>42</v>
      </c>
      <c r="F6" s="15" t="s">
        <v>44</v>
      </c>
      <c r="G6" s="15" t="s">
        <v>62</v>
      </c>
      <c r="H6" s="16" t="s">
        <v>63</v>
      </c>
      <c r="I6" s="15" t="s">
        <v>79</v>
      </c>
      <c r="J6" s="15" t="s">
        <v>91</v>
      </c>
      <c r="K6" s="15" t="s">
        <v>110</v>
      </c>
      <c r="L6" s="15" t="s">
        <v>105</v>
      </c>
      <c r="M6" s="15" t="s">
        <v>2302</v>
      </c>
      <c r="N6" s="15" t="s">
        <v>182</v>
      </c>
      <c r="O6" s="15" t="s">
        <v>1392</v>
      </c>
      <c r="P6" s="15" t="s">
        <v>1392</v>
      </c>
      <c r="Q6" s="15" t="s">
        <v>1392</v>
      </c>
      <c r="R6" s="15" t="s">
        <v>1392</v>
      </c>
      <c r="S6" s="15" t="s">
        <v>1392</v>
      </c>
      <c r="T6" s="15" t="s">
        <v>1392</v>
      </c>
      <c r="U6" s="2" t="s">
        <v>1392</v>
      </c>
      <c r="V6" s="2" t="s">
        <v>180</v>
      </c>
      <c r="W6" s="2" t="s">
        <v>1392</v>
      </c>
      <c r="X6" s="2" t="s">
        <v>1392</v>
      </c>
      <c r="Y6" s="2" t="s">
        <v>1392</v>
      </c>
      <c r="Z6" s="2" t="s">
        <v>1392</v>
      </c>
    </row>
    <row r="7" spans="1:26" ht="75">
      <c r="A7" s="11" t="s">
        <v>12</v>
      </c>
      <c r="B7" s="15"/>
      <c r="C7" s="15" t="str">
        <f>IFERROR(VLOOKUP(E7,#REF!,25,FALSE),"-")</f>
        <v>-</v>
      </c>
      <c r="D7" s="60">
        <f t="shared" ref="D7:D70" si="0">D6+1</f>
        <v>3</v>
      </c>
      <c r="E7" s="15" t="s">
        <v>41</v>
      </c>
      <c r="F7" s="15" t="s">
        <v>57</v>
      </c>
      <c r="G7" s="15" t="s">
        <v>60</v>
      </c>
      <c r="H7" s="16" t="s">
        <v>61</v>
      </c>
      <c r="I7" s="15" t="s">
        <v>78</v>
      </c>
      <c r="J7" s="15" t="s">
        <v>90</v>
      </c>
      <c r="K7" s="15" t="s">
        <v>108</v>
      </c>
      <c r="L7" s="15" t="s">
        <v>109</v>
      </c>
      <c r="M7" s="15" t="s">
        <v>1392</v>
      </c>
      <c r="N7" s="15" t="s">
        <v>175</v>
      </c>
      <c r="O7" s="15" t="s">
        <v>176</v>
      </c>
      <c r="P7" s="56">
        <v>0.4</v>
      </c>
      <c r="Q7" s="15" t="s">
        <v>177</v>
      </c>
      <c r="R7" s="15">
        <v>23</v>
      </c>
      <c r="S7" s="15">
        <v>4.3</v>
      </c>
      <c r="T7" s="15" t="s">
        <v>178</v>
      </c>
      <c r="U7" s="2" t="s">
        <v>179</v>
      </c>
      <c r="V7" s="2" t="s">
        <v>180</v>
      </c>
      <c r="W7" s="2" t="s">
        <v>1392</v>
      </c>
      <c r="X7" s="2" t="s">
        <v>181</v>
      </c>
      <c r="Y7" s="2" t="s">
        <v>1392</v>
      </c>
      <c r="Z7" s="2" t="s">
        <v>126</v>
      </c>
    </row>
    <row r="8" spans="1:26" ht="56.25">
      <c r="A8" s="11" t="s">
        <v>12</v>
      </c>
      <c r="B8" s="15"/>
      <c r="C8" s="15" t="str">
        <f>IFERROR(VLOOKUP(E8,#REF!,25,FALSE),"-")</f>
        <v>-</v>
      </c>
      <c r="D8" s="60">
        <f t="shared" si="0"/>
        <v>4</v>
      </c>
      <c r="E8" s="15" t="s">
        <v>40</v>
      </c>
      <c r="F8" s="15" t="s">
        <v>45</v>
      </c>
      <c r="G8" s="15" t="s">
        <v>59</v>
      </c>
      <c r="H8" s="16" t="s">
        <v>68</v>
      </c>
      <c r="I8" s="15" t="s">
        <v>77</v>
      </c>
      <c r="J8" s="15" t="s">
        <v>89</v>
      </c>
      <c r="K8" s="15" t="s">
        <v>2613</v>
      </c>
      <c r="L8" s="15" t="s">
        <v>107</v>
      </c>
      <c r="M8" s="15" t="s">
        <v>1392</v>
      </c>
      <c r="N8" s="15" t="s">
        <v>1392</v>
      </c>
      <c r="O8" s="15" t="s">
        <v>1392</v>
      </c>
      <c r="P8" s="15" t="s">
        <v>1392</v>
      </c>
      <c r="Q8" s="15" t="s">
        <v>1392</v>
      </c>
      <c r="R8" s="15" t="s">
        <v>1392</v>
      </c>
      <c r="S8" s="15" t="s">
        <v>1392</v>
      </c>
      <c r="T8" s="15" t="s">
        <v>1392</v>
      </c>
      <c r="U8" s="2" t="s">
        <v>1392</v>
      </c>
      <c r="V8" s="2" t="s">
        <v>1392</v>
      </c>
      <c r="W8" s="2" t="s">
        <v>1392</v>
      </c>
      <c r="X8" s="2" t="s">
        <v>167</v>
      </c>
      <c r="Y8" s="2" t="s">
        <v>1392</v>
      </c>
      <c r="Z8" s="2" t="s">
        <v>168</v>
      </c>
    </row>
    <row r="9" spans="1:26" ht="75">
      <c r="A9" s="11" t="s">
        <v>12</v>
      </c>
      <c r="B9" s="15"/>
      <c r="C9" s="15" t="str">
        <f>IFERROR(VLOOKUP(E9,#REF!,25,FALSE),"-")</f>
        <v>-</v>
      </c>
      <c r="D9" s="60">
        <f t="shared" si="0"/>
        <v>5</v>
      </c>
      <c r="E9" s="15" t="s">
        <v>39</v>
      </c>
      <c r="F9" s="15" t="s">
        <v>57</v>
      </c>
      <c r="G9" s="15" t="s">
        <v>58</v>
      </c>
      <c r="H9" s="16" t="s">
        <v>67</v>
      </c>
      <c r="I9" s="15" t="s">
        <v>76</v>
      </c>
      <c r="J9" s="15" t="s">
        <v>88</v>
      </c>
      <c r="K9" s="15" t="s">
        <v>106</v>
      </c>
      <c r="L9" s="15" t="s">
        <v>97</v>
      </c>
      <c r="M9" s="15" t="s">
        <v>1392</v>
      </c>
      <c r="N9" s="15" t="s">
        <v>161</v>
      </c>
      <c r="O9" s="15" t="s">
        <v>162</v>
      </c>
      <c r="P9" s="56">
        <v>0.12</v>
      </c>
      <c r="Q9" s="56">
        <v>0.14000000000000001</v>
      </c>
      <c r="R9" s="15">
        <v>8.8000000000000007</v>
      </c>
      <c r="S9" s="15">
        <v>4.0999999999999996</v>
      </c>
      <c r="T9" s="15" t="s">
        <v>163</v>
      </c>
      <c r="U9" s="2" t="s">
        <v>164</v>
      </c>
      <c r="V9" s="2" t="s">
        <v>165</v>
      </c>
      <c r="W9" s="2" t="s">
        <v>1392</v>
      </c>
      <c r="X9" s="2" t="s">
        <v>166</v>
      </c>
      <c r="Y9" s="2" t="s">
        <v>1392</v>
      </c>
      <c r="Z9" s="2" t="s">
        <v>126</v>
      </c>
    </row>
    <row r="10" spans="1:26" ht="56.25">
      <c r="A10" s="11" t="s">
        <v>12</v>
      </c>
      <c r="B10" s="15"/>
      <c r="C10" s="15" t="str">
        <f>IFERROR(VLOOKUP(E10,#REF!,25,FALSE),"-")</f>
        <v>-</v>
      </c>
      <c r="D10" s="60">
        <f t="shared" si="0"/>
        <v>6</v>
      </c>
      <c r="E10" s="15" t="s">
        <v>38</v>
      </c>
      <c r="F10" s="15" t="s">
        <v>44</v>
      </c>
      <c r="G10" s="15" t="s">
        <v>56</v>
      </c>
      <c r="H10" s="16" t="s">
        <v>66</v>
      </c>
      <c r="I10" s="15" t="s">
        <v>75</v>
      </c>
      <c r="J10" s="15" t="s">
        <v>87</v>
      </c>
      <c r="K10" s="15" t="s">
        <v>104</v>
      </c>
      <c r="L10" s="15" t="s">
        <v>105</v>
      </c>
      <c r="M10" s="15" t="s">
        <v>1392</v>
      </c>
      <c r="N10" s="15" t="s">
        <v>1392</v>
      </c>
      <c r="O10" s="15" t="s">
        <v>401</v>
      </c>
      <c r="P10" s="57">
        <v>0.33</v>
      </c>
      <c r="Q10" s="15" t="s">
        <v>154</v>
      </c>
      <c r="R10" s="15" t="s">
        <v>1392</v>
      </c>
      <c r="S10" s="15" t="s">
        <v>1392</v>
      </c>
      <c r="T10" s="15" t="s">
        <v>155</v>
      </c>
      <c r="U10" s="2" t="s">
        <v>156</v>
      </c>
      <c r="V10" s="2" t="s">
        <v>13</v>
      </c>
      <c r="W10" s="2" t="s">
        <v>157</v>
      </c>
      <c r="X10" s="2" t="s">
        <v>158</v>
      </c>
      <c r="Y10" s="2" t="s">
        <v>159</v>
      </c>
      <c r="Z10" s="2" t="s">
        <v>160</v>
      </c>
    </row>
    <row r="11" spans="1:26" ht="150">
      <c r="B11" s="15"/>
      <c r="C11" s="15" t="str">
        <f>IFERROR(VLOOKUP(E11,#REF!,25,FALSE),"-")</f>
        <v>-</v>
      </c>
      <c r="D11" s="60">
        <f t="shared" si="0"/>
        <v>7</v>
      </c>
      <c r="E11" s="15" t="s">
        <v>37</v>
      </c>
      <c r="F11" s="15" t="s">
        <v>55</v>
      </c>
      <c r="G11" s="15" t="s">
        <v>2659</v>
      </c>
      <c r="H11" s="16" t="s">
        <v>65</v>
      </c>
      <c r="I11" s="15" t="s">
        <v>74</v>
      </c>
      <c r="J11" s="15" t="s">
        <v>86</v>
      </c>
      <c r="K11" s="15" t="s">
        <v>102</v>
      </c>
      <c r="L11" s="15" t="s">
        <v>13</v>
      </c>
      <c r="M11" s="15" t="s">
        <v>103</v>
      </c>
      <c r="N11" s="15" t="s">
        <v>145</v>
      </c>
      <c r="O11" s="15" t="s">
        <v>146</v>
      </c>
      <c r="P11" s="15" t="s">
        <v>147</v>
      </c>
      <c r="Q11" s="58">
        <v>8.68287037037037E-2</v>
      </c>
      <c r="R11" s="15" t="s">
        <v>148</v>
      </c>
      <c r="S11" s="15" t="s">
        <v>1392</v>
      </c>
      <c r="T11" s="15" t="s">
        <v>149</v>
      </c>
      <c r="U11" s="2" t="s">
        <v>150</v>
      </c>
      <c r="V11" s="2" t="s">
        <v>13</v>
      </c>
      <c r="W11" s="2" t="s">
        <v>151</v>
      </c>
      <c r="X11" s="2" t="s">
        <v>152</v>
      </c>
      <c r="Y11" s="2" t="s">
        <v>1392</v>
      </c>
      <c r="Z11" s="2" t="s">
        <v>153</v>
      </c>
    </row>
    <row r="12" spans="1:26" ht="337.5">
      <c r="B12" s="15"/>
      <c r="C12" s="15" t="str">
        <f>IFERROR(VLOOKUP(E12,#REF!,25,FALSE),"-")</f>
        <v>-</v>
      </c>
      <c r="D12" s="60">
        <f t="shared" si="0"/>
        <v>8</v>
      </c>
      <c r="E12" s="15" t="s">
        <v>36</v>
      </c>
      <c r="F12" s="15" t="s">
        <v>53</v>
      </c>
      <c r="G12" s="15" t="s">
        <v>1392</v>
      </c>
      <c r="H12" s="16" t="s">
        <v>54</v>
      </c>
      <c r="I12" s="15" t="s">
        <v>73</v>
      </c>
      <c r="J12" s="15" t="s">
        <v>85</v>
      </c>
      <c r="K12" s="15" t="s">
        <v>2377</v>
      </c>
      <c r="L12" s="15" t="s">
        <v>13</v>
      </c>
      <c r="M12" s="15" t="s">
        <v>101</v>
      </c>
      <c r="N12" s="15" t="s">
        <v>139</v>
      </c>
      <c r="O12" s="15" t="s">
        <v>1392</v>
      </c>
      <c r="P12" s="15" t="s">
        <v>140</v>
      </c>
      <c r="Q12" s="15" t="s">
        <v>1392</v>
      </c>
      <c r="R12" s="15" t="s">
        <v>141</v>
      </c>
      <c r="S12" s="15" t="s">
        <v>142</v>
      </c>
      <c r="T12" s="15" t="s">
        <v>1392</v>
      </c>
      <c r="U12" s="2" t="s">
        <v>1392</v>
      </c>
      <c r="V12" s="2" t="s">
        <v>13</v>
      </c>
      <c r="W12" s="2" t="s">
        <v>143</v>
      </c>
      <c r="X12" s="2" t="s">
        <v>144</v>
      </c>
      <c r="Y12" s="2" t="s">
        <v>1392</v>
      </c>
      <c r="Z12" s="2" t="s">
        <v>126</v>
      </c>
    </row>
    <row r="13" spans="1:26" ht="93.75">
      <c r="B13" s="15"/>
      <c r="C13" s="15" t="str">
        <f>IFERROR(VLOOKUP(E13,#REF!,25,FALSE),"-")</f>
        <v>-</v>
      </c>
      <c r="D13" s="60">
        <f t="shared" si="0"/>
        <v>9</v>
      </c>
      <c r="E13" s="15" t="s">
        <v>35</v>
      </c>
      <c r="F13" s="15" t="s">
        <v>51</v>
      </c>
      <c r="G13" s="15" t="s">
        <v>52</v>
      </c>
      <c r="H13" s="16" t="s">
        <v>379</v>
      </c>
      <c r="I13" s="15" t="s">
        <v>72</v>
      </c>
      <c r="J13" s="15" t="s">
        <v>84</v>
      </c>
      <c r="K13" s="15" t="s">
        <v>100</v>
      </c>
      <c r="L13" s="15" t="s">
        <v>94</v>
      </c>
      <c r="M13" s="15" t="s">
        <v>1392</v>
      </c>
      <c r="N13" s="15" t="s">
        <v>132</v>
      </c>
      <c r="O13" s="15" t="s">
        <v>1392</v>
      </c>
      <c r="P13" s="15" t="s">
        <v>133</v>
      </c>
      <c r="Q13" s="15" t="s">
        <v>134</v>
      </c>
      <c r="R13" s="15">
        <v>15.1</v>
      </c>
      <c r="S13" s="15">
        <v>6.9</v>
      </c>
      <c r="T13" s="15" t="s">
        <v>135</v>
      </c>
      <c r="U13" s="2" t="s">
        <v>136</v>
      </c>
      <c r="V13" s="2" t="s">
        <v>13</v>
      </c>
      <c r="W13" s="2" t="s">
        <v>137</v>
      </c>
      <c r="X13" s="2" t="s">
        <v>138</v>
      </c>
      <c r="Y13" s="2" t="s">
        <v>1392</v>
      </c>
      <c r="Z13" s="2" t="s">
        <v>126</v>
      </c>
    </row>
    <row r="14" spans="1:26" ht="75">
      <c r="B14" s="15"/>
      <c r="C14" s="15" t="str">
        <f>IFERROR(VLOOKUP(E14,#REF!,25,FALSE),"-")</f>
        <v>-</v>
      </c>
      <c r="D14" s="60">
        <f t="shared" si="0"/>
        <v>10</v>
      </c>
      <c r="E14" s="15" t="s">
        <v>34</v>
      </c>
      <c r="F14" s="15" t="s">
        <v>48</v>
      </c>
      <c r="G14" s="15" t="s">
        <v>49</v>
      </c>
      <c r="H14" s="16" t="s">
        <v>50</v>
      </c>
      <c r="I14" s="15" t="s">
        <v>71</v>
      </c>
      <c r="J14" s="15" t="s">
        <v>83</v>
      </c>
      <c r="K14" s="15" t="s">
        <v>98</v>
      </c>
      <c r="L14" s="15" t="s">
        <v>13</v>
      </c>
      <c r="M14" s="15" t="s">
        <v>99</v>
      </c>
      <c r="N14" s="15" t="s">
        <v>127</v>
      </c>
      <c r="O14" s="15" t="s">
        <v>1392</v>
      </c>
      <c r="P14" s="15" t="s">
        <v>128</v>
      </c>
      <c r="Q14" s="15" t="s">
        <v>1392</v>
      </c>
      <c r="R14" s="15" t="s">
        <v>1392</v>
      </c>
      <c r="S14" s="15" t="s">
        <v>1392</v>
      </c>
      <c r="T14" s="15" t="s">
        <v>1392</v>
      </c>
      <c r="U14" s="2" t="s">
        <v>129</v>
      </c>
      <c r="V14" s="2" t="s">
        <v>13</v>
      </c>
      <c r="W14" s="2" t="s">
        <v>130</v>
      </c>
      <c r="X14" s="2" t="s">
        <v>131</v>
      </c>
      <c r="Y14" s="2" t="s">
        <v>1392</v>
      </c>
      <c r="Z14" s="2" t="s">
        <v>1392</v>
      </c>
    </row>
    <row r="15" spans="1:26" ht="112.5">
      <c r="B15" s="15"/>
      <c r="C15" s="15" t="str">
        <f>IFERROR(VLOOKUP(E15,#REF!,25,FALSE),"-")</f>
        <v>-</v>
      </c>
      <c r="D15" s="60">
        <f t="shared" si="0"/>
        <v>11</v>
      </c>
      <c r="E15" s="15" t="s">
        <v>33</v>
      </c>
      <c r="F15" s="15" t="s">
        <v>45</v>
      </c>
      <c r="G15" s="15" t="s">
        <v>46</v>
      </c>
      <c r="H15" s="16" t="s">
        <v>47</v>
      </c>
      <c r="I15" s="15" t="s">
        <v>70</v>
      </c>
      <c r="J15" s="15" t="s">
        <v>82</v>
      </c>
      <c r="K15" s="15" t="s">
        <v>96</v>
      </c>
      <c r="L15" s="15" t="s">
        <v>97</v>
      </c>
      <c r="M15" s="15" t="s">
        <v>1392</v>
      </c>
      <c r="N15" s="15" t="s">
        <v>1392</v>
      </c>
      <c r="O15" s="15" t="s">
        <v>121</v>
      </c>
      <c r="P15" s="57">
        <v>0.252</v>
      </c>
      <c r="Q15" s="15" t="s">
        <v>122</v>
      </c>
      <c r="R15" s="15">
        <v>10.199999999999999</v>
      </c>
      <c r="S15" s="15">
        <v>7.1</v>
      </c>
      <c r="T15" s="15" t="s">
        <v>123</v>
      </c>
      <c r="U15" s="2" t="s">
        <v>1392</v>
      </c>
      <c r="V15" s="2" t="s">
        <v>13</v>
      </c>
      <c r="W15" s="2" t="s">
        <v>124</v>
      </c>
      <c r="X15" s="2" t="s">
        <v>125</v>
      </c>
      <c r="Y15" s="2" t="s">
        <v>1392</v>
      </c>
      <c r="Z15" s="2" t="s">
        <v>126</v>
      </c>
    </row>
    <row r="16" spans="1:26" ht="187.5">
      <c r="B16" s="15"/>
      <c r="C16" s="15" t="str">
        <f>IFERROR(VLOOKUP(E16,#REF!,25,FALSE),"-")</f>
        <v>-</v>
      </c>
      <c r="D16" s="60">
        <f t="shared" si="0"/>
        <v>12</v>
      </c>
      <c r="E16" s="15" t="s">
        <v>32</v>
      </c>
      <c r="F16" s="15" t="s">
        <v>44</v>
      </c>
      <c r="G16" s="15" t="s">
        <v>396</v>
      </c>
      <c r="H16" s="16" t="s">
        <v>64</v>
      </c>
      <c r="I16" s="15" t="s">
        <v>69</v>
      </c>
      <c r="J16" s="15" t="s">
        <v>81</v>
      </c>
      <c r="K16" s="15" t="s">
        <v>93</v>
      </c>
      <c r="L16" s="15" t="s">
        <v>94</v>
      </c>
      <c r="M16" s="15" t="s">
        <v>95</v>
      </c>
      <c r="N16" s="15" t="s">
        <v>112</v>
      </c>
      <c r="O16" s="15" t="s">
        <v>398</v>
      </c>
      <c r="P16" s="15" t="s">
        <v>113</v>
      </c>
      <c r="Q16" s="15" t="s">
        <v>114</v>
      </c>
      <c r="R16" s="15">
        <v>16</v>
      </c>
      <c r="S16" s="15" t="s">
        <v>115</v>
      </c>
      <c r="T16" s="15" t="s">
        <v>116</v>
      </c>
      <c r="U16" s="2" t="s">
        <v>402</v>
      </c>
      <c r="V16" s="2" t="s">
        <v>13</v>
      </c>
      <c r="W16" s="2" t="s">
        <v>117</v>
      </c>
      <c r="X16" s="2" t="s">
        <v>118</v>
      </c>
      <c r="Y16" s="2" t="s">
        <v>119</v>
      </c>
      <c r="Z16" s="2" t="s">
        <v>120</v>
      </c>
    </row>
    <row r="17" spans="2:27" ht="75">
      <c r="B17" s="15"/>
      <c r="C17" s="15" t="str">
        <f>IFERROR(VLOOKUP(E17,#REF!,25,FALSE),"-")</f>
        <v>-</v>
      </c>
      <c r="D17" s="60">
        <f t="shared" si="0"/>
        <v>13</v>
      </c>
      <c r="E17" s="15" t="s">
        <v>367</v>
      </c>
      <c r="F17" s="15" t="s">
        <v>368</v>
      </c>
      <c r="G17" s="15" t="s">
        <v>369</v>
      </c>
      <c r="H17" s="16" t="s">
        <v>370</v>
      </c>
      <c r="I17" s="15" t="s">
        <v>381</v>
      </c>
      <c r="J17" s="15" t="s">
        <v>371</v>
      </c>
      <c r="K17" s="15" t="s">
        <v>372</v>
      </c>
      <c r="L17" s="15" t="s">
        <v>1504</v>
      </c>
      <c r="M17" s="15" t="s">
        <v>1392</v>
      </c>
      <c r="N17" s="15" t="s">
        <v>373</v>
      </c>
      <c r="O17" s="15" t="s">
        <v>271</v>
      </c>
      <c r="P17" s="15" t="s">
        <v>374</v>
      </c>
      <c r="Q17" s="15" t="s">
        <v>375</v>
      </c>
      <c r="R17" s="15">
        <v>5</v>
      </c>
      <c r="S17" s="15" t="s">
        <v>1392</v>
      </c>
      <c r="T17" s="15" t="s">
        <v>1392</v>
      </c>
      <c r="U17" s="2" t="s">
        <v>376</v>
      </c>
      <c r="V17" s="2" t="s">
        <v>180</v>
      </c>
      <c r="W17" s="2" t="s">
        <v>1392</v>
      </c>
      <c r="X17" s="2" t="s">
        <v>377</v>
      </c>
      <c r="Y17" s="2" t="s">
        <v>1392</v>
      </c>
      <c r="Z17" s="2" t="s">
        <v>1392</v>
      </c>
    </row>
    <row r="18" spans="2:27" ht="37.5">
      <c r="B18" s="15"/>
      <c r="C18" s="15" t="str">
        <f>IFERROR(VLOOKUP(E18,#REF!,25,FALSE),"-")</f>
        <v>-</v>
      </c>
      <c r="D18" s="60">
        <f t="shared" si="0"/>
        <v>14</v>
      </c>
      <c r="E18" s="15" t="s">
        <v>360</v>
      </c>
      <c r="F18" s="15" t="s">
        <v>361</v>
      </c>
      <c r="G18" s="15" t="s">
        <v>362</v>
      </c>
      <c r="H18" s="16" t="s">
        <v>378</v>
      </c>
      <c r="I18" s="15" t="s">
        <v>380</v>
      </c>
      <c r="J18" s="15" t="s">
        <v>363</v>
      </c>
      <c r="K18" s="15" t="s">
        <v>364</v>
      </c>
      <c r="L18" s="15" t="s">
        <v>1504</v>
      </c>
      <c r="M18" s="15" t="s">
        <v>1392</v>
      </c>
      <c r="N18" s="15" t="s">
        <v>365</v>
      </c>
      <c r="O18" s="15" t="s">
        <v>211</v>
      </c>
      <c r="P18" s="56">
        <v>0.6</v>
      </c>
      <c r="Q18" s="15" t="s">
        <v>366</v>
      </c>
      <c r="R18" s="15">
        <v>13</v>
      </c>
      <c r="S18" s="15" t="s">
        <v>1392</v>
      </c>
      <c r="T18" s="15" t="s">
        <v>1392</v>
      </c>
      <c r="U18" s="2" t="s">
        <v>362</v>
      </c>
      <c r="V18" s="2" t="s">
        <v>165</v>
      </c>
      <c r="W18" s="2" t="s">
        <v>1392</v>
      </c>
      <c r="X18" s="2" t="s">
        <v>158</v>
      </c>
      <c r="Y18" s="2" t="s">
        <v>1392</v>
      </c>
      <c r="Z18" s="2" t="s">
        <v>126</v>
      </c>
    </row>
    <row r="19" spans="2:27" ht="56.25">
      <c r="B19" s="15"/>
      <c r="C19" s="15" t="str">
        <f>IFERROR(VLOOKUP(E19,#REF!,25,FALSE),"-")</f>
        <v>-</v>
      </c>
      <c r="D19" s="60">
        <f t="shared" si="0"/>
        <v>15</v>
      </c>
      <c r="E19" s="15" t="s">
        <v>403</v>
      </c>
      <c r="F19" s="15" t="s">
        <v>404</v>
      </c>
      <c r="G19" s="15" t="s">
        <v>405</v>
      </c>
      <c r="H19" s="16" t="s">
        <v>406</v>
      </c>
      <c r="I19" s="15" t="s">
        <v>407</v>
      </c>
      <c r="J19" s="15" t="s">
        <v>408</v>
      </c>
      <c r="K19" s="15" t="s">
        <v>409</v>
      </c>
      <c r="L19" s="15" t="s">
        <v>94</v>
      </c>
      <c r="M19" s="15" t="s">
        <v>1392</v>
      </c>
      <c r="N19" s="15" t="s">
        <v>410</v>
      </c>
      <c r="O19" s="15" t="s">
        <v>411</v>
      </c>
      <c r="P19" s="15" t="s">
        <v>1392</v>
      </c>
      <c r="Q19" s="15" t="s">
        <v>412</v>
      </c>
      <c r="R19" s="15" t="s">
        <v>1392</v>
      </c>
      <c r="S19" s="15" t="s">
        <v>1392</v>
      </c>
      <c r="T19" s="15" t="s">
        <v>1392</v>
      </c>
      <c r="U19" s="2" t="s">
        <v>1392</v>
      </c>
      <c r="V19" s="2" t="s">
        <v>413</v>
      </c>
      <c r="W19" s="2" t="s">
        <v>414</v>
      </c>
      <c r="X19" s="2" t="s">
        <v>415</v>
      </c>
      <c r="Y19" s="2" t="s">
        <v>1392</v>
      </c>
      <c r="Z19" s="15" t="s">
        <v>1392</v>
      </c>
    </row>
    <row r="20" spans="2:27" ht="150">
      <c r="B20" s="15"/>
      <c r="C20" s="15" t="str">
        <f>IFERROR(VLOOKUP(E20,#REF!,25,FALSE),"-")</f>
        <v>-</v>
      </c>
      <c r="D20" s="60">
        <f t="shared" si="0"/>
        <v>16</v>
      </c>
      <c r="E20" s="15" t="s">
        <v>416</v>
      </c>
      <c r="F20" s="15" t="s">
        <v>404</v>
      </c>
      <c r="G20" s="15" t="s">
        <v>417</v>
      </c>
      <c r="H20" s="16" t="s">
        <v>418</v>
      </c>
      <c r="I20" s="15" t="s">
        <v>419</v>
      </c>
      <c r="J20" s="15" t="s">
        <v>420</v>
      </c>
      <c r="K20" s="15" t="s">
        <v>421</v>
      </c>
      <c r="L20" s="15" t="s">
        <v>105</v>
      </c>
      <c r="M20" s="15" t="s">
        <v>1392</v>
      </c>
      <c r="N20" s="15" t="s">
        <v>422</v>
      </c>
      <c r="O20" s="15" t="s">
        <v>423</v>
      </c>
      <c r="P20" s="15" t="s">
        <v>1392</v>
      </c>
      <c r="Q20" s="15" t="s">
        <v>424</v>
      </c>
      <c r="R20" s="15" t="s">
        <v>1392</v>
      </c>
      <c r="S20" s="15" t="s">
        <v>1392</v>
      </c>
      <c r="T20" s="15" t="s">
        <v>1392</v>
      </c>
      <c r="U20" s="2" t="s">
        <v>425</v>
      </c>
      <c r="V20" s="2" t="s">
        <v>1392</v>
      </c>
      <c r="W20" s="2" t="s">
        <v>426</v>
      </c>
      <c r="X20" s="2" t="s">
        <v>1392</v>
      </c>
      <c r="Y20" s="2" t="s">
        <v>1392</v>
      </c>
      <c r="Z20" s="15" t="s">
        <v>1392</v>
      </c>
    </row>
    <row r="21" spans="2:27" ht="150">
      <c r="B21" s="15"/>
      <c r="C21" s="15" t="str">
        <f>IFERROR(VLOOKUP(E21,#REF!,25,FALSE),"-")</f>
        <v>-</v>
      </c>
      <c r="D21" s="60">
        <f t="shared" si="0"/>
        <v>17</v>
      </c>
      <c r="E21" s="15" t="s">
        <v>427</v>
      </c>
      <c r="F21" s="15" t="s">
        <v>404</v>
      </c>
      <c r="G21" s="15" t="s">
        <v>428</v>
      </c>
      <c r="H21" s="16" t="s">
        <v>429</v>
      </c>
      <c r="I21" s="15" t="s">
        <v>430</v>
      </c>
      <c r="J21" s="15" t="s">
        <v>431</v>
      </c>
      <c r="K21" s="15" t="s">
        <v>432</v>
      </c>
      <c r="L21" s="15" t="s">
        <v>105</v>
      </c>
      <c r="M21" s="15" t="s">
        <v>1392</v>
      </c>
      <c r="N21" s="15" t="s">
        <v>433</v>
      </c>
      <c r="O21" s="15" t="s">
        <v>434</v>
      </c>
      <c r="P21" s="15" t="s">
        <v>1392</v>
      </c>
      <c r="Q21" s="15" t="s">
        <v>435</v>
      </c>
      <c r="R21" s="15" t="s">
        <v>1392</v>
      </c>
      <c r="S21" s="15" t="s">
        <v>1392</v>
      </c>
      <c r="T21" s="15" t="s">
        <v>1392</v>
      </c>
      <c r="U21" s="2" t="s">
        <v>425</v>
      </c>
      <c r="V21" s="2" t="s">
        <v>1392</v>
      </c>
      <c r="W21" s="2" t="s">
        <v>436</v>
      </c>
      <c r="X21" s="2" t="s">
        <v>437</v>
      </c>
      <c r="Y21" s="2" t="s">
        <v>1392</v>
      </c>
      <c r="Z21" s="15" t="s">
        <v>1392</v>
      </c>
    </row>
    <row r="22" spans="2:27" ht="112.5">
      <c r="B22" s="70"/>
      <c r="C22" s="70" t="str">
        <f>IFERROR(VLOOKUP(E22,#REF!,25,FALSE),"-")</f>
        <v>-</v>
      </c>
      <c r="D22" s="60">
        <f t="shared" si="0"/>
        <v>18</v>
      </c>
      <c r="E22" s="15" t="s">
        <v>438</v>
      </c>
      <c r="F22" s="15" t="s">
        <v>404</v>
      </c>
      <c r="G22" s="15" t="s">
        <v>439</v>
      </c>
      <c r="H22" s="16" t="s">
        <v>440</v>
      </c>
      <c r="I22" s="15" t="s">
        <v>441</v>
      </c>
      <c r="J22" s="15" t="s">
        <v>442</v>
      </c>
      <c r="K22" s="15" t="s">
        <v>443</v>
      </c>
      <c r="L22" s="15" t="s">
        <v>94</v>
      </c>
      <c r="M22" s="15" t="s">
        <v>1392</v>
      </c>
      <c r="N22" s="15" t="s">
        <v>444</v>
      </c>
      <c r="O22" s="15" t="s">
        <v>445</v>
      </c>
      <c r="P22" s="15" t="s">
        <v>1392</v>
      </c>
      <c r="Q22" s="15" t="s">
        <v>446</v>
      </c>
      <c r="R22" s="15" t="s">
        <v>1392</v>
      </c>
      <c r="S22" s="15" t="s">
        <v>1392</v>
      </c>
      <c r="T22" s="15" t="s">
        <v>1392</v>
      </c>
      <c r="U22" s="2" t="s">
        <v>1392</v>
      </c>
      <c r="V22" s="2" t="s">
        <v>447</v>
      </c>
      <c r="W22" s="2" t="s">
        <v>1392</v>
      </c>
      <c r="X22" s="2" t="s">
        <v>448</v>
      </c>
      <c r="Y22" s="2" t="s">
        <v>1392</v>
      </c>
      <c r="Z22" s="15" t="s">
        <v>1392</v>
      </c>
    </row>
    <row r="23" spans="2:27" s="15" customFormat="1" ht="112.5">
      <c r="C23" s="15" t="str">
        <f>IFERROR(VLOOKUP(E23,#REF!,25,FALSE),"-")</f>
        <v>-</v>
      </c>
      <c r="D23" s="60">
        <f t="shared" si="0"/>
        <v>19</v>
      </c>
      <c r="E23" s="15" t="s">
        <v>449</v>
      </c>
      <c r="F23" s="15" t="s">
        <v>404</v>
      </c>
      <c r="G23" s="15" t="s">
        <v>450</v>
      </c>
      <c r="H23" s="16" t="s">
        <v>451</v>
      </c>
      <c r="I23" s="15" t="s">
        <v>452</v>
      </c>
      <c r="J23" s="15" t="s">
        <v>453</v>
      </c>
      <c r="K23" s="15" t="s">
        <v>454</v>
      </c>
      <c r="L23" s="15" t="s">
        <v>94</v>
      </c>
      <c r="M23" s="15" t="s">
        <v>1392</v>
      </c>
      <c r="N23" s="15" t="s">
        <v>455</v>
      </c>
      <c r="O23" s="15" t="s">
        <v>456</v>
      </c>
      <c r="P23" s="15" t="s">
        <v>1392</v>
      </c>
      <c r="Q23" s="15" t="s">
        <v>457</v>
      </c>
      <c r="R23" s="15" t="s">
        <v>1392</v>
      </c>
      <c r="S23" s="15" t="s">
        <v>1392</v>
      </c>
      <c r="T23" s="15" t="s">
        <v>1392</v>
      </c>
      <c r="U23" s="2" t="s">
        <v>1392</v>
      </c>
      <c r="V23" s="2" t="s">
        <v>458</v>
      </c>
      <c r="W23" s="2" t="s">
        <v>459</v>
      </c>
      <c r="X23" s="2" t="s">
        <v>1392</v>
      </c>
      <c r="Y23" s="2" t="s">
        <v>1392</v>
      </c>
      <c r="Z23" s="15" t="s">
        <v>1392</v>
      </c>
    </row>
    <row r="24" spans="2:27" s="15" customFormat="1" ht="187.5">
      <c r="C24" s="15" t="str">
        <f>IFERROR(VLOOKUP(E24,#REF!,25,FALSE),"-")</f>
        <v>-</v>
      </c>
      <c r="D24" s="60">
        <f t="shared" si="0"/>
        <v>20</v>
      </c>
      <c r="E24" s="15" t="s">
        <v>460</v>
      </c>
      <c r="F24" s="15" t="s">
        <v>404</v>
      </c>
      <c r="G24" s="15" t="s">
        <v>461</v>
      </c>
      <c r="H24" s="16" t="s">
        <v>462</v>
      </c>
      <c r="I24" s="34" t="s">
        <v>463</v>
      </c>
      <c r="J24" s="15" t="s">
        <v>464</v>
      </c>
      <c r="K24" s="15" t="s">
        <v>465</v>
      </c>
      <c r="L24" s="15" t="s">
        <v>105</v>
      </c>
      <c r="M24" s="15" t="s">
        <v>1392</v>
      </c>
      <c r="N24" s="15" t="s">
        <v>1392</v>
      </c>
      <c r="O24" s="15" t="s">
        <v>466</v>
      </c>
      <c r="P24" s="15" t="s">
        <v>1392</v>
      </c>
      <c r="Q24" s="15" t="s">
        <v>467</v>
      </c>
      <c r="R24" s="15" t="s">
        <v>1392</v>
      </c>
      <c r="S24" s="15" t="s">
        <v>1392</v>
      </c>
      <c r="T24" s="15" t="s">
        <v>1392</v>
      </c>
      <c r="U24" s="2" t="s">
        <v>425</v>
      </c>
      <c r="V24" s="2" t="s">
        <v>1392</v>
      </c>
      <c r="W24" s="2" t="s">
        <v>436</v>
      </c>
      <c r="X24" s="2" t="s">
        <v>1392</v>
      </c>
      <c r="Y24" s="2" t="s">
        <v>1392</v>
      </c>
      <c r="Z24" s="15" t="s">
        <v>1392</v>
      </c>
    </row>
    <row r="25" spans="2:27" s="15" customFormat="1" ht="90.75" customHeight="1">
      <c r="C25" s="15" t="str">
        <f>IFERROR(VLOOKUP(E25,#REF!,25,FALSE),"-")</f>
        <v>-</v>
      </c>
      <c r="D25" s="60">
        <f t="shared" si="0"/>
        <v>21</v>
      </c>
      <c r="E25" s="2" t="s">
        <v>3076</v>
      </c>
      <c r="F25" s="2" t="s">
        <v>292</v>
      </c>
      <c r="G25" s="2" t="s">
        <v>3077</v>
      </c>
      <c r="H25" s="2" t="s">
        <v>507</v>
      </c>
      <c r="I25" s="2" t="s">
        <v>3085</v>
      </c>
      <c r="J25" s="2" t="s">
        <v>3078</v>
      </c>
      <c r="K25" s="2" t="s">
        <v>3079</v>
      </c>
      <c r="L25" s="2" t="s">
        <v>13</v>
      </c>
      <c r="M25" s="2" t="s">
        <v>2635</v>
      </c>
      <c r="N25" s="2" t="s">
        <v>3080</v>
      </c>
      <c r="O25" s="2" t="s">
        <v>211</v>
      </c>
      <c r="P25" s="2" t="s">
        <v>3066</v>
      </c>
      <c r="Q25" s="2" t="s">
        <v>3081</v>
      </c>
      <c r="R25" s="2" t="s">
        <v>2638</v>
      </c>
      <c r="S25" s="2" t="s">
        <v>2638</v>
      </c>
      <c r="T25" s="2" t="s">
        <v>3082</v>
      </c>
      <c r="U25" s="2" t="s">
        <v>3083</v>
      </c>
      <c r="V25" s="2" t="s">
        <v>13</v>
      </c>
      <c r="W25" s="2" t="s">
        <v>2641</v>
      </c>
      <c r="X25" s="2" t="s">
        <v>3084</v>
      </c>
      <c r="Y25" s="2"/>
      <c r="Z25" s="2" t="s">
        <v>126</v>
      </c>
      <c r="AA25" s="2"/>
    </row>
    <row r="26" spans="2:27" s="15" customFormat="1" ht="112.5">
      <c r="C26" s="15" t="str">
        <f>IFERROR(VLOOKUP(E26,#REF!,25,FALSE),"-")</f>
        <v>-</v>
      </c>
      <c r="D26" s="60">
        <f t="shared" si="0"/>
        <v>22</v>
      </c>
      <c r="E26" s="15" t="s">
        <v>528</v>
      </c>
      <c r="F26" s="15" t="s">
        <v>292</v>
      </c>
      <c r="G26" s="15" t="s">
        <v>529</v>
      </c>
      <c r="H26" s="16" t="s">
        <v>530</v>
      </c>
      <c r="I26" s="15" t="s">
        <v>1392</v>
      </c>
      <c r="J26" s="15" t="s">
        <v>531</v>
      </c>
      <c r="K26" s="15" t="s">
        <v>2427</v>
      </c>
      <c r="L26" s="15" t="s">
        <v>13</v>
      </c>
      <c r="M26" s="15" t="s">
        <v>532</v>
      </c>
      <c r="N26" s="15" t="s">
        <v>1392</v>
      </c>
      <c r="O26" s="15" t="s">
        <v>533</v>
      </c>
      <c r="P26" s="15">
        <v>28.4</v>
      </c>
      <c r="Q26" s="15" t="s">
        <v>534</v>
      </c>
      <c r="R26" s="15">
        <v>11.8</v>
      </c>
      <c r="S26" s="15">
        <v>7.3</v>
      </c>
      <c r="T26" s="15" t="s">
        <v>535</v>
      </c>
      <c r="U26" s="15" t="s">
        <v>536</v>
      </c>
      <c r="V26" s="15" t="s">
        <v>180</v>
      </c>
      <c r="W26" s="15" t="s">
        <v>1392</v>
      </c>
      <c r="X26" s="15" t="s">
        <v>537</v>
      </c>
      <c r="Y26" s="15" t="s">
        <v>1392</v>
      </c>
      <c r="Z26" s="15" t="s">
        <v>538</v>
      </c>
    </row>
    <row r="27" spans="2:27" s="15" customFormat="1" ht="112.5">
      <c r="C27" s="15" t="str">
        <f>IFERROR(VLOOKUP(E27,#REF!,25,FALSE),"-")</f>
        <v>-</v>
      </c>
      <c r="D27" s="60">
        <f t="shared" si="0"/>
        <v>23</v>
      </c>
      <c r="E27" s="15" t="s">
        <v>539</v>
      </c>
      <c r="F27" s="15" t="s">
        <v>292</v>
      </c>
      <c r="G27" s="15" t="s">
        <v>540</v>
      </c>
      <c r="H27" s="16" t="s">
        <v>541</v>
      </c>
      <c r="I27" s="15" t="s">
        <v>1392</v>
      </c>
      <c r="J27" s="15" t="s">
        <v>531</v>
      </c>
      <c r="K27" s="15" t="s">
        <v>2429</v>
      </c>
      <c r="L27" s="15" t="s">
        <v>94</v>
      </c>
      <c r="M27" s="15" t="s">
        <v>1392</v>
      </c>
      <c r="N27" s="15" t="s">
        <v>1392</v>
      </c>
      <c r="O27" s="15" t="s">
        <v>542</v>
      </c>
      <c r="P27" s="15">
        <v>29.7</v>
      </c>
      <c r="Q27" s="15" t="s">
        <v>543</v>
      </c>
      <c r="R27" s="15">
        <v>17.2</v>
      </c>
      <c r="S27" s="15">
        <v>6</v>
      </c>
      <c r="T27" s="15" t="s">
        <v>535</v>
      </c>
      <c r="U27" s="15" t="s">
        <v>536</v>
      </c>
      <c r="V27" s="15" t="s">
        <v>180</v>
      </c>
      <c r="W27" s="15" t="s">
        <v>1392</v>
      </c>
      <c r="X27" s="15" t="s">
        <v>537</v>
      </c>
      <c r="Y27" s="15" t="s">
        <v>1392</v>
      </c>
      <c r="Z27" s="15" t="s">
        <v>538</v>
      </c>
    </row>
    <row r="28" spans="2:27" s="15" customFormat="1" ht="112.5">
      <c r="C28" s="15" t="str">
        <f>IFERROR(VLOOKUP(E28,#REF!,25,FALSE),"-")</f>
        <v>-</v>
      </c>
      <c r="D28" s="60">
        <f t="shared" si="0"/>
        <v>24</v>
      </c>
      <c r="E28" s="15" t="s">
        <v>544</v>
      </c>
      <c r="F28" s="15" t="s">
        <v>292</v>
      </c>
      <c r="G28" s="15" t="s">
        <v>545</v>
      </c>
      <c r="H28" s="16" t="s">
        <v>546</v>
      </c>
      <c r="I28" s="15" t="s">
        <v>1392</v>
      </c>
      <c r="J28" s="15" t="s">
        <v>531</v>
      </c>
      <c r="K28" s="15" t="s">
        <v>2429</v>
      </c>
      <c r="L28" s="15" t="s">
        <v>13</v>
      </c>
      <c r="M28" s="15" t="s">
        <v>532</v>
      </c>
      <c r="N28" s="15" t="s">
        <v>1392</v>
      </c>
      <c r="O28" s="15" t="s">
        <v>542</v>
      </c>
      <c r="P28" s="15">
        <v>32.299999999999997</v>
      </c>
      <c r="Q28" s="15" t="s">
        <v>547</v>
      </c>
      <c r="R28" s="15">
        <v>17.8</v>
      </c>
      <c r="S28" s="15">
        <v>4.5</v>
      </c>
      <c r="T28" s="15" t="s">
        <v>535</v>
      </c>
      <c r="U28" s="15" t="s">
        <v>536</v>
      </c>
      <c r="V28" s="15" t="s">
        <v>180</v>
      </c>
      <c r="W28" s="15" t="s">
        <v>1392</v>
      </c>
      <c r="X28" s="15" t="s">
        <v>537</v>
      </c>
      <c r="Y28" s="15" t="s">
        <v>1392</v>
      </c>
      <c r="Z28" s="15" t="s">
        <v>538</v>
      </c>
    </row>
    <row r="29" spans="2:27" s="15" customFormat="1" ht="112.5">
      <c r="C29" s="15" t="str">
        <f>IFERROR(VLOOKUP(E29,#REF!,25,FALSE),"-")</f>
        <v>-</v>
      </c>
      <c r="D29" s="60">
        <f t="shared" si="0"/>
        <v>25</v>
      </c>
      <c r="E29" s="15" t="s">
        <v>548</v>
      </c>
      <c r="F29" s="15" t="s">
        <v>292</v>
      </c>
      <c r="G29" s="15" t="s">
        <v>549</v>
      </c>
      <c r="H29" s="16" t="s">
        <v>550</v>
      </c>
      <c r="I29" s="15" t="s">
        <v>1392</v>
      </c>
      <c r="J29" s="15" t="s">
        <v>551</v>
      </c>
      <c r="K29" s="15" t="s">
        <v>2429</v>
      </c>
      <c r="L29" s="15" t="s">
        <v>13</v>
      </c>
      <c r="M29" s="15" t="s">
        <v>532</v>
      </c>
      <c r="N29" s="15" t="s">
        <v>1392</v>
      </c>
      <c r="O29" s="15" t="s">
        <v>542</v>
      </c>
      <c r="P29" s="15">
        <v>36.1</v>
      </c>
      <c r="Q29" s="15" t="s">
        <v>543</v>
      </c>
      <c r="R29" s="15">
        <v>12.7</v>
      </c>
      <c r="S29" s="15">
        <v>5.8</v>
      </c>
      <c r="T29" s="15" t="s">
        <v>535</v>
      </c>
      <c r="U29" s="15" t="s">
        <v>536</v>
      </c>
      <c r="V29" s="15" t="s">
        <v>180</v>
      </c>
      <c r="W29" s="15" t="s">
        <v>1392</v>
      </c>
      <c r="X29" s="15" t="s">
        <v>537</v>
      </c>
      <c r="Y29" s="15" t="s">
        <v>1392</v>
      </c>
      <c r="Z29" s="15" t="s">
        <v>538</v>
      </c>
    </row>
    <row r="30" spans="2:27" s="15" customFormat="1" ht="112.5">
      <c r="C30" s="15" t="str">
        <f>IFERROR(VLOOKUP(E30,#REF!,25,FALSE),"-")</f>
        <v>-</v>
      </c>
      <c r="D30" s="60">
        <f t="shared" si="0"/>
        <v>26</v>
      </c>
      <c r="E30" s="15" t="s">
        <v>552</v>
      </c>
      <c r="F30" s="15" t="s">
        <v>292</v>
      </c>
      <c r="G30" s="15" t="s">
        <v>553</v>
      </c>
      <c r="H30" s="16" t="s">
        <v>554</v>
      </c>
      <c r="I30" s="15" t="s">
        <v>1392</v>
      </c>
      <c r="J30" s="15" t="s">
        <v>551</v>
      </c>
      <c r="K30" s="15" t="s">
        <v>2428</v>
      </c>
      <c r="L30" s="15" t="s">
        <v>13</v>
      </c>
      <c r="M30" s="15" t="s">
        <v>532</v>
      </c>
      <c r="N30" s="15" t="s">
        <v>1392</v>
      </c>
      <c r="O30" s="15" t="s">
        <v>542</v>
      </c>
      <c r="P30" s="15">
        <v>37</v>
      </c>
      <c r="Q30" s="15" t="s">
        <v>543</v>
      </c>
      <c r="R30" s="15">
        <v>13.5</v>
      </c>
      <c r="S30" s="15">
        <v>6.3</v>
      </c>
      <c r="T30" s="15" t="s">
        <v>535</v>
      </c>
      <c r="U30" s="15" t="s">
        <v>536</v>
      </c>
      <c r="V30" s="15" t="s">
        <v>180</v>
      </c>
      <c r="W30" s="15" t="s">
        <v>1392</v>
      </c>
      <c r="X30" s="15" t="s">
        <v>537</v>
      </c>
      <c r="Y30" s="15" t="s">
        <v>1392</v>
      </c>
      <c r="Z30" s="15" t="s">
        <v>538</v>
      </c>
    </row>
    <row r="31" spans="2:27" s="15" customFormat="1" ht="112.5">
      <c r="C31" s="15" t="str">
        <f>IFERROR(VLOOKUP(E31,#REF!,25,FALSE),"-")</f>
        <v>-</v>
      </c>
      <c r="D31" s="60">
        <f t="shared" si="0"/>
        <v>27</v>
      </c>
      <c r="E31" s="15" t="s">
        <v>555</v>
      </c>
      <c r="F31" s="15" t="s">
        <v>292</v>
      </c>
      <c r="G31" s="15" t="s">
        <v>556</v>
      </c>
      <c r="H31" s="16" t="s">
        <v>557</v>
      </c>
      <c r="I31" s="15" t="s">
        <v>1392</v>
      </c>
      <c r="J31" s="15" t="s">
        <v>558</v>
      </c>
      <c r="K31" s="15" t="s">
        <v>2428</v>
      </c>
      <c r="L31" s="15" t="s">
        <v>13</v>
      </c>
      <c r="M31" s="15" t="s">
        <v>532</v>
      </c>
      <c r="N31" s="15" t="s">
        <v>1392</v>
      </c>
      <c r="O31" s="15" t="s">
        <v>542</v>
      </c>
      <c r="P31" s="15">
        <v>44.2</v>
      </c>
      <c r="Q31" s="15" t="s">
        <v>547</v>
      </c>
      <c r="R31" s="15">
        <v>16.3</v>
      </c>
      <c r="S31" s="15">
        <v>5.2</v>
      </c>
      <c r="T31" s="15" t="s">
        <v>535</v>
      </c>
      <c r="U31" s="15" t="s">
        <v>536</v>
      </c>
      <c r="V31" s="15" t="s">
        <v>180</v>
      </c>
      <c r="W31" s="15" t="s">
        <v>1392</v>
      </c>
      <c r="X31" s="15" t="s">
        <v>537</v>
      </c>
      <c r="Y31" s="15" t="s">
        <v>1392</v>
      </c>
      <c r="Z31" s="15" t="s">
        <v>538</v>
      </c>
    </row>
    <row r="32" spans="2:27" s="15" customFormat="1" ht="112.5">
      <c r="C32" s="15" t="str">
        <f>IFERROR(VLOOKUP(E32,#REF!,25,FALSE),"-")</f>
        <v>-</v>
      </c>
      <c r="D32" s="60">
        <f t="shared" si="0"/>
        <v>28</v>
      </c>
      <c r="E32" s="15" t="s">
        <v>559</v>
      </c>
      <c r="F32" s="15" t="s">
        <v>292</v>
      </c>
      <c r="G32" s="15" t="s">
        <v>560</v>
      </c>
      <c r="H32" s="16" t="s">
        <v>561</v>
      </c>
      <c r="I32" s="15" t="s">
        <v>1392</v>
      </c>
      <c r="J32" s="15" t="s">
        <v>558</v>
      </c>
      <c r="K32" s="15" t="s">
        <v>2428</v>
      </c>
      <c r="L32" s="15" t="s">
        <v>13</v>
      </c>
      <c r="M32" s="15" t="s">
        <v>532</v>
      </c>
      <c r="N32" s="15" t="s">
        <v>1392</v>
      </c>
      <c r="O32" s="15" t="s">
        <v>542</v>
      </c>
      <c r="P32" s="15">
        <v>30.9</v>
      </c>
      <c r="Q32" s="15" t="s">
        <v>543</v>
      </c>
      <c r="R32" s="15">
        <v>15.7</v>
      </c>
      <c r="S32" s="15">
        <v>5.5</v>
      </c>
      <c r="T32" s="15" t="s">
        <v>535</v>
      </c>
      <c r="U32" s="15" t="s">
        <v>536</v>
      </c>
      <c r="V32" s="15" t="s">
        <v>180</v>
      </c>
      <c r="W32" s="15" t="s">
        <v>1392</v>
      </c>
      <c r="X32" s="15" t="s">
        <v>537</v>
      </c>
      <c r="Y32" s="15" t="s">
        <v>1392</v>
      </c>
      <c r="Z32" s="15" t="s">
        <v>538</v>
      </c>
    </row>
    <row r="33" spans="3:26" s="15" customFormat="1" ht="56.25">
      <c r="C33" s="15" t="str">
        <f>IFERROR(VLOOKUP(E33,#REF!,25,FALSE),"-")</f>
        <v>-</v>
      </c>
      <c r="D33" s="60">
        <f t="shared" si="0"/>
        <v>29</v>
      </c>
      <c r="E33" s="15" t="s">
        <v>562</v>
      </c>
      <c r="F33" s="15" t="s">
        <v>563</v>
      </c>
      <c r="G33" s="15" t="s">
        <v>564</v>
      </c>
      <c r="H33" s="16" t="s">
        <v>565</v>
      </c>
      <c r="I33" s="38" t="s">
        <v>380</v>
      </c>
      <c r="J33" s="15" t="s">
        <v>566</v>
      </c>
      <c r="K33" s="15" t="s">
        <v>1392</v>
      </c>
      <c r="L33" s="15" t="s">
        <v>1392</v>
      </c>
      <c r="M33" s="15" t="s">
        <v>1392</v>
      </c>
      <c r="N33" s="15" t="s">
        <v>1392</v>
      </c>
      <c r="O33" s="15" t="s">
        <v>1392</v>
      </c>
      <c r="P33" s="15" t="s">
        <v>1392</v>
      </c>
      <c r="Q33" s="15" t="s">
        <v>1392</v>
      </c>
      <c r="R33" s="15" t="s">
        <v>1392</v>
      </c>
      <c r="S33" s="15" t="s">
        <v>1392</v>
      </c>
      <c r="T33" s="15" t="s">
        <v>1392</v>
      </c>
      <c r="U33" s="2" t="s">
        <v>1392</v>
      </c>
      <c r="V33" s="2" t="s">
        <v>1392</v>
      </c>
      <c r="W33" s="2" t="s">
        <v>1392</v>
      </c>
      <c r="X33" s="2" t="s">
        <v>1392</v>
      </c>
      <c r="Y33" s="2" t="s">
        <v>1392</v>
      </c>
      <c r="Z33" s="15" t="s">
        <v>1392</v>
      </c>
    </row>
    <row r="34" spans="3:26" s="15" customFormat="1" ht="56.25">
      <c r="C34" s="15" t="str">
        <f>IFERROR(VLOOKUP(E34,#REF!,25,FALSE),"-")</f>
        <v>-</v>
      </c>
      <c r="D34" s="60">
        <f t="shared" si="0"/>
        <v>30</v>
      </c>
      <c r="E34" s="15" t="s">
        <v>567</v>
      </c>
      <c r="F34" s="15" t="s">
        <v>563</v>
      </c>
      <c r="G34" s="15" t="s">
        <v>568</v>
      </c>
      <c r="H34" s="16" t="s">
        <v>569</v>
      </c>
      <c r="I34" s="30" t="s">
        <v>1407</v>
      </c>
      <c r="J34" s="15" t="s">
        <v>570</v>
      </c>
      <c r="K34" s="15" t="s">
        <v>1392</v>
      </c>
      <c r="L34" s="15" t="s">
        <v>1392</v>
      </c>
      <c r="M34" s="15" t="s">
        <v>1392</v>
      </c>
      <c r="N34" s="15" t="s">
        <v>1392</v>
      </c>
      <c r="O34" s="15" t="s">
        <v>1392</v>
      </c>
      <c r="P34" s="15" t="s">
        <v>1392</v>
      </c>
      <c r="Q34" s="15" t="s">
        <v>1392</v>
      </c>
      <c r="R34" s="15" t="s">
        <v>1392</v>
      </c>
      <c r="S34" s="15" t="s">
        <v>1392</v>
      </c>
      <c r="T34" s="15" t="s">
        <v>1392</v>
      </c>
      <c r="U34" s="2" t="s">
        <v>1392</v>
      </c>
      <c r="V34" s="2" t="s">
        <v>1392</v>
      </c>
      <c r="W34" s="2" t="s">
        <v>1392</v>
      </c>
      <c r="X34" s="2" t="s">
        <v>1392</v>
      </c>
      <c r="Y34" s="2" t="s">
        <v>1392</v>
      </c>
      <c r="Z34" s="15" t="s">
        <v>1392</v>
      </c>
    </row>
    <row r="35" spans="3:26" s="15" customFormat="1" ht="75">
      <c r="C35" s="15" t="str">
        <f>IFERROR(VLOOKUP(E35,#REF!,25,FALSE),"-")</f>
        <v>-</v>
      </c>
      <c r="D35" s="60">
        <f t="shared" si="0"/>
        <v>31</v>
      </c>
      <c r="E35" s="15" t="s">
        <v>571</v>
      </c>
      <c r="F35" s="15" t="s">
        <v>563</v>
      </c>
      <c r="G35" s="15" t="s">
        <v>572</v>
      </c>
      <c r="H35" s="16" t="s">
        <v>573</v>
      </c>
      <c r="I35" s="30" t="s">
        <v>1495</v>
      </c>
      <c r="J35" s="15" t="s">
        <v>574</v>
      </c>
      <c r="K35" s="15" t="s">
        <v>1392</v>
      </c>
      <c r="L35" s="15" t="s">
        <v>1392</v>
      </c>
      <c r="M35" s="15" t="s">
        <v>1392</v>
      </c>
      <c r="N35" s="15" t="s">
        <v>1392</v>
      </c>
      <c r="O35" s="15" t="s">
        <v>1392</v>
      </c>
      <c r="P35" s="15" t="s">
        <v>1392</v>
      </c>
      <c r="Q35" s="15" t="s">
        <v>1392</v>
      </c>
      <c r="R35" s="15" t="s">
        <v>1392</v>
      </c>
      <c r="S35" s="15" t="s">
        <v>1392</v>
      </c>
      <c r="T35" s="15" t="s">
        <v>1392</v>
      </c>
      <c r="U35" s="2" t="s">
        <v>1392</v>
      </c>
      <c r="V35" s="2" t="s">
        <v>1392</v>
      </c>
      <c r="W35" s="2" t="s">
        <v>1392</v>
      </c>
      <c r="X35" s="2" t="s">
        <v>1392</v>
      </c>
      <c r="Y35" s="2" t="s">
        <v>1392</v>
      </c>
      <c r="Z35" s="15" t="s">
        <v>1392</v>
      </c>
    </row>
    <row r="36" spans="3:26" s="15" customFormat="1" ht="56.25">
      <c r="C36" s="15" t="str">
        <f>IFERROR(VLOOKUP(E36,#REF!,25,FALSE),"-")</f>
        <v>-</v>
      </c>
      <c r="D36" s="60">
        <f t="shared" si="0"/>
        <v>32</v>
      </c>
      <c r="E36" s="15" t="s">
        <v>575</v>
      </c>
      <c r="F36" s="15" t="s">
        <v>563</v>
      </c>
      <c r="G36" s="15" t="s">
        <v>576</v>
      </c>
      <c r="H36" s="16" t="s">
        <v>577</v>
      </c>
      <c r="I36" s="38" t="s">
        <v>1496</v>
      </c>
      <c r="J36" s="15" t="s">
        <v>578</v>
      </c>
      <c r="K36" s="15" t="s">
        <v>1392</v>
      </c>
      <c r="L36" s="15" t="s">
        <v>1392</v>
      </c>
      <c r="M36" s="15" t="s">
        <v>1392</v>
      </c>
      <c r="N36" s="15" t="s">
        <v>1392</v>
      </c>
      <c r="O36" s="15" t="s">
        <v>1392</v>
      </c>
      <c r="P36" s="15" t="s">
        <v>1392</v>
      </c>
      <c r="Q36" s="15" t="s">
        <v>1392</v>
      </c>
      <c r="R36" s="15" t="s">
        <v>1392</v>
      </c>
      <c r="S36" s="15" t="s">
        <v>1392</v>
      </c>
      <c r="T36" s="15" t="s">
        <v>1392</v>
      </c>
      <c r="U36" s="2" t="s">
        <v>1392</v>
      </c>
      <c r="V36" s="2" t="s">
        <v>1392</v>
      </c>
      <c r="W36" s="2" t="s">
        <v>1392</v>
      </c>
      <c r="X36" s="2" t="s">
        <v>1392</v>
      </c>
      <c r="Y36" s="2" t="s">
        <v>1392</v>
      </c>
      <c r="Z36" s="15" t="s">
        <v>1392</v>
      </c>
    </row>
    <row r="37" spans="3:26" s="15" customFormat="1" ht="56.25">
      <c r="C37" s="15" t="str">
        <f>IFERROR(VLOOKUP(E37,#REF!,25,FALSE),"-")</f>
        <v>-</v>
      </c>
      <c r="D37" s="60">
        <f t="shared" si="0"/>
        <v>33</v>
      </c>
      <c r="E37" s="15" t="s">
        <v>579</v>
      </c>
      <c r="F37" s="15" t="s">
        <v>563</v>
      </c>
      <c r="G37" s="15" t="s">
        <v>580</v>
      </c>
      <c r="H37" s="16" t="s">
        <v>581</v>
      </c>
      <c r="I37" s="59" t="s">
        <v>1497</v>
      </c>
      <c r="J37" s="15" t="s">
        <v>582</v>
      </c>
      <c r="K37" s="15" t="s">
        <v>1392</v>
      </c>
      <c r="L37" s="15" t="s">
        <v>1392</v>
      </c>
      <c r="M37" s="15" t="s">
        <v>1392</v>
      </c>
      <c r="N37" s="15" t="s">
        <v>1392</v>
      </c>
      <c r="O37" s="15" t="s">
        <v>1392</v>
      </c>
      <c r="P37" s="15" t="s">
        <v>1392</v>
      </c>
      <c r="Q37" s="15" t="s">
        <v>1392</v>
      </c>
      <c r="R37" s="15" t="s">
        <v>1392</v>
      </c>
      <c r="S37" s="15" t="s">
        <v>1392</v>
      </c>
      <c r="T37" s="15" t="s">
        <v>1392</v>
      </c>
      <c r="U37" s="2" t="s">
        <v>1392</v>
      </c>
      <c r="V37" s="2" t="s">
        <v>1392</v>
      </c>
      <c r="W37" s="2" t="s">
        <v>1392</v>
      </c>
      <c r="X37" s="2" t="s">
        <v>1392</v>
      </c>
      <c r="Y37" s="2" t="s">
        <v>1392</v>
      </c>
      <c r="Z37" s="15" t="s">
        <v>1392</v>
      </c>
    </row>
    <row r="38" spans="3:26" s="15" customFormat="1" ht="75">
      <c r="C38" s="15" t="str">
        <f>IFERROR(VLOOKUP(E38,#REF!,25,FALSE),"-")</f>
        <v>-</v>
      </c>
      <c r="D38" s="60">
        <f t="shared" si="0"/>
        <v>34</v>
      </c>
      <c r="E38" s="15" t="s">
        <v>583</v>
      </c>
      <c r="F38" s="15" t="s">
        <v>563</v>
      </c>
      <c r="G38" s="15" t="s">
        <v>584</v>
      </c>
      <c r="H38" s="16" t="s">
        <v>585</v>
      </c>
      <c r="I38" s="38" t="s">
        <v>1498</v>
      </c>
      <c r="J38" s="15" t="s">
        <v>586</v>
      </c>
      <c r="K38" s="15" t="s">
        <v>1392</v>
      </c>
      <c r="L38" s="15" t="s">
        <v>1392</v>
      </c>
      <c r="M38" s="15" t="s">
        <v>1392</v>
      </c>
      <c r="N38" s="15" t="s">
        <v>1392</v>
      </c>
      <c r="O38" s="15" t="s">
        <v>1392</v>
      </c>
      <c r="P38" s="15" t="s">
        <v>1392</v>
      </c>
      <c r="Q38" s="15" t="s">
        <v>1392</v>
      </c>
      <c r="R38" s="15" t="s">
        <v>1392</v>
      </c>
      <c r="S38" s="15" t="s">
        <v>1392</v>
      </c>
      <c r="T38" s="15" t="s">
        <v>1392</v>
      </c>
      <c r="U38" s="2" t="s">
        <v>1392</v>
      </c>
      <c r="V38" s="2" t="s">
        <v>1392</v>
      </c>
      <c r="W38" s="2" t="s">
        <v>1392</v>
      </c>
      <c r="X38" s="2" t="s">
        <v>1392</v>
      </c>
      <c r="Y38" s="2" t="s">
        <v>1392</v>
      </c>
      <c r="Z38" s="15" t="s">
        <v>1392</v>
      </c>
    </row>
    <row r="39" spans="3:26" s="15" customFormat="1" ht="75">
      <c r="C39" s="15" t="str">
        <f>IFERROR(VLOOKUP(E39,#REF!,25,FALSE),"-")</f>
        <v>-</v>
      </c>
      <c r="D39" s="60">
        <f t="shared" si="0"/>
        <v>35</v>
      </c>
      <c r="E39" s="15" t="s">
        <v>587</v>
      </c>
      <c r="F39" s="15" t="s">
        <v>563</v>
      </c>
      <c r="G39" s="15" t="s">
        <v>588</v>
      </c>
      <c r="H39" s="16" t="s">
        <v>589</v>
      </c>
      <c r="I39" s="38" t="s">
        <v>1499</v>
      </c>
      <c r="J39" s="15" t="s">
        <v>590</v>
      </c>
      <c r="K39" s="15" t="s">
        <v>1392</v>
      </c>
      <c r="L39" s="15" t="s">
        <v>1392</v>
      </c>
      <c r="M39" s="15" t="s">
        <v>1392</v>
      </c>
      <c r="N39" s="15" t="s">
        <v>1392</v>
      </c>
      <c r="O39" s="15" t="s">
        <v>1392</v>
      </c>
      <c r="P39" s="15" t="s">
        <v>1392</v>
      </c>
      <c r="Q39" s="15" t="s">
        <v>1392</v>
      </c>
      <c r="R39" s="15" t="s">
        <v>1392</v>
      </c>
      <c r="S39" s="15" t="s">
        <v>1392</v>
      </c>
      <c r="T39" s="15" t="s">
        <v>1392</v>
      </c>
      <c r="U39" s="2" t="s">
        <v>1392</v>
      </c>
      <c r="V39" s="2" t="s">
        <v>1392</v>
      </c>
      <c r="W39" s="2" t="s">
        <v>1392</v>
      </c>
      <c r="X39" s="2" t="s">
        <v>1392</v>
      </c>
      <c r="Y39" s="2" t="s">
        <v>1392</v>
      </c>
      <c r="Z39" s="15" t="s">
        <v>1392</v>
      </c>
    </row>
    <row r="40" spans="3:26" s="15" customFormat="1" ht="56.25">
      <c r="C40" s="15" t="str">
        <f>IFERROR(VLOOKUP(E40,#REF!,25,FALSE),"-")</f>
        <v>-</v>
      </c>
      <c r="D40" s="60">
        <f t="shared" si="0"/>
        <v>36</v>
      </c>
      <c r="E40" s="15" t="s">
        <v>591</v>
      </c>
      <c r="F40" s="15" t="s">
        <v>563</v>
      </c>
      <c r="G40" s="15" t="s">
        <v>592</v>
      </c>
      <c r="H40" s="16" t="s">
        <v>593</v>
      </c>
      <c r="I40" s="38" t="s">
        <v>1415</v>
      </c>
      <c r="J40" s="15" t="s">
        <v>594</v>
      </c>
      <c r="K40" s="15" t="s">
        <v>1392</v>
      </c>
      <c r="L40" s="15" t="s">
        <v>1392</v>
      </c>
      <c r="M40" s="15" t="s">
        <v>1392</v>
      </c>
      <c r="N40" s="15" t="s">
        <v>1392</v>
      </c>
      <c r="O40" s="15" t="s">
        <v>1392</v>
      </c>
      <c r="P40" s="15" t="s">
        <v>1392</v>
      </c>
      <c r="Q40" s="15" t="s">
        <v>1392</v>
      </c>
      <c r="R40" s="15" t="s">
        <v>1392</v>
      </c>
      <c r="S40" s="15" t="s">
        <v>1392</v>
      </c>
      <c r="T40" s="15" t="s">
        <v>1392</v>
      </c>
      <c r="U40" s="2" t="s">
        <v>1392</v>
      </c>
      <c r="V40" s="2" t="s">
        <v>1392</v>
      </c>
      <c r="W40" s="2" t="s">
        <v>1392</v>
      </c>
      <c r="X40" s="2" t="s">
        <v>1392</v>
      </c>
      <c r="Y40" s="2" t="s">
        <v>1392</v>
      </c>
      <c r="Z40" s="15" t="s">
        <v>1392</v>
      </c>
    </row>
    <row r="41" spans="3:26" s="15" customFormat="1" ht="56.25">
      <c r="C41" s="15" t="str">
        <f>IFERROR(VLOOKUP(E41,#REF!,25,FALSE),"-")</f>
        <v>-</v>
      </c>
      <c r="D41" s="60">
        <f t="shared" si="0"/>
        <v>37</v>
      </c>
      <c r="E41" s="15" t="s">
        <v>595</v>
      </c>
      <c r="F41" s="15" t="s">
        <v>563</v>
      </c>
      <c r="G41" s="15" t="s">
        <v>596</v>
      </c>
      <c r="H41" s="16" t="s">
        <v>597</v>
      </c>
      <c r="I41" s="38" t="s">
        <v>1500</v>
      </c>
      <c r="J41" s="15" t="s">
        <v>598</v>
      </c>
      <c r="K41" s="15" t="s">
        <v>1392</v>
      </c>
      <c r="L41" s="15" t="s">
        <v>1392</v>
      </c>
      <c r="M41" s="15" t="s">
        <v>1392</v>
      </c>
      <c r="N41" s="15" t="s">
        <v>1392</v>
      </c>
      <c r="O41" s="15" t="s">
        <v>1392</v>
      </c>
      <c r="P41" s="15" t="s">
        <v>1392</v>
      </c>
      <c r="Q41" s="15" t="s">
        <v>1392</v>
      </c>
      <c r="R41" s="15" t="s">
        <v>1392</v>
      </c>
      <c r="S41" s="15" t="s">
        <v>1392</v>
      </c>
      <c r="T41" s="15" t="s">
        <v>1392</v>
      </c>
      <c r="U41" s="2" t="s">
        <v>1392</v>
      </c>
      <c r="V41" s="2" t="s">
        <v>1392</v>
      </c>
      <c r="W41" s="2" t="s">
        <v>1392</v>
      </c>
      <c r="X41" s="2" t="s">
        <v>1392</v>
      </c>
      <c r="Y41" s="2" t="s">
        <v>1392</v>
      </c>
      <c r="Z41" s="15" t="s">
        <v>1392</v>
      </c>
    </row>
    <row r="42" spans="3:26" s="15" customFormat="1" ht="75">
      <c r="C42" s="15" t="str">
        <f>IFERROR(VLOOKUP(E42,#REF!,25,FALSE),"-")</f>
        <v>-</v>
      </c>
      <c r="D42" s="60">
        <f t="shared" si="0"/>
        <v>38</v>
      </c>
      <c r="E42" s="15" t="s">
        <v>599</v>
      </c>
      <c r="F42" s="15" t="s">
        <v>563</v>
      </c>
      <c r="G42" s="15" t="s">
        <v>600</v>
      </c>
      <c r="H42" s="16" t="s">
        <v>601</v>
      </c>
      <c r="I42" s="38" t="s">
        <v>1419</v>
      </c>
      <c r="J42" s="15" t="s">
        <v>602</v>
      </c>
      <c r="K42" s="15" t="s">
        <v>1392</v>
      </c>
      <c r="L42" s="15" t="s">
        <v>1392</v>
      </c>
      <c r="M42" s="15" t="s">
        <v>1392</v>
      </c>
      <c r="N42" s="15" t="s">
        <v>1392</v>
      </c>
      <c r="O42" s="15" t="s">
        <v>1392</v>
      </c>
      <c r="P42" s="15" t="s">
        <v>1392</v>
      </c>
      <c r="Q42" s="15" t="s">
        <v>1392</v>
      </c>
      <c r="R42" s="15" t="s">
        <v>1392</v>
      </c>
      <c r="S42" s="15" t="s">
        <v>1392</v>
      </c>
      <c r="T42" s="15" t="s">
        <v>1392</v>
      </c>
      <c r="U42" s="2" t="s">
        <v>1392</v>
      </c>
      <c r="V42" s="2" t="s">
        <v>1392</v>
      </c>
      <c r="W42" s="2" t="s">
        <v>1392</v>
      </c>
      <c r="X42" s="2" t="s">
        <v>1392</v>
      </c>
      <c r="Y42" s="2" t="s">
        <v>1392</v>
      </c>
      <c r="Z42" s="15" t="s">
        <v>1392</v>
      </c>
    </row>
    <row r="43" spans="3:26" s="15" customFormat="1" ht="56.25">
      <c r="C43" s="15" t="str">
        <f>IFERROR(VLOOKUP(E43,#REF!,25,FALSE),"-")</f>
        <v>-</v>
      </c>
      <c r="D43" s="60">
        <f t="shared" si="0"/>
        <v>39</v>
      </c>
      <c r="E43" s="15" t="s">
        <v>603</v>
      </c>
      <c r="F43" s="15" t="s">
        <v>563</v>
      </c>
      <c r="G43" s="15" t="s">
        <v>604</v>
      </c>
      <c r="H43" s="16" t="s">
        <v>605</v>
      </c>
      <c r="I43" s="30" t="s">
        <v>1501</v>
      </c>
      <c r="J43" s="15" t="s">
        <v>606</v>
      </c>
      <c r="K43" s="15" t="s">
        <v>1392</v>
      </c>
      <c r="L43" s="15" t="s">
        <v>1392</v>
      </c>
      <c r="M43" s="15" t="s">
        <v>1392</v>
      </c>
      <c r="N43" s="15" t="s">
        <v>1392</v>
      </c>
      <c r="O43" s="15" t="s">
        <v>1392</v>
      </c>
      <c r="P43" s="15" t="s">
        <v>1392</v>
      </c>
      <c r="Q43" s="15" t="s">
        <v>1392</v>
      </c>
      <c r="R43" s="15" t="s">
        <v>1392</v>
      </c>
      <c r="S43" s="15" t="s">
        <v>1392</v>
      </c>
      <c r="T43" s="15" t="s">
        <v>1392</v>
      </c>
      <c r="U43" s="2" t="s">
        <v>1392</v>
      </c>
      <c r="V43" s="2" t="s">
        <v>1392</v>
      </c>
      <c r="W43" s="2" t="s">
        <v>1392</v>
      </c>
      <c r="X43" s="2" t="s">
        <v>1392</v>
      </c>
      <c r="Y43" s="2" t="s">
        <v>1392</v>
      </c>
      <c r="Z43" s="15" t="s">
        <v>1392</v>
      </c>
    </row>
    <row r="44" spans="3:26" s="15" customFormat="1" ht="37.5">
      <c r="C44" s="15" t="str">
        <f>IFERROR(VLOOKUP(E44,#REF!,25,FALSE),"-")</f>
        <v>-</v>
      </c>
      <c r="D44" s="60">
        <f t="shared" si="0"/>
        <v>40</v>
      </c>
      <c r="E44" s="15" t="s">
        <v>704</v>
      </c>
      <c r="F44" s="15" t="s">
        <v>705</v>
      </c>
      <c r="G44" s="15" t="s">
        <v>706</v>
      </c>
      <c r="H44" s="16" t="s">
        <v>707</v>
      </c>
      <c r="I44" s="15" t="s">
        <v>1392</v>
      </c>
      <c r="J44" s="15" t="s">
        <v>1392</v>
      </c>
      <c r="K44" s="15" t="s">
        <v>1392</v>
      </c>
      <c r="L44" s="15" t="s">
        <v>13</v>
      </c>
      <c r="M44" s="15" t="s">
        <v>708</v>
      </c>
      <c r="N44" s="15" t="s">
        <v>1392</v>
      </c>
      <c r="O44" s="15" t="s">
        <v>1392</v>
      </c>
      <c r="P44" s="15" t="s">
        <v>1392</v>
      </c>
      <c r="Q44" s="15" t="s">
        <v>1392</v>
      </c>
      <c r="R44" s="15" t="s">
        <v>1392</v>
      </c>
      <c r="S44" s="15" t="s">
        <v>1392</v>
      </c>
      <c r="T44" s="15" t="s">
        <v>1392</v>
      </c>
      <c r="U44" s="15" t="s">
        <v>1392</v>
      </c>
      <c r="V44" s="15" t="s">
        <v>13</v>
      </c>
      <c r="W44" s="15" t="s">
        <v>709</v>
      </c>
      <c r="X44" s="15" t="s">
        <v>1392</v>
      </c>
      <c r="Y44" s="15" t="s">
        <v>1392</v>
      </c>
      <c r="Z44" s="15" t="s">
        <v>1392</v>
      </c>
    </row>
    <row r="45" spans="3:26" s="15" customFormat="1" ht="37.5">
      <c r="C45" s="15" t="str">
        <f>IFERROR(VLOOKUP(E45,#REF!,25,FALSE),"-")</f>
        <v>-</v>
      </c>
      <c r="D45" s="60">
        <f t="shared" si="0"/>
        <v>41</v>
      </c>
      <c r="E45" s="15" t="s">
        <v>710</v>
      </c>
      <c r="F45" s="15" t="s">
        <v>705</v>
      </c>
      <c r="G45" s="15" t="s">
        <v>711</v>
      </c>
      <c r="H45" s="16" t="s">
        <v>712</v>
      </c>
      <c r="I45" s="15" t="s">
        <v>1392</v>
      </c>
      <c r="J45" s="15" t="s">
        <v>1392</v>
      </c>
      <c r="K45" s="15" t="s">
        <v>1392</v>
      </c>
      <c r="L45" s="15" t="s">
        <v>13</v>
      </c>
      <c r="M45" s="15" t="s">
        <v>713</v>
      </c>
      <c r="N45" s="15" t="s">
        <v>1392</v>
      </c>
      <c r="O45" s="15" t="s">
        <v>1392</v>
      </c>
      <c r="P45" s="15" t="s">
        <v>1392</v>
      </c>
      <c r="Q45" s="15" t="s">
        <v>1392</v>
      </c>
      <c r="R45" s="15" t="s">
        <v>1392</v>
      </c>
      <c r="S45" s="15" t="s">
        <v>1392</v>
      </c>
      <c r="T45" s="15" t="s">
        <v>1392</v>
      </c>
      <c r="U45" s="15" t="s">
        <v>1392</v>
      </c>
      <c r="V45" s="15" t="s">
        <v>13</v>
      </c>
      <c r="W45" s="15" t="s">
        <v>709</v>
      </c>
      <c r="X45" s="15" t="s">
        <v>1392</v>
      </c>
      <c r="Y45" s="15" t="s">
        <v>1392</v>
      </c>
      <c r="Z45" s="15" t="s">
        <v>1392</v>
      </c>
    </row>
    <row r="46" spans="3:26" s="15" customFormat="1" ht="37.5">
      <c r="C46" s="15" t="str">
        <f>IFERROR(VLOOKUP(E46,#REF!,25,FALSE),"-")</f>
        <v>-</v>
      </c>
      <c r="D46" s="60">
        <f t="shared" si="0"/>
        <v>42</v>
      </c>
      <c r="E46" s="15" t="s">
        <v>714</v>
      </c>
      <c r="F46" s="15" t="s">
        <v>705</v>
      </c>
      <c r="G46" s="15" t="s">
        <v>715</v>
      </c>
      <c r="H46" s="16" t="s">
        <v>716</v>
      </c>
      <c r="I46" s="15" t="s">
        <v>1392</v>
      </c>
      <c r="J46" s="15" t="s">
        <v>1392</v>
      </c>
      <c r="K46" s="15" t="s">
        <v>1392</v>
      </c>
      <c r="L46" s="15" t="s">
        <v>94</v>
      </c>
      <c r="M46" s="15" t="s">
        <v>1392</v>
      </c>
      <c r="N46" s="15" t="s">
        <v>1392</v>
      </c>
      <c r="O46" s="15" t="s">
        <v>1392</v>
      </c>
      <c r="P46" s="15" t="s">
        <v>1392</v>
      </c>
      <c r="Q46" s="15" t="s">
        <v>1392</v>
      </c>
      <c r="R46" s="15" t="s">
        <v>1392</v>
      </c>
      <c r="S46" s="15" t="s">
        <v>1392</v>
      </c>
      <c r="T46" s="15" t="s">
        <v>1392</v>
      </c>
      <c r="U46" s="15" t="s">
        <v>1392</v>
      </c>
      <c r="V46" s="15" t="s">
        <v>13</v>
      </c>
      <c r="W46" s="15" t="s">
        <v>709</v>
      </c>
      <c r="X46" s="15" t="s">
        <v>1392</v>
      </c>
      <c r="Y46" s="15" t="s">
        <v>1392</v>
      </c>
      <c r="Z46" s="15" t="s">
        <v>1392</v>
      </c>
    </row>
    <row r="47" spans="3:26" s="15" customFormat="1" ht="37.5">
      <c r="C47" s="15" t="str">
        <f>IFERROR(VLOOKUP(E47,#REF!,25,FALSE),"-")</f>
        <v>-</v>
      </c>
      <c r="D47" s="60">
        <f t="shared" si="0"/>
        <v>43</v>
      </c>
      <c r="E47" s="15" t="s">
        <v>717</v>
      </c>
      <c r="F47" s="15" t="s">
        <v>705</v>
      </c>
      <c r="G47" s="15" t="s">
        <v>718</v>
      </c>
      <c r="H47" s="16" t="s">
        <v>719</v>
      </c>
      <c r="I47" s="15" t="s">
        <v>1392</v>
      </c>
      <c r="J47" s="15" t="s">
        <v>1392</v>
      </c>
      <c r="K47" s="15" t="s">
        <v>1392</v>
      </c>
      <c r="L47" s="15" t="s">
        <v>105</v>
      </c>
      <c r="M47" s="15" t="s">
        <v>1392</v>
      </c>
      <c r="N47" s="15" t="s">
        <v>1392</v>
      </c>
      <c r="O47" s="15" t="s">
        <v>1392</v>
      </c>
      <c r="P47" s="15" t="s">
        <v>1392</v>
      </c>
      <c r="Q47" s="15" t="s">
        <v>1392</v>
      </c>
      <c r="R47" s="15" t="s">
        <v>1392</v>
      </c>
      <c r="S47" s="15" t="s">
        <v>1392</v>
      </c>
      <c r="T47" s="15" t="s">
        <v>1392</v>
      </c>
      <c r="U47" s="15" t="s">
        <v>1392</v>
      </c>
      <c r="V47" s="15" t="s">
        <v>13</v>
      </c>
      <c r="W47" s="15" t="s">
        <v>720</v>
      </c>
      <c r="X47" s="15" t="s">
        <v>1392</v>
      </c>
      <c r="Y47" s="15" t="s">
        <v>1392</v>
      </c>
      <c r="Z47" s="15" t="s">
        <v>1392</v>
      </c>
    </row>
    <row r="48" spans="3:26" s="15" customFormat="1" ht="37.5">
      <c r="C48" s="15" t="str">
        <f>IFERROR(VLOOKUP(E48,#REF!,25,FALSE),"-")</f>
        <v>-</v>
      </c>
      <c r="D48" s="60">
        <f t="shared" si="0"/>
        <v>44</v>
      </c>
      <c r="E48" s="15" t="s">
        <v>721</v>
      </c>
      <c r="F48" s="15" t="s">
        <v>705</v>
      </c>
      <c r="G48" s="15" t="s">
        <v>722</v>
      </c>
      <c r="H48" s="16" t="s">
        <v>723</v>
      </c>
      <c r="I48" s="15" t="s">
        <v>1392</v>
      </c>
      <c r="J48" s="15" t="s">
        <v>1392</v>
      </c>
      <c r="K48" s="15" t="s">
        <v>1392</v>
      </c>
      <c r="L48" s="15" t="s">
        <v>94</v>
      </c>
      <c r="M48" s="15" t="s">
        <v>1392</v>
      </c>
      <c r="N48" s="15" t="s">
        <v>1392</v>
      </c>
      <c r="O48" s="15" t="s">
        <v>1392</v>
      </c>
      <c r="P48" s="15" t="s">
        <v>1392</v>
      </c>
      <c r="Q48" s="15" t="s">
        <v>1392</v>
      </c>
      <c r="R48" s="15" t="s">
        <v>1392</v>
      </c>
      <c r="S48" s="15" t="s">
        <v>1392</v>
      </c>
      <c r="T48" s="15" t="s">
        <v>1392</v>
      </c>
      <c r="U48" s="15" t="s">
        <v>1392</v>
      </c>
      <c r="V48" s="15" t="s">
        <v>13</v>
      </c>
      <c r="W48" s="15" t="s">
        <v>720</v>
      </c>
      <c r="X48" s="15" t="s">
        <v>1392</v>
      </c>
      <c r="Y48" s="15" t="s">
        <v>1392</v>
      </c>
      <c r="Z48" s="15" t="s">
        <v>1392</v>
      </c>
    </row>
    <row r="49" spans="3:26" s="15" customFormat="1" ht="37.5">
      <c r="C49" s="15" t="str">
        <f>IFERROR(VLOOKUP(E49,#REF!,25,FALSE),"-")</f>
        <v>-</v>
      </c>
      <c r="D49" s="60">
        <f t="shared" si="0"/>
        <v>45</v>
      </c>
      <c r="E49" s="15" t="s">
        <v>724</v>
      </c>
      <c r="F49" s="15" t="s">
        <v>705</v>
      </c>
      <c r="G49" s="15" t="s">
        <v>725</v>
      </c>
      <c r="H49" s="16" t="s">
        <v>726</v>
      </c>
      <c r="I49" s="15" t="s">
        <v>1392</v>
      </c>
      <c r="J49" s="15" t="s">
        <v>1392</v>
      </c>
      <c r="K49" s="15" t="s">
        <v>1392</v>
      </c>
      <c r="L49" s="15" t="s">
        <v>97</v>
      </c>
      <c r="M49" s="15" t="s">
        <v>1392</v>
      </c>
      <c r="N49" s="15" t="s">
        <v>1392</v>
      </c>
      <c r="O49" s="15" t="s">
        <v>1392</v>
      </c>
      <c r="P49" s="15" t="s">
        <v>1392</v>
      </c>
      <c r="Q49" s="15" t="s">
        <v>1392</v>
      </c>
      <c r="R49" s="15" t="s">
        <v>1392</v>
      </c>
      <c r="S49" s="15" t="s">
        <v>1392</v>
      </c>
      <c r="T49" s="15" t="s">
        <v>1392</v>
      </c>
      <c r="U49" s="15" t="s">
        <v>1392</v>
      </c>
      <c r="V49" s="15" t="s">
        <v>13</v>
      </c>
      <c r="W49" s="15" t="s">
        <v>720</v>
      </c>
      <c r="X49" s="15" t="s">
        <v>1392</v>
      </c>
      <c r="Y49" s="15" t="s">
        <v>1392</v>
      </c>
      <c r="Z49" s="15" t="s">
        <v>1392</v>
      </c>
    </row>
    <row r="50" spans="3:26" s="15" customFormat="1" ht="37.5">
      <c r="C50" s="15" t="str">
        <f>IFERROR(VLOOKUP(E50,#REF!,25,FALSE),"-")</f>
        <v>-</v>
      </c>
      <c r="D50" s="60">
        <f t="shared" si="0"/>
        <v>46</v>
      </c>
      <c r="E50" s="15" t="s">
        <v>727</v>
      </c>
      <c r="F50" s="15" t="s">
        <v>705</v>
      </c>
      <c r="G50" s="15" t="s">
        <v>728</v>
      </c>
      <c r="H50" s="16" t="s">
        <v>729</v>
      </c>
      <c r="I50" s="15" t="s">
        <v>1392</v>
      </c>
      <c r="J50" s="15" t="s">
        <v>1392</v>
      </c>
      <c r="K50" s="15" t="s">
        <v>1392</v>
      </c>
      <c r="L50" s="15" t="s">
        <v>94</v>
      </c>
      <c r="M50" s="15" t="s">
        <v>1392</v>
      </c>
      <c r="N50" s="15" t="s">
        <v>1392</v>
      </c>
      <c r="O50" s="15" t="s">
        <v>1392</v>
      </c>
      <c r="P50" s="15" t="s">
        <v>1392</v>
      </c>
      <c r="Q50" s="15" t="s">
        <v>1392</v>
      </c>
      <c r="R50" s="15" t="s">
        <v>1392</v>
      </c>
      <c r="S50" s="15" t="s">
        <v>1392</v>
      </c>
      <c r="T50" s="15" t="s">
        <v>1392</v>
      </c>
      <c r="U50" s="15" t="s">
        <v>1392</v>
      </c>
      <c r="V50" s="15" t="s">
        <v>13</v>
      </c>
      <c r="W50" s="15" t="s">
        <v>720</v>
      </c>
      <c r="X50" s="15" t="s">
        <v>1392</v>
      </c>
      <c r="Y50" s="15" t="s">
        <v>1392</v>
      </c>
      <c r="Z50" s="15" t="s">
        <v>1392</v>
      </c>
    </row>
    <row r="51" spans="3:26" s="15" customFormat="1" ht="37.5">
      <c r="C51" s="15" t="str">
        <f>IFERROR(VLOOKUP(E51,#REF!,25,FALSE),"-")</f>
        <v>-</v>
      </c>
      <c r="D51" s="60">
        <f t="shared" si="0"/>
        <v>47</v>
      </c>
      <c r="E51" s="15" t="s">
        <v>730</v>
      </c>
      <c r="F51" s="15" t="s">
        <v>705</v>
      </c>
      <c r="G51" s="15" t="s">
        <v>731</v>
      </c>
      <c r="H51" s="16" t="s">
        <v>732</v>
      </c>
      <c r="I51" s="15" t="s">
        <v>1392</v>
      </c>
      <c r="J51" s="15" t="s">
        <v>1392</v>
      </c>
      <c r="K51" s="15" t="s">
        <v>1392</v>
      </c>
      <c r="L51" s="15" t="s">
        <v>94</v>
      </c>
      <c r="M51" s="15" t="s">
        <v>1392</v>
      </c>
      <c r="N51" s="15" t="s">
        <v>1392</v>
      </c>
      <c r="O51" s="15" t="s">
        <v>1392</v>
      </c>
      <c r="P51" s="15" t="s">
        <v>1392</v>
      </c>
      <c r="Q51" s="15" t="s">
        <v>1392</v>
      </c>
      <c r="R51" s="15" t="s">
        <v>1392</v>
      </c>
      <c r="S51" s="15" t="s">
        <v>1392</v>
      </c>
      <c r="T51" s="15" t="s">
        <v>1392</v>
      </c>
      <c r="U51" s="15" t="s">
        <v>1392</v>
      </c>
      <c r="V51" s="15" t="s">
        <v>13</v>
      </c>
      <c r="W51" s="15" t="s">
        <v>720</v>
      </c>
      <c r="X51" s="15" t="s">
        <v>1392</v>
      </c>
      <c r="Y51" s="15" t="s">
        <v>1392</v>
      </c>
      <c r="Z51" s="15" t="s">
        <v>1392</v>
      </c>
    </row>
    <row r="52" spans="3:26" s="15" customFormat="1" ht="37.5">
      <c r="C52" s="15" t="str">
        <f>IFERROR(VLOOKUP(E52,#REF!,25,FALSE),"-")</f>
        <v>-</v>
      </c>
      <c r="D52" s="60">
        <f t="shared" si="0"/>
        <v>48</v>
      </c>
      <c r="E52" s="15" t="s">
        <v>733</v>
      </c>
      <c r="F52" s="15" t="s">
        <v>705</v>
      </c>
      <c r="G52" s="15" t="s">
        <v>734</v>
      </c>
      <c r="H52" s="16" t="s">
        <v>735</v>
      </c>
      <c r="I52" s="15" t="s">
        <v>1392</v>
      </c>
      <c r="J52" s="15" t="s">
        <v>1392</v>
      </c>
      <c r="K52" s="15" t="s">
        <v>1392</v>
      </c>
      <c r="L52" s="15" t="s">
        <v>94</v>
      </c>
      <c r="M52" s="15" t="s">
        <v>1392</v>
      </c>
      <c r="N52" s="15" t="s">
        <v>1392</v>
      </c>
      <c r="O52" s="15" t="s">
        <v>1392</v>
      </c>
      <c r="P52" s="15" t="s">
        <v>1392</v>
      </c>
      <c r="Q52" s="15" t="s">
        <v>1392</v>
      </c>
      <c r="R52" s="15" t="s">
        <v>1392</v>
      </c>
      <c r="S52" s="15" t="s">
        <v>1392</v>
      </c>
      <c r="T52" s="15" t="s">
        <v>1392</v>
      </c>
      <c r="U52" s="15" t="s">
        <v>1392</v>
      </c>
      <c r="V52" s="15" t="s">
        <v>13</v>
      </c>
      <c r="W52" s="15" t="s">
        <v>720</v>
      </c>
      <c r="X52" s="15" t="s">
        <v>1392</v>
      </c>
      <c r="Y52" s="15" t="s">
        <v>1392</v>
      </c>
      <c r="Z52" s="15" t="s">
        <v>1392</v>
      </c>
    </row>
    <row r="53" spans="3:26" s="15" customFormat="1" ht="37.5">
      <c r="C53" s="15" t="str">
        <f>IFERROR(VLOOKUP(E53,#REF!,25,FALSE),"-")</f>
        <v>-</v>
      </c>
      <c r="D53" s="60">
        <f t="shared" si="0"/>
        <v>49</v>
      </c>
      <c r="E53" s="15" t="s">
        <v>736</v>
      </c>
      <c r="F53" s="15" t="s">
        <v>269</v>
      </c>
      <c r="G53" s="15" t="s">
        <v>737</v>
      </c>
      <c r="H53" s="16" t="s">
        <v>738</v>
      </c>
      <c r="I53" s="15" t="s">
        <v>1392</v>
      </c>
      <c r="J53" s="15" t="s">
        <v>739</v>
      </c>
      <c r="K53" s="15" t="s">
        <v>1392</v>
      </c>
      <c r="L53" s="15" t="s">
        <v>94</v>
      </c>
      <c r="M53" s="15" t="s">
        <v>1392</v>
      </c>
      <c r="N53" s="15" t="s">
        <v>740</v>
      </c>
      <c r="O53" s="15" t="s">
        <v>1392</v>
      </c>
      <c r="P53" s="15">
        <v>58.3</v>
      </c>
      <c r="Q53" s="15" t="s">
        <v>741</v>
      </c>
      <c r="R53" s="15">
        <v>14.8</v>
      </c>
      <c r="S53" s="15" t="s">
        <v>1392</v>
      </c>
      <c r="T53" s="15" t="s">
        <v>1392</v>
      </c>
      <c r="U53" s="15" t="s">
        <v>1392</v>
      </c>
      <c r="V53" s="15" t="s">
        <v>1392</v>
      </c>
      <c r="W53" s="15" t="s">
        <v>1392</v>
      </c>
      <c r="X53" s="15" t="s">
        <v>1392</v>
      </c>
      <c r="Y53" s="15" t="s">
        <v>1392</v>
      </c>
      <c r="Z53" s="15" t="s">
        <v>1392</v>
      </c>
    </row>
    <row r="54" spans="3:26" s="15" customFormat="1" ht="56.25">
      <c r="C54" s="15" t="str">
        <f>IFERROR(VLOOKUP(E54,#REF!,25,FALSE),"-")</f>
        <v>-</v>
      </c>
      <c r="D54" s="60">
        <f t="shared" si="0"/>
        <v>50</v>
      </c>
      <c r="E54" s="15" t="s">
        <v>742</v>
      </c>
      <c r="F54" s="15" t="s">
        <v>269</v>
      </c>
      <c r="G54" s="15" t="s">
        <v>743</v>
      </c>
      <c r="H54" s="16" t="s">
        <v>744</v>
      </c>
      <c r="I54" s="15" t="s">
        <v>1392</v>
      </c>
      <c r="J54" s="15" t="s">
        <v>745</v>
      </c>
      <c r="K54" s="15" t="s">
        <v>1392</v>
      </c>
      <c r="L54" s="15" t="s">
        <v>94</v>
      </c>
      <c r="M54" s="15" t="s">
        <v>1392</v>
      </c>
      <c r="N54" s="15" t="s">
        <v>746</v>
      </c>
      <c r="O54" s="15" t="s">
        <v>747</v>
      </c>
      <c r="P54" s="15">
        <v>45.1</v>
      </c>
      <c r="Q54" s="15" t="s">
        <v>748</v>
      </c>
      <c r="R54" s="15">
        <v>21.5</v>
      </c>
      <c r="S54" s="15" t="s">
        <v>1392</v>
      </c>
      <c r="T54" s="15" t="s">
        <v>1392</v>
      </c>
      <c r="U54" s="15" t="s">
        <v>1392</v>
      </c>
      <c r="V54" s="15" t="s">
        <v>1392</v>
      </c>
      <c r="W54" s="15" t="s">
        <v>1392</v>
      </c>
      <c r="X54" s="15" t="s">
        <v>158</v>
      </c>
      <c r="Y54" s="15" t="s">
        <v>1392</v>
      </c>
      <c r="Z54" s="15" t="s">
        <v>749</v>
      </c>
    </row>
    <row r="55" spans="3:26" s="15" customFormat="1" ht="56.25">
      <c r="C55" s="15" t="str">
        <f>IFERROR(VLOOKUP(E55,#REF!,25,FALSE),"-")</f>
        <v>-</v>
      </c>
      <c r="D55" s="60">
        <f t="shared" si="0"/>
        <v>51</v>
      </c>
      <c r="E55" s="15" t="s">
        <v>750</v>
      </c>
      <c r="F55" s="15" t="s">
        <v>269</v>
      </c>
      <c r="G55" s="15" t="s">
        <v>751</v>
      </c>
      <c r="H55" s="16" t="s">
        <v>752</v>
      </c>
      <c r="I55" s="15" t="s">
        <v>753</v>
      </c>
      <c r="J55" s="15" t="s">
        <v>754</v>
      </c>
      <c r="K55" s="15" t="s">
        <v>1392</v>
      </c>
      <c r="L55" s="15" t="s">
        <v>94</v>
      </c>
      <c r="M55" s="15" t="s">
        <v>1392</v>
      </c>
      <c r="N55" s="15" t="s">
        <v>755</v>
      </c>
      <c r="O55" s="15" t="s">
        <v>756</v>
      </c>
      <c r="P55" s="15">
        <v>52.5</v>
      </c>
      <c r="Q55" s="15" t="s">
        <v>757</v>
      </c>
      <c r="R55" s="15">
        <v>13.5</v>
      </c>
      <c r="S55" s="15" t="s">
        <v>1392</v>
      </c>
      <c r="T55" s="15" t="s">
        <v>1392</v>
      </c>
      <c r="U55" s="15" t="s">
        <v>1392</v>
      </c>
      <c r="V55" s="15" t="s">
        <v>13</v>
      </c>
      <c r="W55" s="15" t="s">
        <v>758</v>
      </c>
      <c r="X55" s="15" t="s">
        <v>158</v>
      </c>
      <c r="Y55" s="15" t="s">
        <v>1392</v>
      </c>
      <c r="Z55" s="15" t="s">
        <v>759</v>
      </c>
    </row>
    <row r="56" spans="3:26" s="15" customFormat="1" ht="56.25">
      <c r="C56" s="15" t="str">
        <f>IFERROR(VLOOKUP(E56,#REF!,25,FALSE),"-")</f>
        <v>-</v>
      </c>
      <c r="D56" s="60">
        <f t="shared" si="0"/>
        <v>52</v>
      </c>
      <c r="E56" s="15" t="s">
        <v>760</v>
      </c>
      <c r="F56" s="15" t="s">
        <v>269</v>
      </c>
      <c r="G56" s="15" t="s">
        <v>761</v>
      </c>
      <c r="H56" s="16" t="s">
        <v>762</v>
      </c>
      <c r="I56" s="15" t="s">
        <v>1392</v>
      </c>
      <c r="J56" s="15" t="s">
        <v>763</v>
      </c>
      <c r="K56" s="15" t="s">
        <v>1392</v>
      </c>
      <c r="L56" s="15" t="s">
        <v>1392</v>
      </c>
      <c r="M56" s="15" t="s">
        <v>1392</v>
      </c>
      <c r="N56" s="15" t="s">
        <v>1392</v>
      </c>
      <c r="O56" s="15" t="s">
        <v>756</v>
      </c>
      <c r="P56" s="15">
        <v>21.7</v>
      </c>
      <c r="Q56" s="15" t="s">
        <v>764</v>
      </c>
      <c r="R56" s="15">
        <v>17.600000000000001</v>
      </c>
      <c r="S56" s="15" t="s">
        <v>1392</v>
      </c>
      <c r="T56" s="15" t="s">
        <v>1392</v>
      </c>
      <c r="U56" s="15" t="s">
        <v>1392</v>
      </c>
      <c r="V56" s="15" t="s">
        <v>13</v>
      </c>
      <c r="W56" s="15" t="s">
        <v>758</v>
      </c>
      <c r="X56" s="15" t="s">
        <v>158</v>
      </c>
      <c r="Y56" s="15" t="s">
        <v>1392</v>
      </c>
      <c r="Z56" s="15" t="s">
        <v>759</v>
      </c>
    </row>
    <row r="57" spans="3:26" s="15" customFormat="1" ht="150">
      <c r="C57" s="15" t="str">
        <f>IFERROR(VLOOKUP(E57,#REF!,25,FALSE),"-")</f>
        <v>-</v>
      </c>
      <c r="D57" s="60">
        <f t="shared" si="0"/>
        <v>53</v>
      </c>
      <c r="E57" s="15" t="s">
        <v>765</v>
      </c>
      <c r="F57" s="15" t="s">
        <v>269</v>
      </c>
      <c r="G57" s="15" t="s">
        <v>766</v>
      </c>
      <c r="H57" s="16" t="s">
        <v>767</v>
      </c>
      <c r="I57" s="15" t="s">
        <v>768</v>
      </c>
      <c r="J57" s="15" t="s">
        <v>769</v>
      </c>
      <c r="K57" s="15" t="s">
        <v>1392</v>
      </c>
      <c r="L57" s="15" t="s">
        <v>94</v>
      </c>
      <c r="M57" s="15" t="s">
        <v>1392</v>
      </c>
      <c r="N57" s="15" t="s">
        <v>770</v>
      </c>
      <c r="O57" s="15" t="s">
        <v>771</v>
      </c>
      <c r="P57" s="15">
        <v>50.2</v>
      </c>
      <c r="Q57" s="15" t="s">
        <v>772</v>
      </c>
      <c r="R57" s="15">
        <v>29.8</v>
      </c>
      <c r="S57" s="15" t="s">
        <v>1392</v>
      </c>
      <c r="T57" s="15" t="s">
        <v>1392</v>
      </c>
      <c r="U57" s="15" t="s">
        <v>1392</v>
      </c>
      <c r="V57" s="15" t="s">
        <v>13</v>
      </c>
      <c r="W57" s="15" t="s">
        <v>773</v>
      </c>
      <c r="X57" s="15" t="s">
        <v>1392</v>
      </c>
      <c r="Y57" s="15" t="s">
        <v>1392</v>
      </c>
      <c r="Z57" s="15" t="s">
        <v>774</v>
      </c>
    </row>
    <row r="58" spans="3:26" s="15" customFormat="1" ht="56.25">
      <c r="C58" s="15" t="str">
        <f>IFERROR(VLOOKUP(E58,#REF!,25,FALSE),"-")</f>
        <v>-</v>
      </c>
      <c r="D58" s="60">
        <f t="shared" si="0"/>
        <v>54</v>
      </c>
      <c r="E58" s="15" t="s">
        <v>775</v>
      </c>
      <c r="F58" s="15" t="s">
        <v>776</v>
      </c>
      <c r="G58" s="15" t="s">
        <v>777</v>
      </c>
      <c r="H58" s="16" t="s">
        <v>778</v>
      </c>
      <c r="I58" s="15" t="s">
        <v>1392</v>
      </c>
      <c r="J58" s="15" t="s">
        <v>1392</v>
      </c>
      <c r="K58" s="15" t="s">
        <v>1392</v>
      </c>
      <c r="L58" s="15" t="s">
        <v>779</v>
      </c>
      <c r="M58" s="15" t="s">
        <v>1392</v>
      </c>
      <c r="N58" s="15" t="s">
        <v>1392</v>
      </c>
      <c r="O58" s="15" t="s">
        <v>780</v>
      </c>
      <c r="P58" s="15" t="s">
        <v>1392</v>
      </c>
      <c r="Q58" s="15" t="s">
        <v>781</v>
      </c>
      <c r="R58" s="15" t="s">
        <v>1392</v>
      </c>
      <c r="S58" s="15" t="s">
        <v>1392</v>
      </c>
      <c r="T58" s="15" t="s">
        <v>1392</v>
      </c>
      <c r="U58" s="2" t="s">
        <v>1392</v>
      </c>
      <c r="V58" s="2" t="s">
        <v>458</v>
      </c>
      <c r="W58" s="2" t="s">
        <v>426</v>
      </c>
      <c r="X58" s="2" t="s">
        <v>1392</v>
      </c>
      <c r="Y58" s="2" t="s">
        <v>1392</v>
      </c>
      <c r="Z58" s="2" t="s">
        <v>1392</v>
      </c>
    </row>
    <row r="59" spans="3:26" s="15" customFormat="1" ht="75">
      <c r="C59" s="15" t="str">
        <f>IFERROR(VLOOKUP(E59,#REF!,25,FALSE),"-")</f>
        <v>-</v>
      </c>
      <c r="D59" s="60">
        <f t="shared" si="0"/>
        <v>55</v>
      </c>
      <c r="E59" s="15" t="s">
        <v>782</v>
      </c>
      <c r="F59" s="15" t="s">
        <v>776</v>
      </c>
      <c r="G59" s="15" t="s">
        <v>783</v>
      </c>
      <c r="H59" s="16" t="s">
        <v>784</v>
      </c>
      <c r="I59" s="15" t="s">
        <v>1392</v>
      </c>
      <c r="J59" s="15" t="s">
        <v>1392</v>
      </c>
      <c r="K59" s="15" t="s">
        <v>1392</v>
      </c>
      <c r="L59" s="15" t="s">
        <v>13</v>
      </c>
      <c r="M59" s="15" t="s">
        <v>785</v>
      </c>
      <c r="N59" s="15" t="s">
        <v>1392</v>
      </c>
      <c r="O59" s="15" t="s">
        <v>786</v>
      </c>
      <c r="P59" s="15" t="s">
        <v>1392</v>
      </c>
      <c r="Q59" s="60" t="s">
        <v>787</v>
      </c>
      <c r="R59" s="15" t="s">
        <v>1392</v>
      </c>
      <c r="S59" s="15" t="s">
        <v>1392</v>
      </c>
      <c r="T59" s="15" t="s">
        <v>1392</v>
      </c>
      <c r="U59" s="2" t="s">
        <v>1392</v>
      </c>
      <c r="V59" s="2" t="s">
        <v>458</v>
      </c>
      <c r="W59" s="2" t="s">
        <v>788</v>
      </c>
      <c r="X59" s="2" t="s">
        <v>1392</v>
      </c>
      <c r="Y59" s="2" t="s">
        <v>1392</v>
      </c>
      <c r="Z59" s="2" t="s">
        <v>789</v>
      </c>
    </row>
    <row r="60" spans="3:26" s="15" customFormat="1" ht="56.25">
      <c r="C60" s="15" t="str">
        <f>IFERROR(VLOOKUP(E60,#REF!,25,FALSE),"-")</f>
        <v>-</v>
      </c>
      <c r="D60" s="60">
        <f t="shared" si="0"/>
        <v>56</v>
      </c>
      <c r="E60" s="15" t="s">
        <v>790</v>
      </c>
      <c r="F60" s="15" t="s">
        <v>776</v>
      </c>
      <c r="G60" s="15" t="s">
        <v>791</v>
      </c>
      <c r="H60" s="16" t="s">
        <v>792</v>
      </c>
      <c r="I60" s="15" t="s">
        <v>1392</v>
      </c>
      <c r="J60" s="15" t="s">
        <v>1392</v>
      </c>
      <c r="K60" s="15" t="s">
        <v>1392</v>
      </c>
      <c r="L60" s="15" t="s">
        <v>779</v>
      </c>
      <c r="M60" s="15" t="s">
        <v>1392</v>
      </c>
      <c r="N60" s="15" t="s">
        <v>1392</v>
      </c>
      <c r="O60" s="15" t="s">
        <v>793</v>
      </c>
      <c r="P60" s="15" t="s">
        <v>1392</v>
      </c>
      <c r="Q60" s="15" t="s">
        <v>1392</v>
      </c>
      <c r="R60" s="15" t="s">
        <v>1392</v>
      </c>
      <c r="S60" s="15" t="s">
        <v>1392</v>
      </c>
      <c r="T60" s="15" t="s">
        <v>1392</v>
      </c>
      <c r="U60" s="2" t="s">
        <v>1392</v>
      </c>
      <c r="V60" s="2" t="s">
        <v>447</v>
      </c>
      <c r="W60" s="2" t="s">
        <v>1392</v>
      </c>
      <c r="X60" s="2" t="s">
        <v>1392</v>
      </c>
      <c r="Y60" s="2" t="s">
        <v>1392</v>
      </c>
      <c r="Z60" s="2" t="s">
        <v>789</v>
      </c>
    </row>
    <row r="61" spans="3:26" s="15" customFormat="1" ht="56.25">
      <c r="C61" s="15" t="str">
        <f>IFERROR(VLOOKUP(E61,#REF!,25,FALSE),"-")</f>
        <v>-</v>
      </c>
      <c r="D61" s="60">
        <f t="shared" si="0"/>
        <v>57</v>
      </c>
      <c r="E61" s="15" t="s">
        <v>794</v>
      </c>
      <c r="F61" s="15" t="s">
        <v>776</v>
      </c>
      <c r="G61" s="15" t="s">
        <v>795</v>
      </c>
      <c r="H61" s="16" t="s">
        <v>796</v>
      </c>
      <c r="I61" s="15" t="s">
        <v>1392</v>
      </c>
      <c r="J61" s="15" t="s">
        <v>1392</v>
      </c>
      <c r="K61" s="15" t="s">
        <v>1392</v>
      </c>
      <c r="L61" s="15" t="s">
        <v>13</v>
      </c>
      <c r="M61" s="15" t="s">
        <v>797</v>
      </c>
      <c r="N61" s="15" t="s">
        <v>1392</v>
      </c>
      <c r="O61" s="15" t="s">
        <v>1392</v>
      </c>
      <c r="P61" s="15" t="s">
        <v>1392</v>
      </c>
      <c r="Q61" s="15" t="s">
        <v>798</v>
      </c>
      <c r="R61" s="15" t="s">
        <v>1392</v>
      </c>
      <c r="S61" s="15" t="s">
        <v>1392</v>
      </c>
      <c r="T61" s="15" t="s">
        <v>1392</v>
      </c>
      <c r="U61" s="2" t="s">
        <v>1392</v>
      </c>
      <c r="V61" s="2" t="s">
        <v>458</v>
      </c>
      <c r="W61" s="2" t="s">
        <v>799</v>
      </c>
      <c r="X61" s="2" t="s">
        <v>800</v>
      </c>
      <c r="Y61" s="2" t="s">
        <v>1392</v>
      </c>
      <c r="Z61" s="2" t="s">
        <v>789</v>
      </c>
    </row>
    <row r="62" spans="3:26" s="15" customFormat="1" ht="56.25">
      <c r="C62" s="15" t="str">
        <f>IFERROR(VLOOKUP(E62,#REF!,25,FALSE),"-")</f>
        <v>-</v>
      </c>
      <c r="D62" s="60">
        <f t="shared" si="0"/>
        <v>58</v>
      </c>
      <c r="E62" s="15" t="s">
        <v>801</v>
      </c>
      <c r="F62" s="15" t="s">
        <v>776</v>
      </c>
      <c r="G62" s="15" t="s">
        <v>802</v>
      </c>
      <c r="H62" s="16" t="s">
        <v>803</v>
      </c>
      <c r="I62" s="15" t="s">
        <v>1392</v>
      </c>
      <c r="J62" s="15" t="s">
        <v>1392</v>
      </c>
      <c r="K62" s="15" t="s">
        <v>1392</v>
      </c>
      <c r="L62" s="15" t="s">
        <v>94</v>
      </c>
      <c r="M62" s="15" t="s">
        <v>1392</v>
      </c>
      <c r="N62" s="15" t="s">
        <v>1392</v>
      </c>
      <c r="O62" s="15" t="s">
        <v>804</v>
      </c>
      <c r="P62" s="15" t="s">
        <v>1392</v>
      </c>
      <c r="Q62" s="15" t="s">
        <v>1392</v>
      </c>
      <c r="R62" s="15" t="s">
        <v>1392</v>
      </c>
      <c r="S62" s="15" t="s">
        <v>1392</v>
      </c>
      <c r="T62" s="15" t="s">
        <v>1392</v>
      </c>
      <c r="U62" s="2" t="s">
        <v>1392</v>
      </c>
      <c r="V62" s="2" t="s">
        <v>458</v>
      </c>
      <c r="W62" s="2" t="s">
        <v>805</v>
      </c>
      <c r="X62" s="2" t="s">
        <v>158</v>
      </c>
      <c r="Y62" s="2" t="s">
        <v>1392</v>
      </c>
      <c r="Z62" s="2" t="s">
        <v>806</v>
      </c>
    </row>
    <row r="63" spans="3:26" s="15" customFormat="1" ht="56.25">
      <c r="C63" s="15" t="str">
        <f>IFERROR(VLOOKUP(E63,#REF!,25,FALSE),"-")</f>
        <v>-</v>
      </c>
      <c r="D63" s="60">
        <f t="shared" si="0"/>
        <v>59</v>
      </c>
      <c r="E63" s="15" t="s">
        <v>807</v>
      </c>
      <c r="F63" s="15" t="s">
        <v>808</v>
      </c>
      <c r="G63" s="15" t="s">
        <v>809</v>
      </c>
      <c r="H63" s="16" t="s">
        <v>810</v>
      </c>
      <c r="I63" s="15" t="s">
        <v>1392</v>
      </c>
      <c r="J63" s="15" t="s">
        <v>1392</v>
      </c>
      <c r="K63" s="15" t="s">
        <v>1392</v>
      </c>
      <c r="L63" s="15" t="s">
        <v>94</v>
      </c>
      <c r="M63" s="15" t="s">
        <v>1392</v>
      </c>
      <c r="N63" s="15" t="s">
        <v>1392</v>
      </c>
      <c r="O63" s="15" t="s">
        <v>1392</v>
      </c>
      <c r="P63" s="15">
        <v>28.8</v>
      </c>
      <c r="Q63" s="15" t="s">
        <v>811</v>
      </c>
      <c r="R63" s="15" t="s">
        <v>1392</v>
      </c>
      <c r="S63" s="15" t="s">
        <v>1392</v>
      </c>
      <c r="T63" s="15" t="s">
        <v>1392</v>
      </c>
      <c r="U63" s="2" t="s">
        <v>1392</v>
      </c>
      <c r="V63" s="2" t="s">
        <v>458</v>
      </c>
      <c r="W63" s="2" t="s">
        <v>812</v>
      </c>
      <c r="X63" s="2" t="s">
        <v>158</v>
      </c>
      <c r="Y63" s="2" t="s">
        <v>1392</v>
      </c>
      <c r="Z63" s="2" t="s">
        <v>789</v>
      </c>
    </row>
    <row r="64" spans="3:26" s="15" customFormat="1" ht="131.25">
      <c r="C64" s="15" t="str">
        <f>IFERROR(VLOOKUP(E64,#REF!,25,FALSE),"-")</f>
        <v>-</v>
      </c>
      <c r="D64" s="60">
        <f t="shared" si="0"/>
        <v>60</v>
      </c>
      <c r="E64" s="15" t="s">
        <v>813</v>
      </c>
      <c r="F64" s="15" t="s">
        <v>808</v>
      </c>
      <c r="G64" s="15" t="s">
        <v>814</v>
      </c>
      <c r="H64" s="16" t="s">
        <v>815</v>
      </c>
      <c r="I64" s="15" t="s">
        <v>1392</v>
      </c>
      <c r="J64" s="15" t="s">
        <v>1392</v>
      </c>
      <c r="K64" s="15" t="s">
        <v>1392</v>
      </c>
      <c r="L64" s="15" t="s">
        <v>94</v>
      </c>
      <c r="M64" s="15" t="s">
        <v>1392</v>
      </c>
      <c r="N64" s="15" t="s">
        <v>1392</v>
      </c>
      <c r="O64" s="15" t="s">
        <v>816</v>
      </c>
      <c r="P64" s="15">
        <v>42.1</v>
      </c>
      <c r="Q64" s="15" t="s">
        <v>817</v>
      </c>
      <c r="R64" s="15" t="s">
        <v>1392</v>
      </c>
      <c r="S64" s="15" t="s">
        <v>1392</v>
      </c>
      <c r="T64" s="15" t="s">
        <v>1392</v>
      </c>
      <c r="U64" s="2" t="s">
        <v>1392</v>
      </c>
      <c r="V64" s="2" t="s">
        <v>458</v>
      </c>
      <c r="W64" s="2" t="s">
        <v>818</v>
      </c>
      <c r="X64" s="2" t="s">
        <v>158</v>
      </c>
      <c r="Y64" s="2" t="s">
        <v>1392</v>
      </c>
      <c r="Z64" s="2" t="s">
        <v>819</v>
      </c>
    </row>
    <row r="65" spans="3:26" s="15" customFormat="1" ht="75">
      <c r="C65" s="15" t="str">
        <f>IFERROR(VLOOKUP(E65,#REF!,25,FALSE),"-")</f>
        <v>-</v>
      </c>
      <c r="D65" s="60">
        <f t="shared" si="0"/>
        <v>61</v>
      </c>
      <c r="E65" s="15" t="s">
        <v>820</v>
      </c>
      <c r="F65" s="15" t="s">
        <v>808</v>
      </c>
      <c r="G65" s="15" t="s">
        <v>821</v>
      </c>
      <c r="H65" s="16" t="s">
        <v>822</v>
      </c>
      <c r="I65" s="15" t="s">
        <v>1392</v>
      </c>
      <c r="J65" s="15" t="s">
        <v>1392</v>
      </c>
      <c r="K65" s="15" t="s">
        <v>1392</v>
      </c>
      <c r="L65" s="15" t="s">
        <v>94</v>
      </c>
      <c r="M65" s="15" t="s">
        <v>1392</v>
      </c>
      <c r="N65" s="15" t="s">
        <v>1392</v>
      </c>
      <c r="O65" s="15" t="s">
        <v>823</v>
      </c>
      <c r="P65" s="15">
        <v>49.8</v>
      </c>
      <c r="Q65" s="15" t="s">
        <v>824</v>
      </c>
      <c r="R65" s="15" t="s">
        <v>1392</v>
      </c>
      <c r="S65" s="15" t="s">
        <v>1392</v>
      </c>
      <c r="T65" s="15" t="s">
        <v>1392</v>
      </c>
      <c r="U65" s="2" t="s">
        <v>1392</v>
      </c>
      <c r="V65" s="2" t="s">
        <v>458</v>
      </c>
      <c r="W65" s="2" t="s">
        <v>825</v>
      </c>
      <c r="X65" s="2" t="s">
        <v>158</v>
      </c>
      <c r="Y65" s="2" t="s">
        <v>1392</v>
      </c>
      <c r="Z65" s="2" t="s">
        <v>826</v>
      </c>
    </row>
    <row r="66" spans="3:26" s="15" customFormat="1" ht="131.25">
      <c r="C66" s="15" t="str">
        <f>IFERROR(VLOOKUP(E66,#REF!,25,FALSE),"-")</f>
        <v>-</v>
      </c>
      <c r="D66" s="60">
        <f t="shared" si="0"/>
        <v>62</v>
      </c>
      <c r="E66" s="15" t="s">
        <v>827</v>
      </c>
      <c r="F66" s="15" t="s">
        <v>808</v>
      </c>
      <c r="G66" s="15" t="s">
        <v>828</v>
      </c>
      <c r="H66" s="16" t="s">
        <v>829</v>
      </c>
      <c r="I66" s="15" t="s">
        <v>1392</v>
      </c>
      <c r="J66" s="15" t="s">
        <v>1392</v>
      </c>
      <c r="K66" s="15" t="s">
        <v>1392</v>
      </c>
      <c r="L66" s="15" t="s">
        <v>94</v>
      </c>
      <c r="M66" s="15" t="s">
        <v>1392</v>
      </c>
      <c r="N66" s="15" t="s">
        <v>1392</v>
      </c>
      <c r="O66" s="15" t="s">
        <v>830</v>
      </c>
      <c r="P66" s="15">
        <v>51.4</v>
      </c>
      <c r="Q66" s="15" t="s">
        <v>831</v>
      </c>
      <c r="R66" s="15" t="s">
        <v>1392</v>
      </c>
      <c r="S66" s="15" t="s">
        <v>1392</v>
      </c>
      <c r="T66" s="15" t="s">
        <v>1392</v>
      </c>
      <c r="U66" s="2" t="s">
        <v>1392</v>
      </c>
      <c r="V66" s="2" t="s">
        <v>458</v>
      </c>
      <c r="W66" s="2" t="s">
        <v>832</v>
      </c>
      <c r="X66" s="2" t="s">
        <v>158</v>
      </c>
      <c r="Y66" s="2" t="s">
        <v>1392</v>
      </c>
      <c r="Z66" s="2" t="s">
        <v>1392</v>
      </c>
    </row>
    <row r="67" spans="3:26" s="15" customFormat="1" ht="75">
      <c r="C67" s="15" t="str">
        <f>IFERROR(VLOOKUP(E67,#REF!,25,FALSE),"-")</f>
        <v>-</v>
      </c>
      <c r="D67" s="60">
        <f t="shared" si="0"/>
        <v>63</v>
      </c>
      <c r="E67" s="15" t="s">
        <v>833</v>
      </c>
      <c r="F67" s="15" t="s">
        <v>808</v>
      </c>
      <c r="G67" s="15" t="s">
        <v>834</v>
      </c>
      <c r="H67" s="16" t="s">
        <v>835</v>
      </c>
      <c r="I67" s="15" t="s">
        <v>1392</v>
      </c>
      <c r="J67" s="15" t="s">
        <v>1392</v>
      </c>
      <c r="K67" s="15" t="s">
        <v>1392</v>
      </c>
      <c r="L67" s="15" t="s">
        <v>97</v>
      </c>
      <c r="M67" s="15" t="s">
        <v>1392</v>
      </c>
      <c r="N67" s="15" t="s">
        <v>1392</v>
      </c>
      <c r="O67" s="15" t="s">
        <v>836</v>
      </c>
      <c r="P67" s="15">
        <v>34</v>
      </c>
      <c r="Q67" s="15" t="s">
        <v>837</v>
      </c>
      <c r="R67" s="15" t="s">
        <v>1392</v>
      </c>
      <c r="S67" s="15" t="s">
        <v>1392</v>
      </c>
      <c r="T67" s="15" t="s">
        <v>1392</v>
      </c>
      <c r="U67" s="2" t="s">
        <v>1392</v>
      </c>
      <c r="V67" s="2" t="s">
        <v>458</v>
      </c>
      <c r="W67" s="2" t="s">
        <v>818</v>
      </c>
      <c r="X67" s="2" t="s">
        <v>158</v>
      </c>
      <c r="Y67" s="2" t="s">
        <v>1392</v>
      </c>
      <c r="Z67" s="2" t="s">
        <v>838</v>
      </c>
    </row>
    <row r="68" spans="3:26" s="15" customFormat="1" ht="56.25">
      <c r="C68" s="15" t="str">
        <f>IFERROR(VLOOKUP(E68,#REF!,25,FALSE),"-")</f>
        <v>-</v>
      </c>
      <c r="D68" s="60">
        <f t="shared" si="0"/>
        <v>64</v>
      </c>
      <c r="E68" s="15" t="s">
        <v>839</v>
      </c>
      <c r="F68" s="15" t="s">
        <v>808</v>
      </c>
      <c r="G68" s="15" t="s">
        <v>840</v>
      </c>
      <c r="H68" s="16" t="s">
        <v>841</v>
      </c>
      <c r="I68" s="15" t="s">
        <v>1392</v>
      </c>
      <c r="J68" s="15" t="s">
        <v>842</v>
      </c>
      <c r="K68" s="15" t="s">
        <v>1392</v>
      </c>
      <c r="L68" s="15" t="s">
        <v>97</v>
      </c>
      <c r="M68" s="15" t="s">
        <v>1392</v>
      </c>
      <c r="N68" s="15" t="s">
        <v>1392</v>
      </c>
      <c r="O68" s="15" t="s">
        <v>1392</v>
      </c>
      <c r="P68" s="15" t="s">
        <v>843</v>
      </c>
      <c r="Q68" s="15" t="s">
        <v>844</v>
      </c>
      <c r="R68" s="15" t="s">
        <v>1392</v>
      </c>
      <c r="S68" s="15" t="s">
        <v>1392</v>
      </c>
      <c r="T68" s="15" t="s">
        <v>1392</v>
      </c>
      <c r="U68" s="2" t="s">
        <v>1392</v>
      </c>
      <c r="V68" s="2" t="s">
        <v>458</v>
      </c>
      <c r="W68" s="2" t="s">
        <v>845</v>
      </c>
      <c r="X68" s="2" t="s">
        <v>158</v>
      </c>
      <c r="Y68" s="2" t="s">
        <v>1392</v>
      </c>
      <c r="Z68" s="2" t="s">
        <v>1392</v>
      </c>
    </row>
    <row r="69" spans="3:26" s="15" customFormat="1" ht="93.75">
      <c r="C69" s="15" t="str">
        <f>IFERROR(VLOOKUP(E69,#REF!,25,FALSE),"-")</f>
        <v>-</v>
      </c>
      <c r="D69" s="60">
        <f t="shared" si="0"/>
        <v>65</v>
      </c>
      <c r="E69" s="15" t="s">
        <v>846</v>
      </c>
      <c r="F69" s="15" t="s">
        <v>808</v>
      </c>
      <c r="G69" s="15" t="s">
        <v>847</v>
      </c>
      <c r="H69" s="16" t="s">
        <v>848</v>
      </c>
      <c r="I69" s="15" t="s">
        <v>1392</v>
      </c>
      <c r="J69" s="15" t="s">
        <v>1392</v>
      </c>
      <c r="K69" s="15" t="s">
        <v>1392</v>
      </c>
      <c r="L69" s="15" t="s">
        <v>105</v>
      </c>
      <c r="M69" s="15" t="s">
        <v>1392</v>
      </c>
      <c r="N69" s="15" t="s">
        <v>1392</v>
      </c>
      <c r="O69" s="15" t="s">
        <v>849</v>
      </c>
      <c r="P69" s="15">
        <v>10.5</v>
      </c>
      <c r="Q69" s="15" t="s">
        <v>850</v>
      </c>
      <c r="R69" s="15" t="s">
        <v>1392</v>
      </c>
      <c r="S69" s="15" t="s">
        <v>1392</v>
      </c>
      <c r="T69" s="15" t="s">
        <v>1392</v>
      </c>
      <c r="U69" s="2" t="s">
        <v>1392</v>
      </c>
      <c r="V69" s="2" t="s">
        <v>458</v>
      </c>
      <c r="W69" s="2" t="s">
        <v>851</v>
      </c>
      <c r="X69" s="2" t="s">
        <v>852</v>
      </c>
      <c r="Y69" s="2" t="s">
        <v>1392</v>
      </c>
      <c r="Z69" s="2" t="s">
        <v>853</v>
      </c>
    </row>
    <row r="70" spans="3:26" s="15" customFormat="1" ht="56.25">
      <c r="C70" s="15" t="str">
        <f>IFERROR(VLOOKUP(E70,#REF!,25,FALSE),"-")</f>
        <v>-</v>
      </c>
      <c r="D70" s="60">
        <f t="shared" si="0"/>
        <v>66</v>
      </c>
      <c r="E70" s="15" t="s">
        <v>854</v>
      </c>
      <c r="F70" s="15" t="s">
        <v>808</v>
      </c>
      <c r="G70" s="15" t="s">
        <v>855</v>
      </c>
      <c r="H70" s="16" t="s">
        <v>856</v>
      </c>
      <c r="I70" s="15" t="s">
        <v>1392</v>
      </c>
      <c r="J70" s="15" t="s">
        <v>1392</v>
      </c>
      <c r="K70" s="15" t="s">
        <v>1392</v>
      </c>
      <c r="L70" s="15" t="s">
        <v>105</v>
      </c>
      <c r="M70" s="15" t="s">
        <v>1392</v>
      </c>
      <c r="N70" s="15" t="s">
        <v>1392</v>
      </c>
      <c r="O70" s="15" t="s">
        <v>1392</v>
      </c>
      <c r="P70" s="15">
        <v>12.1</v>
      </c>
      <c r="Q70" s="15" t="s">
        <v>857</v>
      </c>
      <c r="R70" s="15" t="s">
        <v>1392</v>
      </c>
      <c r="S70" s="15" t="s">
        <v>1392</v>
      </c>
      <c r="T70" s="15" t="s">
        <v>1392</v>
      </c>
      <c r="U70" s="2" t="s">
        <v>1392</v>
      </c>
      <c r="V70" s="2" t="s">
        <v>458</v>
      </c>
      <c r="W70" s="2" t="s">
        <v>818</v>
      </c>
      <c r="X70" s="2" t="s">
        <v>158</v>
      </c>
      <c r="Y70" s="2" t="s">
        <v>1392</v>
      </c>
      <c r="Z70" s="2" t="s">
        <v>858</v>
      </c>
    </row>
    <row r="71" spans="3:26" s="15" customFormat="1" ht="37.5">
      <c r="C71" s="15" t="str">
        <f>IFERROR(VLOOKUP(E71,#REF!,25,FALSE),"-")</f>
        <v>-</v>
      </c>
      <c r="D71" s="60">
        <f t="shared" ref="D71:D134" si="1">D70+1</f>
        <v>67</v>
      </c>
      <c r="E71" s="15" t="s">
        <v>859</v>
      </c>
      <c r="F71" s="15" t="s">
        <v>808</v>
      </c>
      <c r="G71" s="15" t="s">
        <v>860</v>
      </c>
      <c r="H71" s="16" t="s">
        <v>861</v>
      </c>
      <c r="I71" s="15" t="s">
        <v>1392</v>
      </c>
      <c r="J71" s="15" t="s">
        <v>1392</v>
      </c>
      <c r="K71" s="15" t="s">
        <v>1392</v>
      </c>
      <c r="L71" s="15" t="s">
        <v>105</v>
      </c>
      <c r="M71" s="15" t="s">
        <v>1392</v>
      </c>
      <c r="N71" s="15" t="s">
        <v>1392</v>
      </c>
      <c r="O71" s="15" t="s">
        <v>1392</v>
      </c>
      <c r="P71" s="15">
        <v>12.5</v>
      </c>
      <c r="Q71" s="15" t="s">
        <v>862</v>
      </c>
      <c r="R71" s="15" t="s">
        <v>1392</v>
      </c>
      <c r="S71" s="15" t="s">
        <v>1392</v>
      </c>
      <c r="T71" s="15" t="s">
        <v>1392</v>
      </c>
      <c r="U71" s="2" t="s">
        <v>1392</v>
      </c>
      <c r="V71" s="2" t="s">
        <v>458</v>
      </c>
      <c r="W71" s="2" t="s">
        <v>863</v>
      </c>
      <c r="X71" s="2" t="s">
        <v>158</v>
      </c>
      <c r="Y71" s="2" t="s">
        <v>1392</v>
      </c>
      <c r="Z71" s="2" t="s">
        <v>1392</v>
      </c>
    </row>
    <row r="72" spans="3:26" s="15" customFormat="1" ht="56.25">
      <c r="C72" s="15" t="str">
        <f>IFERROR(VLOOKUP(E72,#REF!,25,FALSE),"-")</f>
        <v>-</v>
      </c>
      <c r="D72" s="60">
        <f t="shared" si="1"/>
        <v>68</v>
      </c>
      <c r="E72" s="15" t="s">
        <v>864</v>
      </c>
      <c r="F72" s="15" t="s">
        <v>808</v>
      </c>
      <c r="G72" s="15" t="s">
        <v>865</v>
      </c>
      <c r="H72" s="16" t="s">
        <v>866</v>
      </c>
      <c r="I72" s="15" t="s">
        <v>1392</v>
      </c>
      <c r="J72" s="15" t="s">
        <v>1392</v>
      </c>
      <c r="K72" s="15" t="s">
        <v>1392</v>
      </c>
      <c r="L72" s="15" t="s">
        <v>105</v>
      </c>
      <c r="M72" s="15" t="s">
        <v>1392</v>
      </c>
      <c r="N72" s="15" t="s">
        <v>1392</v>
      </c>
      <c r="O72" s="15" t="s">
        <v>1392</v>
      </c>
      <c r="P72" s="15">
        <v>20.100000000000001</v>
      </c>
      <c r="Q72" s="15" t="s">
        <v>867</v>
      </c>
      <c r="R72" s="15" t="s">
        <v>1392</v>
      </c>
      <c r="S72" s="15" t="s">
        <v>1392</v>
      </c>
      <c r="T72" s="15" t="s">
        <v>1392</v>
      </c>
      <c r="U72" s="2" t="s">
        <v>1392</v>
      </c>
      <c r="V72" s="2" t="s">
        <v>458</v>
      </c>
      <c r="W72" s="2" t="s">
        <v>818</v>
      </c>
      <c r="X72" s="2" t="s">
        <v>158</v>
      </c>
      <c r="Y72" s="2" t="s">
        <v>1392</v>
      </c>
      <c r="Z72" s="2" t="s">
        <v>858</v>
      </c>
    </row>
    <row r="73" spans="3:26" s="15" customFormat="1" ht="56.25">
      <c r="C73" s="15" t="str">
        <f>IFERROR(VLOOKUP(E73,#REF!,25,FALSE),"-")</f>
        <v>-</v>
      </c>
      <c r="D73" s="60">
        <f t="shared" si="1"/>
        <v>69</v>
      </c>
      <c r="E73" s="15" t="s">
        <v>868</v>
      </c>
      <c r="F73" s="15" t="s">
        <v>808</v>
      </c>
      <c r="G73" s="15" t="s">
        <v>869</v>
      </c>
      <c r="H73" s="16" t="s">
        <v>870</v>
      </c>
      <c r="I73" s="15" t="s">
        <v>1392</v>
      </c>
      <c r="J73" s="15" t="s">
        <v>1392</v>
      </c>
      <c r="K73" s="15" t="s">
        <v>1392</v>
      </c>
      <c r="L73" s="15" t="s">
        <v>105</v>
      </c>
      <c r="M73" s="15" t="s">
        <v>1392</v>
      </c>
      <c r="N73" s="15" t="s">
        <v>1392</v>
      </c>
      <c r="O73" s="15" t="s">
        <v>871</v>
      </c>
      <c r="P73" s="15">
        <v>24.6</v>
      </c>
      <c r="Q73" s="15" t="s">
        <v>872</v>
      </c>
      <c r="R73" s="15" t="s">
        <v>1392</v>
      </c>
      <c r="S73" s="15" t="s">
        <v>1392</v>
      </c>
      <c r="T73" s="15" t="s">
        <v>1392</v>
      </c>
      <c r="U73" s="2" t="s">
        <v>1392</v>
      </c>
      <c r="V73" s="2" t="s">
        <v>458</v>
      </c>
      <c r="W73" s="2" t="s">
        <v>818</v>
      </c>
      <c r="X73" s="2" t="s">
        <v>873</v>
      </c>
      <c r="Y73" s="2" t="s">
        <v>1392</v>
      </c>
      <c r="Z73" s="2" t="s">
        <v>858</v>
      </c>
    </row>
    <row r="74" spans="3:26" s="15" customFormat="1" ht="75">
      <c r="C74" s="15" t="str">
        <f>IFERROR(VLOOKUP(E74,#REF!,25,FALSE),"-")</f>
        <v>-</v>
      </c>
      <c r="D74" s="60">
        <f t="shared" si="1"/>
        <v>70</v>
      </c>
      <c r="E74" s="15" t="s">
        <v>874</v>
      </c>
      <c r="F74" s="15" t="s">
        <v>808</v>
      </c>
      <c r="G74" s="15" t="s">
        <v>875</v>
      </c>
      <c r="H74" s="16" t="s">
        <v>876</v>
      </c>
      <c r="I74" s="15" t="s">
        <v>1392</v>
      </c>
      <c r="J74" s="15" t="s">
        <v>1392</v>
      </c>
      <c r="K74" s="15" t="s">
        <v>1392</v>
      </c>
      <c r="L74" s="15" t="s">
        <v>105</v>
      </c>
      <c r="M74" s="15" t="s">
        <v>1392</v>
      </c>
      <c r="N74" s="15" t="s">
        <v>1392</v>
      </c>
      <c r="O74" s="15" t="s">
        <v>877</v>
      </c>
      <c r="P74" s="15">
        <v>19.5</v>
      </c>
      <c r="Q74" s="15" t="s">
        <v>878</v>
      </c>
      <c r="R74" s="15" t="s">
        <v>1392</v>
      </c>
      <c r="S74" s="15" t="s">
        <v>1392</v>
      </c>
      <c r="T74" s="15" t="s">
        <v>1392</v>
      </c>
      <c r="U74" s="2" t="s">
        <v>1392</v>
      </c>
      <c r="V74" s="2" t="s">
        <v>458</v>
      </c>
      <c r="W74" s="2" t="s">
        <v>879</v>
      </c>
      <c r="X74" s="2" t="s">
        <v>873</v>
      </c>
      <c r="Y74" s="2" t="s">
        <v>1392</v>
      </c>
      <c r="Z74" s="2" t="s">
        <v>858</v>
      </c>
    </row>
    <row r="75" spans="3:26" s="15" customFormat="1" ht="37.5">
      <c r="C75" s="15" t="str">
        <f>IFERROR(VLOOKUP(E75,#REF!,25,FALSE),"-")</f>
        <v>-</v>
      </c>
      <c r="D75" s="60">
        <f t="shared" si="1"/>
        <v>71</v>
      </c>
      <c r="E75" s="15" t="s">
        <v>880</v>
      </c>
      <c r="F75" s="15" t="s">
        <v>808</v>
      </c>
      <c r="G75" s="15" t="s">
        <v>881</v>
      </c>
      <c r="H75" s="16" t="s">
        <v>882</v>
      </c>
      <c r="I75" s="15" t="s">
        <v>1392</v>
      </c>
      <c r="J75" s="15" t="s">
        <v>1392</v>
      </c>
      <c r="K75" s="15" t="s">
        <v>1392</v>
      </c>
      <c r="L75" s="15" t="s">
        <v>105</v>
      </c>
      <c r="M75" s="15" t="s">
        <v>1392</v>
      </c>
      <c r="N75" s="15" t="s">
        <v>1392</v>
      </c>
      <c r="O75" s="15" t="s">
        <v>1392</v>
      </c>
      <c r="P75" s="15">
        <v>11.9</v>
      </c>
      <c r="Q75" s="15" t="s">
        <v>883</v>
      </c>
      <c r="R75" s="15" t="s">
        <v>1392</v>
      </c>
      <c r="S75" s="15" t="s">
        <v>1392</v>
      </c>
      <c r="T75" s="15" t="s">
        <v>1392</v>
      </c>
      <c r="U75" s="2" t="s">
        <v>1392</v>
      </c>
      <c r="V75" s="2" t="s">
        <v>458</v>
      </c>
      <c r="W75" s="2" t="s">
        <v>884</v>
      </c>
      <c r="X75" s="2" t="s">
        <v>873</v>
      </c>
      <c r="Y75" s="2" t="s">
        <v>1392</v>
      </c>
      <c r="Z75" s="2" t="s">
        <v>858</v>
      </c>
    </row>
    <row r="76" spans="3:26" s="15" customFormat="1" ht="131.25">
      <c r="C76" s="15" t="str">
        <f>IFERROR(VLOOKUP(E76,#REF!,25,FALSE),"-")</f>
        <v>-</v>
      </c>
      <c r="D76" s="60">
        <f t="shared" si="1"/>
        <v>72</v>
      </c>
      <c r="E76" s="15" t="s">
        <v>885</v>
      </c>
      <c r="F76" s="15" t="s">
        <v>808</v>
      </c>
      <c r="G76" s="15" t="s">
        <v>886</v>
      </c>
      <c r="H76" s="16" t="s">
        <v>887</v>
      </c>
      <c r="I76" s="15" t="s">
        <v>1392</v>
      </c>
      <c r="J76" s="15" t="s">
        <v>1392</v>
      </c>
      <c r="K76" s="15" t="s">
        <v>1392</v>
      </c>
      <c r="L76" s="15" t="s">
        <v>105</v>
      </c>
      <c r="M76" s="15" t="s">
        <v>1392</v>
      </c>
      <c r="N76" s="15" t="s">
        <v>1392</v>
      </c>
      <c r="O76" s="15" t="s">
        <v>888</v>
      </c>
      <c r="P76" s="15">
        <v>26.5</v>
      </c>
      <c r="Q76" s="15" t="s">
        <v>889</v>
      </c>
      <c r="R76" s="15" t="s">
        <v>1392</v>
      </c>
      <c r="S76" s="15" t="s">
        <v>1392</v>
      </c>
      <c r="T76" s="15" t="s">
        <v>1392</v>
      </c>
      <c r="U76" s="2" t="s">
        <v>1392</v>
      </c>
      <c r="V76" s="2" t="s">
        <v>458</v>
      </c>
      <c r="W76" s="2" t="s">
        <v>890</v>
      </c>
      <c r="X76" s="2" t="s">
        <v>158</v>
      </c>
      <c r="Y76" s="2" t="s">
        <v>1392</v>
      </c>
      <c r="Z76" s="2" t="s">
        <v>858</v>
      </c>
    </row>
    <row r="77" spans="3:26" s="15" customFormat="1" ht="75">
      <c r="C77" s="15" t="str">
        <f>IFERROR(VLOOKUP(E77,#REF!,25,FALSE),"-")</f>
        <v>-</v>
      </c>
      <c r="D77" s="60">
        <f t="shared" si="1"/>
        <v>73</v>
      </c>
      <c r="E77" s="15" t="s">
        <v>891</v>
      </c>
      <c r="F77" s="15" t="s">
        <v>808</v>
      </c>
      <c r="G77" s="15" t="s">
        <v>892</v>
      </c>
      <c r="H77" s="16" t="s">
        <v>893</v>
      </c>
      <c r="I77" s="15" t="s">
        <v>1392</v>
      </c>
      <c r="J77" s="15" t="s">
        <v>1392</v>
      </c>
      <c r="K77" s="15" t="s">
        <v>1392</v>
      </c>
      <c r="L77" s="15" t="s">
        <v>105</v>
      </c>
      <c r="M77" s="15" t="s">
        <v>1392</v>
      </c>
      <c r="N77" s="15" t="s">
        <v>1392</v>
      </c>
      <c r="O77" s="15" t="s">
        <v>1392</v>
      </c>
      <c r="P77" s="15">
        <v>16.899999999999999</v>
      </c>
      <c r="Q77" s="15" t="s">
        <v>894</v>
      </c>
      <c r="R77" s="15" t="s">
        <v>1392</v>
      </c>
      <c r="S77" s="15" t="s">
        <v>1392</v>
      </c>
      <c r="T77" s="15" t="s">
        <v>1392</v>
      </c>
      <c r="U77" s="2" t="s">
        <v>1392</v>
      </c>
      <c r="V77" s="2" t="s">
        <v>458</v>
      </c>
      <c r="W77" s="2" t="s">
        <v>845</v>
      </c>
      <c r="X77" s="2" t="s">
        <v>158</v>
      </c>
      <c r="Y77" s="2" t="s">
        <v>1392</v>
      </c>
      <c r="Z77" s="2" t="s">
        <v>895</v>
      </c>
    </row>
    <row r="78" spans="3:26" s="15" customFormat="1" ht="150">
      <c r="C78" s="15" t="str">
        <f>IFERROR(VLOOKUP(E78,#REF!,25,FALSE),"-")</f>
        <v>-</v>
      </c>
      <c r="D78" s="60">
        <f t="shared" si="1"/>
        <v>74</v>
      </c>
      <c r="E78" s="15" t="s">
        <v>896</v>
      </c>
      <c r="F78" s="15" t="s">
        <v>808</v>
      </c>
      <c r="G78" s="15" t="s">
        <v>897</v>
      </c>
      <c r="H78" s="16" t="s">
        <v>898</v>
      </c>
      <c r="I78" s="15" t="s">
        <v>1392</v>
      </c>
      <c r="J78" s="15" t="s">
        <v>1392</v>
      </c>
      <c r="K78" s="15" t="s">
        <v>1392</v>
      </c>
      <c r="L78" s="15" t="s">
        <v>105</v>
      </c>
      <c r="M78" s="15" t="s">
        <v>1392</v>
      </c>
      <c r="N78" s="15" t="s">
        <v>1392</v>
      </c>
      <c r="O78" s="15" t="s">
        <v>899</v>
      </c>
      <c r="P78" s="15">
        <v>21.7</v>
      </c>
      <c r="Q78" s="15" t="s">
        <v>900</v>
      </c>
      <c r="R78" s="15" t="s">
        <v>1392</v>
      </c>
      <c r="S78" s="15" t="s">
        <v>1392</v>
      </c>
      <c r="T78" s="15" t="s">
        <v>1392</v>
      </c>
      <c r="U78" s="2" t="s">
        <v>1392</v>
      </c>
      <c r="V78" s="2" t="s">
        <v>1392</v>
      </c>
      <c r="W78" s="2" t="s">
        <v>1392</v>
      </c>
      <c r="X78" s="2" t="s">
        <v>158</v>
      </c>
      <c r="Y78" s="2" t="s">
        <v>1392</v>
      </c>
      <c r="Z78" s="2" t="s">
        <v>901</v>
      </c>
    </row>
    <row r="79" spans="3:26" s="15" customFormat="1" ht="56.25">
      <c r="C79" s="15" t="str">
        <f>IFERROR(VLOOKUP(E79,#REF!,25,FALSE),"-")</f>
        <v>-</v>
      </c>
      <c r="D79" s="60">
        <f t="shared" si="1"/>
        <v>75</v>
      </c>
      <c r="E79" s="15" t="s">
        <v>902</v>
      </c>
      <c r="F79" s="15" t="s">
        <v>808</v>
      </c>
      <c r="G79" s="15" t="s">
        <v>903</v>
      </c>
      <c r="H79" s="16" t="s">
        <v>904</v>
      </c>
      <c r="I79" s="15" t="s">
        <v>1392</v>
      </c>
      <c r="J79" s="15" t="s">
        <v>905</v>
      </c>
      <c r="K79" s="15" t="s">
        <v>1392</v>
      </c>
      <c r="L79" s="15" t="s">
        <v>779</v>
      </c>
      <c r="M79" s="15" t="s">
        <v>1392</v>
      </c>
      <c r="N79" s="15" t="s">
        <v>1392</v>
      </c>
      <c r="O79" s="15" t="s">
        <v>906</v>
      </c>
      <c r="P79" s="15">
        <v>25</v>
      </c>
      <c r="Q79" s="15" t="s">
        <v>907</v>
      </c>
      <c r="R79" s="15" t="s">
        <v>1392</v>
      </c>
      <c r="S79" s="15" t="s">
        <v>1392</v>
      </c>
      <c r="T79" s="15" t="s">
        <v>1392</v>
      </c>
      <c r="U79" s="2" t="s">
        <v>1392</v>
      </c>
      <c r="V79" s="2" t="s">
        <v>458</v>
      </c>
      <c r="W79" s="2" t="s">
        <v>908</v>
      </c>
      <c r="X79" s="2" t="s">
        <v>158</v>
      </c>
      <c r="Y79" s="2" t="s">
        <v>1392</v>
      </c>
      <c r="Z79" s="2" t="s">
        <v>858</v>
      </c>
    </row>
    <row r="80" spans="3:26" s="15" customFormat="1" ht="37.5">
      <c r="C80" s="15" t="str">
        <f>IFERROR(VLOOKUP(E80,#REF!,25,FALSE),"-")</f>
        <v>-</v>
      </c>
      <c r="D80" s="60">
        <f t="shared" si="1"/>
        <v>76</v>
      </c>
      <c r="E80" s="15" t="s">
        <v>909</v>
      </c>
      <c r="F80" s="15" t="s">
        <v>808</v>
      </c>
      <c r="G80" s="15" t="s">
        <v>910</v>
      </c>
      <c r="H80" s="16" t="s">
        <v>911</v>
      </c>
      <c r="I80" s="15" t="s">
        <v>1392</v>
      </c>
      <c r="J80" s="15" t="s">
        <v>1392</v>
      </c>
      <c r="K80" s="15" t="s">
        <v>1392</v>
      </c>
      <c r="L80" s="15" t="s">
        <v>94</v>
      </c>
      <c r="M80" s="15" t="s">
        <v>1392</v>
      </c>
      <c r="N80" s="15" t="s">
        <v>1392</v>
      </c>
      <c r="O80" s="15" t="s">
        <v>912</v>
      </c>
      <c r="P80" s="15">
        <v>59</v>
      </c>
      <c r="Q80" s="15" t="s">
        <v>913</v>
      </c>
      <c r="R80" s="15" t="s">
        <v>1392</v>
      </c>
      <c r="S80" s="15" t="s">
        <v>1392</v>
      </c>
      <c r="T80" s="15" t="s">
        <v>1392</v>
      </c>
      <c r="U80" s="2" t="s">
        <v>1392</v>
      </c>
      <c r="V80" s="2" t="s">
        <v>458</v>
      </c>
      <c r="W80" s="2" t="s">
        <v>914</v>
      </c>
      <c r="X80" s="2" t="s">
        <v>158</v>
      </c>
      <c r="Y80" s="2" t="s">
        <v>1392</v>
      </c>
      <c r="Z80" s="2" t="s">
        <v>1392</v>
      </c>
    </row>
    <row r="81" spans="3:26" s="15" customFormat="1" ht="37.5">
      <c r="C81" s="15" t="str">
        <f>IFERROR(VLOOKUP(E81,#REF!,25,FALSE),"-")</f>
        <v>-</v>
      </c>
      <c r="D81" s="60">
        <f t="shared" si="1"/>
        <v>77</v>
      </c>
      <c r="E81" s="15" t="s">
        <v>915</v>
      </c>
      <c r="F81" s="15" t="s">
        <v>808</v>
      </c>
      <c r="G81" s="15" t="s">
        <v>916</v>
      </c>
      <c r="H81" s="16" t="s">
        <v>917</v>
      </c>
      <c r="I81" s="15" t="s">
        <v>1392</v>
      </c>
      <c r="J81" s="15" t="s">
        <v>1392</v>
      </c>
      <c r="K81" s="15" t="s">
        <v>1392</v>
      </c>
      <c r="L81" s="15" t="s">
        <v>94</v>
      </c>
      <c r="M81" s="15" t="s">
        <v>1392</v>
      </c>
      <c r="N81" s="15" t="s">
        <v>1392</v>
      </c>
      <c r="O81" s="15" t="s">
        <v>918</v>
      </c>
      <c r="P81" s="15">
        <v>31</v>
      </c>
      <c r="Q81" s="15" t="s">
        <v>919</v>
      </c>
      <c r="R81" s="15" t="s">
        <v>1392</v>
      </c>
      <c r="S81" s="15" t="s">
        <v>1392</v>
      </c>
      <c r="T81" s="15" t="s">
        <v>1392</v>
      </c>
      <c r="U81" s="2" t="s">
        <v>1392</v>
      </c>
      <c r="V81" s="2" t="s">
        <v>458</v>
      </c>
      <c r="W81" s="2" t="s">
        <v>920</v>
      </c>
      <c r="X81" s="2" t="s">
        <v>158</v>
      </c>
      <c r="Y81" s="2" t="s">
        <v>1392</v>
      </c>
      <c r="Z81" s="2" t="s">
        <v>1392</v>
      </c>
    </row>
    <row r="82" spans="3:26" s="15" customFormat="1" ht="56.25">
      <c r="C82" s="15" t="str">
        <f>IFERROR(VLOOKUP(E82,#REF!,25,FALSE),"-")</f>
        <v>-</v>
      </c>
      <c r="D82" s="60">
        <f t="shared" si="1"/>
        <v>78</v>
      </c>
      <c r="E82" s="15" t="s">
        <v>921</v>
      </c>
      <c r="F82" s="15" t="s">
        <v>808</v>
      </c>
      <c r="G82" s="15" t="s">
        <v>922</v>
      </c>
      <c r="H82" s="16" t="s">
        <v>923</v>
      </c>
      <c r="I82" s="15" t="s">
        <v>1392</v>
      </c>
      <c r="J82" s="15" t="s">
        <v>1392</v>
      </c>
      <c r="K82" s="15" t="s">
        <v>1392</v>
      </c>
      <c r="L82" s="15" t="s">
        <v>94</v>
      </c>
      <c r="M82" s="15" t="s">
        <v>1392</v>
      </c>
      <c r="N82" s="15" t="s">
        <v>1392</v>
      </c>
      <c r="O82" s="15" t="s">
        <v>924</v>
      </c>
      <c r="P82" s="15">
        <v>19.2</v>
      </c>
      <c r="Q82" s="15" t="s">
        <v>925</v>
      </c>
      <c r="R82" s="15" t="s">
        <v>1392</v>
      </c>
      <c r="S82" s="15" t="s">
        <v>1392</v>
      </c>
      <c r="T82" s="15" t="s">
        <v>1392</v>
      </c>
      <c r="U82" s="2" t="s">
        <v>1392</v>
      </c>
      <c r="V82" s="2" t="s">
        <v>458</v>
      </c>
      <c r="W82" s="2" t="s">
        <v>926</v>
      </c>
      <c r="X82" s="2" t="s">
        <v>158</v>
      </c>
      <c r="Y82" s="2" t="s">
        <v>1392</v>
      </c>
      <c r="Z82" s="2" t="s">
        <v>1392</v>
      </c>
    </row>
    <row r="83" spans="3:26" s="15" customFormat="1" ht="56.25">
      <c r="C83" s="15" t="str">
        <f>IFERROR(VLOOKUP(E83,#REF!,25,FALSE),"-")</f>
        <v>-</v>
      </c>
      <c r="D83" s="60">
        <f t="shared" si="1"/>
        <v>79</v>
      </c>
      <c r="E83" s="15" t="s">
        <v>927</v>
      </c>
      <c r="F83" s="15" t="s">
        <v>808</v>
      </c>
      <c r="G83" s="15" t="s">
        <v>928</v>
      </c>
      <c r="H83" s="16" t="s">
        <v>929</v>
      </c>
      <c r="I83" s="15" t="s">
        <v>1392</v>
      </c>
      <c r="J83" s="15" t="s">
        <v>1392</v>
      </c>
      <c r="K83" s="15" t="s">
        <v>1392</v>
      </c>
      <c r="L83" s="15" t="s">
        <v>94</v>
      </c>
      <c r="M83" s="15" t="s">
        <v>1392</v>
      </c>
      <c r="N83" s="15" t="s">
        <v>1392</v>
      </c>
      <c r="O83" s="15" t="s">
        <v>930</v>
      </c>
      <c r="P83" s="15">
        <v>29.8</v>
      </c>
      <c r="Q83" s="15" t="s">
        <v>931</v>
      </c>
      <c r="R83" s="15" t="s">
        <v>1392</v>
      </c>
      <c r="S83" s="15" t="s">
        <v>1392</v>
      </c>
      <c r="T83" s="15" t="s">
        <v>1392</v>
      </c>
      <c r="U83" s="2" t="s">
        <v>1392</v>
      </c>
      <c r="V83" s="2" t="s">
        <v>458</v>
      </c>
      <c r="W83" s="2" t="s">
        <v>932</v>
      </c>
      <c r="X83" s="2" t="s">
        <v>158</v>
      </c>
      <c r="Y83" s="2" t="s">
        <v>1392</v>
      </c>
      <c r="Z83" s="2" t="s">
        <v>1392</v>
      </c>
    </row>
    <row r="84" spans="3:26" s="15" customFormat="1" ht="56.25">
      <c r="C84" s="15" t="str">
        <f>IFERROR(VLOOKUP(E84,#REF!,25,FALSE),"-")</f>
        <v>-</v>
      </c>
      <c r="D84" s="60">
        <f t="shared" si="1"/>
        <v>80</v>
      </c>
      <c r="E84" s="15" t="s">
        <v>933</v>
      </c>
      <c r="F84" s="15" t="s">
        <v>808</v>
      </c>
      <c r="G84" s="15" t="s">
        <v>934</v>
      </c>
      <c r="H84" s="16" t="s">
        <v>935</v>
      </c>
      <c r="I84" s="15" t="s">
        <v>1392</v>
      </c>
      <c r="J84" s="15" t="s">
        <v>1392</v>
      </c>
      <c r="K84" s="15" t="s">
        <v>1392</v>
      </c>
      <c r="L84" s="15" t="s">
        <v>94</v>
      </c>
      <c r="M84" s="15" t="s">
        <v>1392</v>
      </c>
      <c r="N84" s="15" t="s">
        <v>1392</v>
      </c>
      <c r="O84" s="15" t="s">
        <v>936</v>
      </c>
      <c r="P84" s="15">
        <v>16.3</v>
      </c>
      <c r="Q84" s="15" t="s">
        <v>937</v>
      </c>
      <c r="R84" s="15" t="s">
        <v>1392</v>
      </c>
      <c r="S84" s="15" t="s">
        <v>1392</v>
      </c>
      <c r="T84" s="15" t="s">
        <v>1392</v>
      </c>
      <c r="U84" s="2" t="s">
        <v>1392</v>
      </c>
      <c r="V84" s="2" t="s">
        <v>458</v>
      </c>
      <c r="W84" s="2" t="s">
        <v>938</v>
      </c>
      <c r="X84" s="2" t="s">
        <v>158</v>
      </c>
      <c r="Y84" s="2" t="s">
        <v>1392</v>
      </c>
      <c r="Z84" s="2" t="s">
        <v>1392</v>
      </c>
    </row>
    <row r="85" spans="3:26" s="15" customFormat="1" ht="37.5">
      <c r="C85" s="15" t="str">
        <f>IFERROR(VLOOKUP(E85,#REF!,25,FALSE),"-")</f>
        <v>-</v>
      </c>
      <c r="D85" s="60">
        <f t="shared" si="1"/>
        <v>81</v>
      </c>
      <c r="E85" s="15" t="s">
        <v>939</v>
      </c>
      <c r="F85" s="15" t="s">
        <v>808</v>
      </c>
      <c r="G85" s="15" t="s">
        <v>940</v>
      </c>
      <c r="H85" s="16" t="s">
        <v>941</v>
      </c>
      <c r="I85" s="15" t="s">
        <v>1392</v>
      </c>
      <c r="J85" s="15" t="s">
        <v>1392</v>
      </c>
      <c r="K85" s="15" t="s">
        <v>1392</v>
      </c>
      <c r="L85" s="15" t="s">
        <v>94</v>
      </c>
      <c r="M85" s="15" t="s">
        <v>1392</v>
      </c>
      <c r="N85" s="15" t="s">
        <v>1392</v>
      </c>
      <c r="O85" s="15" t="s">
        <v>1392</v>
      </c>
      <c r="P85" s="15">
        <v>18</v>
      </c>
      <c r="Q85" s="15" t="s">
        <v>942</v>
      </c>
      <c r="R85" s="15" t="s">
        <v>1392</v>
      </c>
      <c r="S85" s="15" t="s">
        <v>1392</v>
      </c>
      <c r="T85" s="15" t="s">
        <v>1392</v>
      </c>
      <c r="U85" s="2" t="s">
        <v>1392</v>
      </c>
      <c r="V85" s="2" t="s">
        <v>458</v>
      </c>
      <c r="W85" s="2" t="s">
        <v>943</v>
      </c>
      <c r="X85" s="2" t="s">
        <v>158</v>
      </c>
      <c r="Y85" s="2" t="s">
        <v>1392</v>
      </c>
      <c r="Z85" s="2" t="s">
        <v>1392</v>
      </c>
    </row>
    <row r="86" spans="3:26" s="15" customFormat="1" ht="93.75">
      <c r="C86" s="15" t="str">
        <f>IFERROR(VLOOKUP(E86,#REF!,25,FALSE),"-")</f>
        <v>-</v>
      </c>
      <c r="D86" s="60">
        <f t="shared" si="1"/>
        <v>82</v>
      </c>
      <c r="E86" s="15" t="s">
        <v>944</v>
      </c>
      <c r="F86" s="15" t="s">
        <v>808</v>
      </c>
      <c r="G86" s="15" t="s">
        <v>945</v>
      </c>
      <c r="H86" s="16" t="s">
        <v>946</v>
      </c>
      <c r="I86" s="15" t="s">
        <v>1392</v>
      </c>
      <c r="J86" s="15" t="s">
        <v>947</v>
      </c>
      <c r="K86" s="15" t="s">
        <v>1392</v>
      </c>
      <c r="L86" s="15" t="s">
        <v>105</v>
      </c>
      <c r="M86" s="15" t="s">
        <v>1392</v>
      </c>
      <c r="N86" s="15" t="s">
        <v>1392</v>
      </c>
      <c r="O86" s="15" t="s">
        <v>1392</v>
      </c>
      <c r="P86" s="15">
        <v>23.3</v>
      </c>
      <c r="Q86" s="15" t="s">
        <v>948</v>
      </c>
      <c r="R86" s="15" t="s">
        <v>1392</v>
      </c>
      <c r="S86" s="15" t="s">
        <v>1392</v>
      </c>
      <c r="T86" s="15" t="s">
        <v>1392</v>
      </c>
      <c r="U86" s="2" t="s">
        <v>1392</v>
      </c>
      <c r="V86" s="2" t="s">
        <v>447</v>
      </c>
      <c r="W86" s="2" t="s">
        <v>1392</v>
      </c>
      <c r="X86" s="2" t="s">
        <v>949</v>
      </c>
      <c r="Y86" s="2" t="s">
        <v>1392</v>
      </c>
      <c r="Z86" s="2" t="s">
        <v>1392</v>
      </c>
    </row>
    <row r="87" spans="3:26" s="15" customFormat="1" ht="37.5">
      <c r="C87" s="15" t="str">
        <f>IFERROR(VLOOKUP(E87,#REF!,25,FALSE),"-")</f>
        <v>-</v>
      </c>
      <c r="D87" s="60">
        <f t="shared" si="1"/>
        <v>83</v>
      </c>
      <c r="E87" s="15" t="s">
        <v>950</v>
      </c>
      <c r="F87" s="15" t="s">
        <v>808</v>
      </c>
      <c r="G87" s="15" t="s">
        <v>951</v>
      </c>
      <c r="H87" s="16" t="s">
        <v>952</v>
      </c>
      <c r="I87" s="15" t="s">
        <v>1392</v>
      </c>
      <c r="J87" s="15" t="s">
        <v>1392</v>
      </c>
      <c r="K87" s="15" t="s">
        <v>1392</v>
      </c>
      <c r="L87" s="15" t="s">
        <v>94</v>
      </c>
      <c r="M87" s="15" t="s">
        <v>1392</v>
      </c>
      <c r="N87" s="15" t="s">
        <v>1392</v>
      </c>
      <c r="O87" s="15" t="s">
        <v>953</v>
      </c>
      <c r="P87" s="15">
        <v>29.6</v>
      </c>
      <c r="Q87" s="15" t="s">
        <v>954</v>
      </c>
      <c r="R87" s="15" t="s">
        <v>1392</v>
      </c>
      <c r="S87" s="15" t="s">
        <v>1392</v>
      </c>
      <c r="T87" s="15" t="s">
        <v>1392</v>
      </c>
      <c r="U87" s="2" t="s">
        <v>1392</v>
      </c>
      <c r="V87" s="2" t="s">
        <v>458</v>
      </c>
      <c r="W87" s="2" t="s">
        <v>955</v>
      </c>
      <c r="X87" s="2" t="s">
        <v>873</v>
      </c>
      <c r="Y87" s="2" t="s">
        <v>1392</v>
      </c>
      <c r="Z87" s="2" t="s">
        <v>1392</v>
      </c>
    </row>
    <row r="88" spans="3:26" s="15" customFormat="1" ht="37.5">
      <c r="C88" s="15" t="str">
        <f>IFERROR(VLOOKUP(E88,#REF!,25,FALSE),"-")</f>
        <v>-</v>
      </c>
      <c r="D88" s="60">
        <f t="shared" si="1"/>
        <v>84</v>
      </c>
      <c r="E88" s="15" t="s">
        <v>956</v>
      </c>
      <c r="F88" s="15" t="s">
        <v>808</v>
      </c>
      <c r="G88" s="15" t="s">
        <v>957</v>
      </c>
      <c r="H88" s="16" t="s">
        <v>958</v>
      </c>
      <c r="I88" s="15" t="s">
        <v>1392</v>
      </c>
      <c r="J88" s="15" t="s">
        <v>1392</v>
      </c>
      <c r="K88" s="15" t="s">
        <v>1392</v>
      </c>
      <c r="L88" s="15" t="s">
        <v>94</v>
      </c>
      <c r="M88" s="15" t="s">
        <v>1392</v>
      </c>
      <c r="N88" s="15" t="s">
        <v>1392</v>
      </c>
      <c r="O88" s="15" t="s">
        <v>959</v>
      </c>
      <c r="P88" s="15">
        <v>60.2</v>
      </c>
      <c r="Q88" s="15" t="s">
        <v>960</v>
      </c>
      <c r="R88" s="15" t="s">
        <v>1392</v>
      </c>
      <c r="S88" s="15" t="s">
        <v>1392</v>
      </c>
      <c r="T88" s="15" t="s">
        <v>1392</v>
      </c>
      <c r="U88" s="2" t="s">
        <v>1392</v>
      </c>
      <c r="V88" s="2" t="s">
        <v>458</v>
      </c>
      <c r="W88" s="2" t="s">
        <v>961</v>
      </c>
      <c r="X88" s="2" t="s">
        <v>158</v>
      </c>
      <c r="Y88" s="2" t="s">
        <v>1392</v>
      </c>
      <c r="Z88" s="2" t="s">
        <v>1392</v>
      </c>
    </row>
    <row r="89" spans="3:26" s="15" customFormat="1" ht="56.25">
      <c r="C89" s="15" t="str">
        <f>IFERROR(VLOOKUP(E89,#REF!,25,FALSE),"-")</f>
        <v>-</v>
      </c>
      <c r="D89" s="60">
        <f t="shared" si="1"/>
        <v>85</v>
      </c>
      <c r="E89" s="15" t="s">
        <v>962</v>
      </c>
      <c r="F89" s="15" t="s">
        <v>808</v>
      </c>
      <c r="G89" s="15" t="s">
        <v>963</v>
      </c>
      <c r="H89" s="16" t="s">
        <v>964</v>
      </c>
      <c r="I89" s="15" t="s">
        <v>1392</v>
      </c>
      <c r="J89" s="15" t="s">
        <v>1392</v>
      </c>
      <c r="K89" s="15" t="s">
        <v>1392</v>
      </c>
      <c r="L89" s="15" t="s">
        <v>97</v>
      </c>
      <c r="M89" s="15" t="s">
        <v>1392</v>
      </c>
      <c r="N89" s="15" t="s">
        <v>1392</v>
      </c>
      <c r="O89" s="15" t="s">
        <v>965</v>
      </c>
      <c r="P89" s="15">
        <v>20.7</v>
      </c>
      <c r="Q89" s="15" t="s">
        <v>966</v>
      </c>
      <c r="R89" s="15" t="s">
        <v>1392</v>
      </c>
      <c r="S89" s="15" t="s">
        <v>1392</v>
      </c>
      <c r="T89" s="15" t="s">
        <v>1392</v>
      </c>
      <c r="U89" s="2" t="s">
        <v>1392</v>
      </c>
      <c r="V89" s="2" t="s">
        <v>458</v>
      </c>
      <c r="W89" s="2" t="s">
        <v>967</v>
      </c>
      <c r="X89" s="2" t="s">
        <v>158</v>
      </c>
      <c r="Y89" s="2" t="s">
        <v>1392</v>
      </c>
      <c r="Z89" s="2" t="s">
        <v>968</v>
      </c>
    </row>
    <row r="90" spans="3:26" s="15" customFormat="1" ht="37.5">
      <c r="C90" s="15" t="str">
        <f>IFERROR(VLOOKUP(E90,#REF!,25,FALSE),"-")</f>
        <v>-</v>
      </c>
      <c r="D90" s="60">
        <f t="shared" si="1"/>
        <v>86</v>
      </c>
      <c r="E90" s="15" t="s">
        <v>969</v>
      </c>
      <c r="F90" s="15" t="s">
        <v>808</v>
      </c>
      <c r="G90" s="15" t="s">
        <v>970</v>
      </c>
      <c r="H90" s="16" t="s">
        <v>971</v>
      </c>
      <c r="I90" s="15" t="s">
        <v>1392</v>
      </c>
      <c r="J90" s="15" t="s">
        <v>1392</v>
      </c>
      <c r="K90" s="15" t="s">
        <v>1392</v>
      </c>
      <c r="L90" s="15" t="s">
        <v>97</v>
      </c>
      <c r="M90" s="15" t="s">
        <v>1392</v>
      </c>
      <c r="N90" s="15" t="s">
        <v>1392</v>
      </c>
      <c r="O90" s="15" t="s">
        <v>1392</v>
      </c>
      <c r="P90" s="15">
        <v>31.4</v>
      </c>
      <c r="Q90" s="15" t="s">
        <v>972</v>
      </c>
      <c r="R90" s="15" t="s">
        <v>1392</v>
      </c>
      <c r="S90" s="15" t="s">
        <v>1392</v>
      </c>
      <c r="T90" s="15" t="s">
        <v>1392</v>
      </c>
      <c r="U90" s="2" t="s">
        <v>1392</v>
      </c>
      <c r="V90" s="2" t="s">
        <v>458</v>
      </c>
      <c r="W90" s="2" t="s">
        <v>973</v>
      </c>
      <c r="X90" s="2" t="s">
        <v>158</v>
      </c>
      <c r="Y90" s="2" t="s">
        <v>1392</v>
      </c>
      <c r="Z90" s="2" t="s">
        <v>974</v>
      </c>
    </row>
    <row r="91" spans="3:26" s="15" customFormat="1" ht="37.5">
      <c r="C91" s="15" t="str">
        <f>IFERROR(VLOOKUP(E91,#REF!,25,FALSE),"-")</f>
        <v>-</v>
      </c>
      <c r="D91" s="60">
        <f t="shared" si="1"/>
        <v>87</v>
      </c>
      <c r="E91" s="15" t="s">
        <v>975</v>
      </c>
      <c r="F91" s="15" t="s">
        <v>808</v>
      </c>
      <c r="G91" s="15" t="s">
        <v>976</v>
      </c>
      <c r="H91" s="16" t="s">
        <v>977</v>
      </c>
      <c r="I91" s="15" t="s">
        <v>1392</v>
      </c>
      <c r="J91" s="15" t="s">
        <v>1392</v>
      </c>
      <c r="K91" s="15" t="s">
        <v>1392</v>
      </c>
      <c r="L91" s="15" t="s">
        <v>105</v>
      </c>
      <c r="M91" s="15" t="s">
        <v>1392</v>
      </c>
      <c r="N91" s="15" t="s">
        <v>1392</v>
      </c>
      <c r="O91" s="15" t="s">
        <v>1392</v>
      </c>
      <c r="P91" s="15">
        <v>21.5</v>
      </c>
      <c r="Q91" s="15" t="s">
        <v>978</v>
      </c>
      <c r="R91" s="15" t="s">
        <v>1392</v>
      </c>
      <c r="S91" s="15" t="s">
        <v>1392</v>
      </c>
      <c r="T91" s="15" t="s">
        <v>1392</v>
      </c>
      <c r="U91" s="2" t="s">
        <v>1392</v>
      </c>
      <c r="V91" s="2" t="s">
        <v>458</v>
      </c>
      <c r="W91" s="2" t="s">
        <v>979</v>
      </c>
      <c r="X91" s="2" t="s">
        <v>980</v>
      </c>
      <c r="Y91" s="2" t="s">
        <v>1392</v>
      </c>
      <c r="Z91" s="2" t="s">
        <v>981</v>
      </c>
    </row>
    <row r="92" spans="3:26" s="15" customFormat="1" ht="37.5">
      <c r="C92" s="15" t="str">
        <f>IFERROR(VLOOKUP(E92,#REF!,25,FALSE),"-")</f>
        <v>-</v>
      </c>
      <c r="D92" s="60">
        <f t="shared" si="1"/>
        <v>88</v>
      </c>
      <c r="E92" s="15" t="s">
        <v>982</v>
      </c>
      <c r="F92" s="15" t="s">
        <v>808</v>
      </c>
      <c r="G92" s="15" t="s">
        <v>983</v>
      </c>
      <c r="H92" s="16" t="s">
        <v>984</v>
      </c>
      <c r="I92" s="15" t="s">
        <v>1392</v>
      </c>
      <c r="J92" s="15" t="s">
        <v>1392</v>
      </c>
      <c r="K92" s="15" t="s">
        <v>1392</v>
      </c>
      <c r="L92" s="15" t="s">
        <v>105</v>
      </c>
      <c r="M92" s="15" t="s">
        <v>1392</v>
      </c>
      <c r="N92" s="15" t="s">
        <v>1392</v>
      </c>
      <c r="O92" s="15" t="s">
        <v>1392</v>
      </c>
      <c r="P92" s="15">
        <v>12.1</v>
      </c>
      <c r="Q92" s="15" t="s">
        <v>985</v>
      </c>
      <c r="R92" s="15" t="s">
        <v>1392</v>
      </c>
      <c r="S92" s="15" t="s">
        <v>1392</v>
      </c>
      <c r="T92" s="15" t="s">
        <v>1392</v>
      </c>
      <c r="U92" s="2" t="s">
        <v>1392</v>
      </c>
      <c r="V92" s="2" t="s">
        <v>458</v>
      </c>
      <c r="W92" s="2" t="s">
        <v>973</v>
      </c>
      <c r="X92" s="2" t="s">
        <v>873</v>
      </c>
      <c r="Y92" s="2" t="s">
        <v>1392</v>
      </c>
      <c r="Z92" s="2" t="s">
        <v>986</v>
      </c>
    </row>
    <row r="93" spans="3:26" s="15" customFormat="1" ht="112.5">
      <c r="C93" s="15" t="str">
        <f>IFERROR(VLOOKUP(E93,#REF!,25,FALSE),"-")</f>
        <v>-</v>
      </c>
      <c r="D93" s="60">
        <f t="shared" si="1"/>
        <v>89</v>
      </c>
      <c r="E93" s="15" t="s">
        <v>987</v>
      </c>
      <c r="F93" s="15" t="s">
        <v>808</v>
      </c>
      <c r="G93" s="15" t="s">
        <v>988</v>
      </c>
      <c r="H93" s="16" t="s">
        <v>989</v>
      </c>
      <c r="I93" s="15" t="s">
        <v>1392</v>
      </c>
      <c r="J93" s="15" t="s">
        <v>1392</v>
      </c>
      <c r="K93" s="15" t="s">
        <v>1392</v>
      </c>
      <c r="L93" s="15" t="s">
        <v>94</v>
      </c>
      <c r="M93" s="15" t="s">
        <v>1392</v>
      </c>
      <c r="N93" s="15" t="s">
        <v>1392</v>
      </c>
      <c r="O93" s="15" t="s">
        <v>990</v>
      </c>
      <c r="P93" s="15">
        <v>30</v>
      </c>
      <c r="Q93" s="15" t="s">
        <v>991</v>
      </c>
      <c r="R93" s="15" t="s">
        <v>1392</v>
      </c>
      <c r="S93" s="15" t="s">
        <v>1392</v>
      </c>
      <c r="T93" s="15" t="s">
        <v>1392</v>
      </c>
      <c r="U93" s="2" t="s">
        <v>1392</v>
      </c>
      <c r="V93" s="2" t="s">
        <v>447</v>
      </c>
      <c r="W93" s="2" t="s">
        <v>1392</v>
      </c>
      <c r="X93" s="2" t="s">
        <v>873</v>
      </c>
      <c r="Y93" s="2" t="s">
        <v>1392</v>
      </c>
      <c r="Z93" s="2" t="s">
        <v>992</v>
      </c>
    </row>
    <row r="94" spans="3:26" s="15" customFormat="1" ht="37.5">
      <c r="C94" s="15" t="str">
        <f>IFERROR(VLOOKUP(E94,#REF!,25,FALSE),"-")</f>
        <v>-</v>
      </c>
      <c r="D94" s="60">
        <f t="shared" si="1"/>
        <v>90</v>
      </c>
      <c r="E94" s="15" t="s">
        <v>993</v>
      </c>
      <c r="F94" s="15" t="s">
        <v>808</v>
      </c>
      <c r="G94" s="15" t="s">
        <v>994</v>
      </c>
      <c r="H94" s="16" t="s">
        <v>995</v>
      </c>
      <c r="I94" s="15" t="s">
        <v>1392</v>
      </c>
      <c r="J94" s="15" t="s">
        <v>1392</v>
      </c>
      <c r="K94" s="15" t="s">
        <v>1392</v>
      </c>
      <c r="L94" s="15" t="s">
        <v>94</v>
      </c>
      <c r="M94" s="15" t="s">
        <v>1392</v>
      </c>
      <c r="N94" s="15" t="s">
        <v>1392</v>
      </c>
      <c r="O94" s="15" t="s">
        <v>996</v>
      </c>
      <c r="P94" s="15">
        <v>43</v>
      </c>
      <c r="Q94" s="15" t="s">
        <v>997</v>
      </c>
      <c r="R94" s="15" t="s">
        <v>1392</v>
      </c>
      <c r="S94" s="15" t="s">
        <v>1392</v>
      </c>
      <c r="T94" s="15" t="s">
        <v>1392</v>
      </c>
      <c r="U94" s="2" t="s">
        <v>1392</v>
      </c>
      <c r="V94" s="2" t="s">
        <v>458</v>
      </c>
      <c r="W94" s="2" t="s">
        <v>998</v>
      </c>
      <c r="X94" s="2" t="s">
        <v>158</v>
      </c>
      <c r="Y94" s="2" t="s">
        <v>1392</v>
      </c>
      <c r="Z94" s="2" t="s">
        <v>1392</v>
      </c>
    </row>
    <row r="95" spans="3:26" s="15" customFormat="1" ht="75">
      <c r="C95" s="15" t="str">
        <f>IFERROR(VLOOKUP(E95,#REF!,25,FALSE),"-")</f>
        <v>-</v>
      </c>
      <c r="D95" s="60">
        <f t="shared" si="1"/>
        <v>91</v>
      </c>
      <c r="E95" s="15" t="s">
        <v>999</v>
      </c>
      <c r="F95" s="15" t="s">
        <v>808</v>
      </c>
      <c r="G95" s="15" t="s">
        <v>1000</v>
      </c>
      <c r="H95" s="16" t="s">
        <v>1001</v>
      </c>
      <c r="I95" s="15" t="s">
        <v>1392</v>
      </c>
      <c r="J95" s="15" t="s">
        <v>1392</v>
      </c>
      <c r="K95" s="15" t="s">
        <v>1392</v>
      </c>
      <c r="L95" s="15" t="s">
        <v>94</v>
      </c>
      <c r="M95" s="15" t="s">
        <v>1392</v>
      </c>
      <c r="N95" s="15" t="s">
        <v>1392</v>
      </c>
      <c r="O95" s="15" t="s">
        <v>1002</v>
      </c>
      <c r="P95" s="15">
        <v>53.9</v>
      </c>
      <c r="Q95" s="15" t="s">
        <v>1003</v>
      </c>
      <c r="R95" s="15" t="s">
        <v>1392</v>
      </c>
      <c r="S95" s="15" t="s">
        <v>1392</v>
      </c>
      <c r="T95" s="15" t="s">
        <v>1392</v>
      </c>
      <c r="U95" s="2" t="s">
        <v>1392</v>
      </c>
      <c r="V95" s="2" t="s">
        <v>458</v>
      </c>
      <c r="W95" s="2" t="s">
        <v>1004</v>
      </c>
      <c r="X95" s="2" t="s">
        <v>158</v>
      </c>
      <c r="Y95" s="2" t="s">
        <v>1392</v>
      </c>
      <c r="Z95" s="2" t="s">
        <v>858</v>
      </c>
    </row>
    <row r="96" spans="3:26" s="15" customFormat="1" ht="37.5">
      <c r="C96" s="15" t="str">
        <f>IFERROR(VLOOKUP(E96,#REF!,25,FALSE),"-")</f>
        <v>-</v>
      </c>
      <c r="D96" s="60">
        <f t="shared" si="1"/>
        <v>92</v>
      </c>
      <c r="E96" s="15" t="s">
        <v>1005</v>
      </c>
      <c r="F96" s="15" t="s">
        <v>808</v>
      </c>
      <c r="G96" s="15" t="s">
        <v>1006</v>
      </c>
      <c r="H96" s="16" t="s">
        <v>1007</v>
      </c>
      <c r="I96" s="15" t="s">
        <v>1392</v>
      </c>
      <c r="J96" s="15" t="s">
        <v>1392</v>
      </c>
      <c r="K96" s="15" t="s">
        <v>1392</v>
      </c>
      <c r="L96" s="15" t="s">
        <v>105</v>
      </c>
      <c r="M96" s="15" t="s">
        <v>1392</v>
      </c>
      <c r="N96" s="15" t="s">
        <v>1392</v>
      </c>
      <c r="O96" s="15" t="s">
        <v>1392</v>
      </c>
      <c r="P96" s="15">
        <v>22.4</v>
      </c>
      <c r="Q96" s="15" t="s">
        <v>1008</v>
      </c>
      <c r="R96" s="15" t="s">
        <v>1392</v>
      </c>
      <c r="S96" s="15" t="s">
        <v>1392</v>
      </c>
      <c r="T96" s="15" t="s">
        <v>1392</v>
      </c>
      <c r="U96" s="2" t="s">
        <v>1392</v>
      </c>
      <c r="V96" s="2" t="s">
        <v>458</v>
      </c>
      <c r="W96" s="2" t="s">
        <v>998</v>
      </c>
      <c r="X96" s="2" t="s">
        <v>158</v>
      </c>
      <c r="Y96" s="2" t="s">
        <v>1392</v>
      </c>
      <c r="Z96" s="2" t="s">
        <v>1392</v>
      </c>
    </row>
    <row r="97" spans="3:26" s="15" customFormat="1" ht="37.5">
      <c r="C97" s="15" t="str">
        <f>IFERROR(VLOOKUP(E97,#REF!,25,FALSE),"-")</f>
        <v>-</v>
      </c>
      <c r="D97" s="60">
        <f t="shared" si="1"/>
        <v>93</v>
      </c>
      <c r="E97" s="15" t="s">
        <v>1009</v>
      </c>
      <c r="F97" s="15" t="s">
        <v>808</v>
      </c>
      <c r="G97" s="15" t="s">
        <v>1010</v>
      </c>
      <c r="H97" s="16" t="s">
        <v>1011</v>
      </c>
      <c r="I97" s="15" t="s">
        <v>1392</v>
      </c>
      <c r="J97" s="15" t="s">
        <v>1392</v>
      </c>
      <c r="K97" s="15" t="s">
        <v>1392</v>
      </c>
      <c r="L97" s="15" t="s">
        <v>779</v>
      </c>
      <c r="M97" s="15" t="s">
        <v>1392</v>
      </c>
      <c r="N97" s="15" t="s">
        <v>1392</v>
      </c>
      <c r="O97" s="15" t="s">
        <v>1392</v>
      </c>
      <c r="P97" s="15">
        <v>17.3</v>
      </c>
      <c r="Q97" s="15" t="s">
        <v>1012</v>
      </c>
      <c r="R97" s="15" t="s">
        <v>1392</v>
      </c>
      <c r="S97" s="15" t="s">
        <v>1392</v>
      </c>
      <c r="T97" s="15" t="s">
        <v>1392</v>
      </c>
      <c r="U97" s="2" t="s">
        <v>1392</v>
      </c>
      <c r="V97" s="2" t="s">
        <v>458</v>
      </c>
      <c r="W97" s="2" t="s">
        <v>1013</v>
      </c>
      <c r="X97" s="2" t="s">
        <v>158</v>
      </c>
      <c r="Y97" s="2" t="s">
        <v>1392</v>
      </c>
      <c r="Z97" s="2" t="s">
        <v>1392</v>
      </c>
    </row>
    <row r="98" spans="3:26" s="15" customFormat="1" ht="56.25">
      <c r="C98" s="15" t="str">
        <f>IFERROR(VLOOKUP(E98,#REF!,25,FALSE),"-")</f>
        <v>-</v>
      </c>
      <c r="D98" s="60">
        <f t="shared" si="1"/>
        <v>94</v>
      </c>
      <c r="E98" s="15" t="s">
        <v>1014</v>
      </c>
      <c r="F98" s="15" t="s">
        <v>808</v>
      </c>
      <c r="G98" s="15" t="s">
        <v>1015</v>
      </c>
      <c r="H98" s="16" t="s">
        <v>1016</v>
      </c>
      <c r="I98" s="15" t="s">
        <v>1392</v>
      </c>
      <c r="J98" s="15" t="s">
        <v>1392</v>
      </c>
      <c r="K98" s="15" t="s">
        <v>1392</v>
      </c>
      <c r="L98" s="15" t="s">
        <v>779</v>
      </c>
      <c r="M98" s="15" t="s">
        <v>1392</v>
      </c>
      <c r="N98" s="15" t="s">
        <v>1392</v>
      </c>
      <c r="O98" s="15" t="s">
        <v>1392</v>
      </c>
      <c r="P98" s="15">
        <v>29.8</v>
      </c>
      <c r="Q98" s="15" t="s">
        <v>1017</v>
      </c>
      <c r="R98" s="15" t="s">
        <v>1392</v>
      </c>
      <c r="S98" s="15" t="s">
        <v>1392</v>
      </c>
      <c r="T98" s="15" t="s">
        <v>1392</v>
      </c>
      <c r="U98" s="2" t="s">
        <v>1392</v>
      </c>
      <c r="V98" s="2" t="s">
        <v>458</v>
      </c>
      <c r="W98" s="2" t="s">
        <v>1018</v>
      </c>
      <c r="X98" s="2" t="s">
        <v>158</v>
      </c>
      <c r="Y98" s="2" t="s">
        <v>1392</v>
      </c>
      <c r="Z98" s="2" t="s">
        <v>858</v>
      </c>
    </row>
    <row r="99" spans="3:26" s="15" customFormat="1" ht="37.5">
      <c r="C99" s="15" t="str">
        <f>IFERROR(VLOOKUP(E99,#REF!,25,FALSE),"-")</f>
        <v>-</v>
      </c>
      <c r="D99" s="60">
        <f t="shared" si="1"/>
        <v>95</v>
      </c>
      <c r="E99" s="15" t="s">
        <v>1019</v>
      </c>
      <c r="F99" s="15" t="s">
        <v>808</v>
      </c>
      <c r="G99" s="15" t="s">
        <v>1020</v>
      </c>
      <c r="H99" s="16" t="s">
        <v>1021</v>
      </c>
      <c r="I99" s="15" t="s">
        <v>1392</v>
      </c>
      <c r="J99" s="15" t="s">
        <v>1392</v>
      </c>
      <c r="K99" s="15" t="s">
        <v>1392</v>
      </c>
      <c r="L99" s="15" t="s">
        <v>13</v>
      </c>
      <c r="M99" s="15" t="s">
        <v>1022</v>
      </c>
      <c r="N99" s="15" t="s">
        <v>1392</v>
      </c>
      <c r="O99" s="15" t="s">
        <v>1392</v>
      </c>
      <c r="P99" s="15">
        <v>17.399999999999999</v>
      </c>
      <c r="Q99" s="15" t="s">
        <v>1023</v>
      </c>
      <c r="R99" s="15" t="s">
        <v>1392</v>
      </c>
      <c r="S99" s="15" t="s">
        <v>1392</v>
      </c>
      <c r="T99" s="15" t="s">
        <v>1392</v>
      </c>
      <c r="U99" s="2" t="s">
        <v>1392</v>
      </c>
      <c r="V99" s="2" t="s">
        <v>458</v>
      </c>
      <c r="W99" s="2" t="s">
        <v>1024</v>
      </c>
      <c r="X99" s="2" t="s">
        <v>158</v>
      </c>
      <c r="Y99" s="2" t="s">
        <v>1392</v>
      </c>
      <c r="Z99" s="2" t="s">
        <v>858</v>
      </c>
    </row>
    <row r="100" spans="3:26" s="15" customFormat="1" ht="56.25">
      <c r="C100" s="15" t="str">
        <f>IFERROR(VLOOKUP(E100,#REF!,25,FALSE),"-")</f>
        <v>-</v>
      </c>
      <c r="D100" s="60">
        <f t="shared" si="1"/>
        <v>96</v>
      </c>
      <c r="E100" s="15" t="s">
        <v>1025</v>
      </c>
      <c r="F100" s="15" t="s">
        <v>808</v>
      </c>
      <c r="G100" s="15" t="s">
        <v>1026</v>
      </c>
      <c r="H100" s="16" t="s">
        <v>1027</v>
      </c>
      <c r="I100" s="15" t="s">
        <v>1392</v>
      </c>
      <c r="J100" s="15" t="s">
        <v>1392</v>
      </c>
      <c r="K100" s="15" t="s">
        <v>1392</v>
      </c>
      <c r="L100" s="15" t="s">
        <v>94</v>
      </c>
      <c r="M100" s="15" t="s">
        <v>1392</v>
      </c>
      <c r="N100" s="15" t="s">
        <v>1392</v>
      </c>
      <c r="O100" s="15" t="s">
        <v>1028</v>
      </c>
      <c r="P100" s="15">
        <v>60.2</v>
      </c>
      <c r="Q100" s="15" t="s">
        <v>1029</v>
      </c>
      <c r="R100" s="15" t="s">
        <v>1392</v>
      </c>
      <c r="S100" s="15" t="s">
        <v>1392</v>
      </c>
      <c r="T100" s="15" t="s">
        <v>1392</v>
      </c>
      <c r="U100" s="2" t="s">
        <v>1392</v>
      </c>
      <c r="V100" s="2" t="s">
        <v>458</v>
      </c>
      <c r="W100" s="2" t="s">
        <v>1030</v>
      </c>
      <c r="X100" s="2" t="s">
        <v>158</v>
      </c>
      <c r="Y100" s="2" t="s">
        <v>1392</v>
      </c>
      <c r="Z100" s="2" t="s">
        <v>1392</v>
      </c>
    </row>
    <row r="101" spans="3:26" s="15" customFormat="1" ht="56.25">
      <c r="C101" s="15" t="str">
        <f>IFERROR(VLOOKUP(E101,#REF!,25,FALSE),"-")</f>
        <v>-</v>
      </c>
      <c r="D101" s="60">
        <f t="shared" si="1"/>
        <v>97</v>
      </c>
      <c r="E101" s="15" t="s">
        <v>1031</v>
      </c>
      <c r="F101" s="15" t="s">
        <v>808</v>
      </c>
      <c r="G101" s="15" t="s">
        <v>1032</v>
      </c>
      <c r="H101" s="16" t="s">
        <v>1033</v>
      </c>
      <c r="I101" s="15" t="s">
        <v>1392</v>
      </c>
      <c r="J101" s="15" t="s">
        <v>1392</v>
      </c>
      <c r="K101" s="15" t="s">
        <v>1392</v>
      </c>
      <c r="L101" s="15" t="s">
        <v>94</v>
      </c>
      <c r="M101" s="15" t="s">
        <v>1392</v>
      </c>
      <c r="N101" s="15" t="s">
        <v>1392</v>
      </c>
      <c r="O101" s="15" t="s">
        <v>1034</v>
      </c>
      <c r="P101" s="15">
        <v>46.1</v>
      </c>
      <c r="Q101" s="15" t="s">
        <v>1035</v>
      </c>
      <c r="R101" s="15" t="s">
        <v>1392</v>
      </c>
      <c r="S101" s="15" t="s">
        <v>1392</v>
      </c>
      <c r="T101" s="15" t="s">
        <v>1392</v>
      </c>
      <c r="U101" s="2" t="s">
        <v>1392</v>
      </c>
      <c r="V101" s="2" t="s">
        <v>458</v>
      </c>
      <c r="W101" s="2" t="s">
        <v>1036</v>
      </c>
      <c r="X101" s="2" t="s">
        <v>158</v>
      </c>
      <c r="Y101" s="2" t="s">
        <v>1392</v>
      </c>
      <c r="Z101" s="2" t="s">
        <v>1392</v>
      </c>
    </row>
    <row r="102" spans="3:26" s="15" customFormat="1" ht="56.25">
      <c r="C102" s="15" t="str">
        <f>IFERROR(VLOOKUP(E102,#REF!,25,FALSE),"-")</f>
        <v>-</v>
      </c>
      <c r="D102" s="60">
        <f t="shared" si="1"/>
        <v>98</v>
      </c>
      <c r="E102" s="15" t="s">
        <v>1037</v>
      </c>
      <c r="F102" s="15" t="s">
        <v>808</v>
      </c>
      <c r="G102" s="15" t="s">
        <v>1038</v>
      </c>
      <c r="H102" s="16" t="s">
        <v>1039</v>
      </c>
      <c r="I102" s="15" t="s">
        <v>1392</v>
      </c>
      <c r="J102" s="15" t="s">
        <v>1392</v>
      </c>
      <c r="K102" s="15" t="s">
        <v>1392</v>
      </c>
      <c r="L102" s="15" t="s">
        <v>94</v>
      </c>
      <c r="M102" s="15" t="s">
        <v>1392</v>
      </c>
      <c r="N102" s="15" t="s">
        <v>1392</v>
      </c>
      <c r="O102" s="15" t="s">
        <v>1040</v>
      </c>
      <c r="P102" s="15">
        <v>63.3</v>
      </c>
      <c r="Q102" s="15" t="s">
        <v>1041</v>
      </c>
      <c r="R102" s="15" t="s">
        <v>1392</v>
      </c>
      <c r="S102" s="15" t="s">
        <v>1392</v>
      </c>
      <c r="T102" s="15" t="s">
        <v>1392</v>
      </c>
      <c r="U102" s="2" t="s">
        <v>1392</v>
      </c>
      <c r="V102" s="2" t="s">
        <v>1392</v>
      </c>
      <c r="W102" s="2" t="s">
        <v>1392</v>
      </c>
      <c r="X102" s="2" t="s">
        <v>158</v>
      </c>
      <c r="Y102" s="2" t="s">
        <v>1392</v>
      </c>
      <c r="Z102" s="2" t="s">
        <v>1042</v>
      </c>
    </row>
    <row r="103" spans="3:26" s="15" customFormat="1" ht="37.5">
      <c r="C103" s="15" t="str">
        <f>IFERROR(VLOOKUP(E103,#REF!,25,FALSE),"-")</f>
        <v>-</v>
      </c>
      <c r="D103" s="60">
        <f t="shared" si="1"/>
        <v>99</v>
      </c>
      <c r="E103" s="15" t="s">
        <v>1043</v>
      </c>
      <c r="F103" s="15" t="s">
        <v>808</v>
      </c>
      <c r="G103" s="15" t="s">
        <v>1044</v>
      </c>
      <c r="H103" s="16" t="s">
        <v>1045</v>
      </c>
      <c r="I103" s="15" t="s">
        <v>1392</v>
      </c>
      <c r="J103" s="15" t="s">
        <v>1392</v>
      </c>
      <c r="K103" s="15" t="s">
        <v>1392</v>
      </c>
      <c r="L103" s="15" t="s">
        <v>94</v>
      </c>
      <c r="M103" s="15" t="s">
        <v>1392</v>
      </c>
      <c r="N103" s="15" t="s">
        <v>1392</v>
      </c>
      <c r="O103" s="15" t="s">
        <v>1046</v>
      </c>
      <c r="P103" s="15">
        <v>63.1</v>
      </c>
      <c r="Q103" s="15" t="s">
        <v>1047</v>
      </c>
      <c r="R103" s="15" t="s">
        <v>1392</v>
      </c>
      <c r="S103" s="15" t="s">
        <v>1392</v>
      </c>
      <c r="T103" s="15" t="s">
        <v>1392</v>
      </c>
      <c r="U103" s="2" t="s">
        <v>1392</v>
      </c>
      <c r="V103" s="2" t="s">
        <v>458</v>
      </c>
      <c r="W103" s="2" t="s">
        <v>1048</v>
      </c>
      <c r="X103" s="2" t="s">
        <v>158</v>
      </c>
      <c r="Y103" s="2" t="s">
        <v>1392</v>
      </c>
      <c r="Z103" s="2" t="s">
        <v>1392</v>
      </c>
    </row>
    <row r="104" spans="3:26" s="15" customFormat="1" ht="37.5">
      <c r="C104" s="15" t="str">
        <f>IFERROR(VLOOKUP(E104,#REF!,25,FALSE),"-")</f>
        <v>-</v>
      </c>
      <c r="D104" s="60">
        <f t="shared" si="1"/>
        <v>100</v>
      </c>
      <c r="E104" s="15" t="s">
        <v>1049</v>
      </c>
      <c r="F104" s="15" t="s">
        <v>808</v>
      </c>
      <c r="G104" s="15" t="s">
        <v>1050</v>
      </c>
      <c r="H104" s="16" t="s">
        <v>1051</v>
      </c>
      <c r="I104" s="15" t="s">
        <v>1392</v>
      </c>
      <c r="J104" s="15" t="s">
        <v>1392</v>
      </c>
      <c r="K104" s="15" t="s">
        <v>1392</v>
      </c>
      <c r="L104" s="15" t="s">
        <v>94</v>
      </c>
      <c r="M104" s="15" t="s">
        <v>1392</v>
      </c>
      <c r="N104" s="15" t="s">
        <v>1392</v>
      </c>
      <c r="O104" s="15" t="s">
        <v>1392</v>
      </c>
      <c r="P104" s="15">
        <v>55.4</v>
      </c>
      <c r="Q104" s="15" t="s">
        <v>1052</v>
      </c>
      <c r="R104" s="15" t="s">
        <v>1392</v>
      </c>
      <c r="S104" s="15" t="s">
        <v>1392</v>
      </c>
      <c r="T104" s="15" t="s">
        <v>1392</v>
      </c>
      <c r="U104" s="2" t="s">
        <v>1392</v>
      </c>
      <c r="V104" s="2" t="s">
        <v>1392</v>
      </c>
      <c r="W104" s="2" t="s">
        <v>1392</v>
      </c>
      <c r="X104" s="2" t="s">
        <v>1053</v>
      </c>
      <c r="Y104" s="2" t="s">
        <v>1392</v>
      </c>
      <c r="Z104" s="2" t="s">
        <v>1392</v>
      </c>
    </row>
    <row r="105" spans="3:26" s="15" customFormat="1" ht="37.5">
      <c r="C105" s="15" t="str">
        <f>IFERROR(VLOOKUP(E105,#REF!,25,FALSE),"-")</f>
        <v>-</v>
      </c>
      <c r="D105" s="60">
        <f t="shared" si="1"/>
        <v>101</v>
      </c>
      <c r="E105" s="15" t="s">
        <v>1054</v>
      </c>
      <c r="F105" s="15" t="s">
        <v>808</v>
      </c>
      <c r="G105" s="15" t="s">
        <v>1055</v>
      </c>
      <c r="H105" s="16" t="s">
        <v>1056</v>
      </c>
      <c r="I105" s="15" t="s">
        <v>1392</v>
      </c>
      <c r="J105" s="15" t="s">
        <v>1392</v>
      </c>
      <c r="K105" s="15" t="s">
        <v>1392</v>
      </c>
      <c r="L105" s="15" t="s">
        <v>94</v>
      </c>
      <c r="M105" s="15" t="s">
        <v>1392</v>
      </c>
      <c r="N105" s="15" t="s">
        <v>1392</v>
      </c>
      <c r="O105" s="15" t="s">
        <v>1057</v>
      </c>
      <c r="P105" s="15">
        <v>68</v>
      </c>
      <c r="Q105" s="15" t="s">
        <v>1058</v>
      </c>
      <c r="R105" s="15" t="s">
        <v>1392</v>
      </c>
      <c r="S105" s="15" t="s">
        <v>1392</v>
      </c>
      <c r="T105" s="15" t="s">
        <v>1392</v>
      </c>
      <c r="U105" s="2" t="s">
        <v>1392</v>
      </c>
      <c r="V105" s="2" t="s">
        <v>458</v>
      </c>
      <c r="W105" s="2" t="s">
        <v>1059</v>
      </c>
      <c r="X105" s="2" t="s">
        <v>158</v>
      </c>
      <c r="Y105" s="2" t="s">
        <v>1392</v>
      </c>
      <c r="Z105" s="2" t="s">
        <v>1392</v>
      </c>
    </row>
    <row r="106" spans="3:26" s="15" customFormat="1" ht="37.5">
      <c r="C106" s="15" t="str">
        <f>IFERROR(VLOOKUP(E106,#REF!,25,FALSE),"-")</f>
        <v>-</v>
      </c>
      <c r="D106" s="60">
        <f t="shared" si="1"/>
        <v>102</v>
      </c>
      <c r="E106" s="15" t="s">
        <v>1060</v>
      </c>
      <c r="F106" s="15" t="s">
        <v>808</v>
      </c>
      <c r="G106" s="15" t="s">
        <v>1061</v>
      </c>
      <c r="H106" s="16" t="s">
        <v>1062</v>
      </c>
      <c r="I106" s="15" t="s">
        <v>1392</v>
      </c>
      <c r="J106" s="15" t="s">
        <v>1392</v>
      </c>
      <c r="K106" s="15" t="s">
        <v>1392</v>
      </c>
      <c r="L106" s="15" t="s">
        <v>94</v>
      </c>
      <c r="M106" s="15" t="s">
        <v>1392</v>
      </c>
      <c r="N106" s="15" t="s">
        <v>1392</v>
      </c>
      <c r="O106" s="15" t="s">
        <v>1392</v>
      </c>
      <c r="P106" s="15">
        <v>45.7</v>
      </c>
      <c r="Q106" s="15" t="s">
        <v>1063</v>
      </c>
      <c r="R106" s="15" t="s">
        <v>1392</v>
      </c>
      <c r="S106" s="15" t="s">
        <v>1392</v>
      </c>
      <c r="T106" s="15" t="s">
        <v>1392</v>
      </c>
      <c r="U106" s="2" t="s">
        <v>1392</v>
      </c>
      <c r="V106" s="2" t="s">
        <v>1392</v>
      </c>
      <c r="W106" s="2" t="s">
        <v>1392</v>
      </c>
      <c r="X106" s="2" t="s">
        <v>1392</v>
      </c>
      <c r="Y106" s="2" t="s">
        <v>1392</v>
      </c>
      <c r="Z106" s="2" t="s">
        <v>858</v>
      </c>
    </row>
    <row r="107" spans="3:26" s="15" customFormat="1" ht="93.75">
      <c r="C107" s="15" t="str">
        <f>IFERROR(VLOOKUP(E107,#REF!,25,FALSE),"-")</f>
        <v>-</v>
      </c>
      <c r="D107" s="60">
        <f t="shared" si="1"/>
        <v>103</v>
      </c>
      <c r="E107" s="15" t="s">
        <v>1064</v>
      </c>
      <c r="F107" s="15" t="s">
        <v>808</v>
      </c>
      <c r="G107" s="15" t="s">
        <v>1065</v>
      </c>
      <c r="H107" s="16" t="s">
        <v>1066</v>
      </c>
      <c r="I107" s="15" t="s">
        <v>1392</v>
      </c>
      <c r="J107" s="15" t="s">
        <v>1067</v>
      </c>
      <c r="K107" s="15" t="s">
        <v>1392</v>
      </c>
      <c r="L107" s="15" t="s">
        <v>94</v>
      </c>
      <c r="M107" s="15" t="s">
        <v>1392</v>
      </c>
      <c r="N107" s="15" t="s">
        <v>1392</v>
      </c>
      <c r="O107" s="15" t="s">
        <v>1068</v>
      </c>
      <c r="P107" s="15">
        <v>34.799999999999997</v>
      </c>
      <c r="Q107" s="15" t="s">
        <v>1069</v>
      </c>
      <c r="R107" s="15" t="s">
        <v>1392</v>
      </c>
      <c r="S107" s="15" t="s">
        <v>1392</v>
      </c>
      <c r="T107" s="15" t="s">
        <v>1392</v>
      </c>
      <c r="U107" s="2" t="s">
        <v>1392</v>
      </c>
      <c r="V107" s="2" t="s">
        <v>1392</v>
      </c>
      <c r="W107" s="2" t="s">
        <v>1392</v>
      </c>
      <c r="X107" s="2" t="s">
        <v>158</v>
      </c>
      <c r="Y107" s="2" t="s">
        <v>1392</v>
      </c>
      <c r="Z107" s="2" t="s">
        <v>858</v>
      </c>
    </row>
    <row r="108" spans="3:26" s="15" customFormat="1" ht="37.5">
      <c r="C108" s="15" t="str">
        <f>IFERROR(VLOOKUP(E108,#REF!,25,FALSE),"-")</f>
        <v>-</v>
      </c>
      <c r="D108" s="60">
        <f t="shared" si="1"/>
        <v>104</v>
      </c>
      <c r="E108" s="15" t="s">
        <v>1070</v>
      </c>
      <c r="F108" s="15" t="s">
        <v>808</v>
      </c>
      <c r="G108" s="15" t="s">
        <v>1071</v>
      </c>
      <c r="H108" s="16" t="s">
        <v>1072</v>
      </c>
      <c r="I108" s="15" t="s">
        <v>1392</v>
      </c>
      <c r="J108" s="15" t="s">
        <v>1392</v>
      </c>
      <c r="K108" s="15" t="s">
        <v>1392</v>
      </c>
      <c r="L108" s="15" t="s">
        <v>94</v>
      </c>
      <c r="M108" s="15" t="s">
        <v>1392</v>
      </c>
      <c r="N108" s="15" t="s">
        <v>1392</v>
      </c>
      <c r="O108" s="15" t="s">
        <v>1392</v>
      </c>
      <c r="P108" s="15">
        <v>41.6</v>
      </c>
      <c r="Q108" s="15" t="s">
        <v>1073</v>
      </c>
      <c r="R108" s="15" t="s">
        <v>1392</v>
      </c>
      <c r="S108" s="15" t="s">
        <v>1392</v>
      </c>
      <c r="T108" s="15" t="s">
        <v>1392</v>
      </c>
      <c r="U108" s="2" t="s">
        <v>1392</v>
      </c>
      <c r="V108" s="2" t="s">
        <v>458</v>
      </c>
      <c r="W108" s="2" t="s">
        <v>1048</v>
      </c>
      <c r="X108" s="2" t="s">
        <v>158</v>
      </c>
      <c r="Y108" s="2" t="s">
        <v>1392</v>
      </c>
      <c r="Z108" s="2" t="s">
        <v>1392</v>
      </c>
    </row>
    <row r="109" spans="3:26" s="15" customFormat="1" ht="37.5">
      <c r="C109" s="15" t="str">
        <f>IFERROR(VLOOKUP(E109,#REF!,25,FALSE),"-")</f>
        <v>-</v>
      </c>
      <c r="D109" s="60">
        <f t="shared" si="1"/>
        <v>105</v>
      </c>
      <c r="E109" s="15" t="s">
        <v>1074</v>
      </c>
      <c r="F109" s="15" t="s">
        <v>808</v>
      </c>
      <c r="G109" s="15" t="s">
        <v>1075</v>
      </c>
      <c r="H109" s="16" t="s">
        <v>1076</v>
      </c>
      <c r="I109" s="15" t="s">
        <v>1392</v>
      </c>
      <c r="J109" s="15" t="s">
        <v>1392</v>
      </c>
      <c r="K109" s="15" t="s">
        <v>1392</v>
      </c>
      <c r="L109" s="15" t="s">
        <v>94</v>
      </c>
      <c r="M109" s="15" t="s">
        <v>1392</v>
      </c>
      <c r="N109" s="15" t="s">
        <v>1392</v>
      </c>
      <c r="O109" s="15" t="s">
        <v>1392</v>
      </c>
      <c r="P109" s="15">
        <v>32</v>
      </c>
      <c r="Q109" s="15" t="s">
        <v>1077</v>
      </c>
      <c r="R109" s="15" t="s">
        <v>1392</v>
      </c>
      <c r="S109" s="15" t="s">
        <v>1392</v>
      </c>
      <c r="T109" s="15" t="s">
        <v>1392</v>
      </c>
      <c r="U109" s="2" t="s">
        <v>1392</v>
      </c>
      <c r="V109" s="2" t="s">
        <v>458</v>
      </c>
      <c r="W109" s="2" t="s">
        <v>1048</v>
      </c>
      <c r="X109" s="2" t="s">
        <v>1053</v>
      </c>
      <c r="Y109" s="2" t="s">
        <v>1392</v>
      </c>
      <c r="Z109" s="2" t="s">
        <v>1392</v>
      </c>
    </row>
    <row r="110" spans="3:26" s="15" customFormat="1" ht="56.25">
      <c r="C110" s="15" t="str">
        <f>IFERROR(VLOOKUP(E110,#REF!,25,FALSE),"-")</f>
        <v>-</v>
      </c>
      <c r="D110" s="60">
        <f t="shared" si="1"/>
        <v>106</v>
      </c>
      <c r="E110" s="15" t="s">
        <v>1078</v>
      </c>
      <c r="F110" s="15" t="s">
        <v>808</v>
      </c>
      <c r="G110" s="15" t="s">
        <v>1079</v>
      </c>
      <c r="H110" s="16" t="s">
        <v>1080</v>
      </c>
      <c r="I110" s="15" t="s">
        <v>1392</v>
      </c>
      <c r="J110" s="15" t="s">
        <v>1392</v>
      </c>
      <c r="K110" s="15" t="s">
        <v>1392</v>
      </c>
      <c r="L110" s="15" t="s">
        <v>94</v>
      </c>
      <c r="M110" s="15" t="s">
        <v>1392</v>
      </c>
      <c r="N110" s="15" t="s">
        <v>1392</v>
      </c>
      <c r="O110" s="15" t="s">
        <v>1081</v>
      </c>
      <c r="P110" s="15">
        <v>34.700000000000003</v>
      </c>
      <c r="Q110" s="15" t="s">
        <v>1082</v>
      </c>
      <c r="R110" s="15" t="s">
        <v>1392</v>
      </c>
      <c r="S110" s="15" t="s">
        <v>1392</v>
      </c>
      <c r="T110" s="15" t="s">
        <v>1392</v>
      </c>
      <c r="U110" s="2" t="s">
        <v>1392</v>
      </c>
      <c r="V110" s="2" t="s">
        <v>458</v>
      </c>
      <c r="W110" s="2" t="s">
        <v>1083</v>
      </c>
      <c r="X110" s="2" t="s">
        <v>158</v>
      </c>
      <c r="Y110" s="2" t="s">
        <v>1392</v>
      </c>
      <c r="Z110" s="2" t="s">
        <v>1392</v>
      </c>
    </row>
    <row r="111" spans="3:26" s="15" customFormat="1" ht="37.5">
      <c r="C111" s="15" t="str">
        <f>IFERROR(VLOOKUP(E111,#REF!,25,FALSE),"-")</f>
        <v>-</v>
      </c>
      <c r="D111" s="60">
        <f t="shared" si="1"/>
        <v>107</v>
      </c>
      <c r="E111" s="15" t="s">
        <v>1084</v>
      </c>
      <c r="F111" s="15" t="s">
        <v>808</v>
      </c>
      <c r="G111" s="15" t="s">
        <v>1085</v>
      </c>
      <c r="H111" s="16" t="s">
        <v>1086</v>
      </c>
      <c r="I111" s="15" t="s">
        <v>1392</v>
      </c>
      <c r="J111" s="15" t="s">
        <v>1392</v>
      </c>
      <c r="K111" s="15" t="s">
        <v>1392</v>
      </c>
      <c r="L111" s="15" t="s">
        <v>94</v>
      </c>
      <c r="M111" s="15" t="s">
        <v>1392</v>
      </c>
      <c r="N111" s="15" t="s">
        <v>1392</v>
      </c>
      <c r="O111" s="15" t="s">
        <v>1087</v>
      </c>
      <c r="P111" s="15">
        <v>34.700000000000003</v>
      </c>
      <c r="Q111" s="15" t="s">
        <v>1082</v>
      </c>
      <c r="R111" s="15" t="s">
        <v>1392</v>
      </c>
      <c r="S111" s="15" t="s">
        <v>1392</v>
      </c>
      <c r="T111" s="15" t="s">
        <v>1392</v>
      </c>
      <c r="U111" s="2" t="s">
        <v>1392</v>
      </c>
      <c r="V111" s="2" t="s">
        <v>458</v>
      </c>
      <c r="W111" s="2" t="s">
        <v>1048</v>
      </c>
      <c r="X111" s="2" t="s">
        <v>158</v>
      </c>
      <c r="Y111" s="2" t="s">
        <v>1392</v>
      </c>
      <c r="Z111" s="2" t="s">
        <v>1392</v>
      </c>
    </row>
    <row r="112" spans="3:26" s="15" customFormat="1" ht="37.5">
      <c r="C112" s="15" t="str">
        <f>IFERROR(VLOOKUP(E112,#REF!,25,FALSE),"-")</f>
        <v>-</v>
      </c>
      <c r="D112" s="60">
        <f t="shared" si="1"/>
        <v>108</v>
      </c>
      <c r="E112" s="15" t="s">
        <v>1088</v>
      </c>
      <c r="F112" s="15" t="s">
        <v>808</v>
      </c>
      <c r="G112" s="15" t="s">
        <v>1089</v>
      </c>
      <c r="H112" s="16" t="s">
        <v>1090</v>
      </c>
      <c r="I112" s="15" t="s">
        <v>1392</v>
      </c>
      <c r="J112" s="15" t="s">
        <v>1392</v>
      </c>
      <c r="K112" s="15" t="s">
        <v>1392</v>
      </c>
      <c r="L112" s="15" t="s">
        <v>105</v>
      </c>
      <c r="M112" s="15" t="s">
        <v>1392</v>
      </c>
      <c r="N112" s="15" t="s">
        <v>1392</v>
      </c>
      <c r="O112" s="15" t="s">
        <v>1392</v>
      </c>
      <c r="P112" s="15">
        <v>22.5</v>
      </c>
      <c r="Q112" s="15" t="s">
        <v>1091</v>
      </c>
      <c r="R112" s="15" t="s">
        <v>1392</v>
      </c>
      <c r="S112" s="15" t="s">
        <v>1392</v>
      </c>
      <c r="T112" s="15" t="s">
        <v>1392</v>
      </c>
      <c r="U112" s="2" t="s">
        <v>1392</v>
      </c>
      <c r="V112" s="2" t="s">
        <v>458</v>
      </c>
      <c r="W112" s="2" t="s">
        <v>1092</v>
      </c>
      <c r="X112" s="2" t="s">
        <v>158</v>
      </c>
      <c r="Y112" s="2" t="s">
        <v>1392</v>
      </c>
      <c r="Z112" s="2" t="s">
        <v>1093</v>
      </c>
    </row>
    <row r="113" spans="3:26" s="15" customFormat="1" ht="37.5">
      <c r="C113" s="15" t="str">
        <f>IFERROR(VLOOKUP(E113,#REF!,25,FALSE),"-")</f>
        <v>-</v>
      </c>
      <c r="D113" s="60">
        <f t="shared" si="1"/>
        <v>109</v>
      </c>
      <c r="E113" s="15" t="s">
        <v>1094</v>
      </c>
      <c r="F113" s="15" t="s">
        <v>808</v>
      </c>
      <c r="G113" s="15" t="s">
        <v>1095</v>
      </c>
      <c r="H113" s="16" t="s">
        <v>1096</v>
      </c>
      <c r="I113" s="15" t="s">
        <v>1392</v>
      </c>
      <c r="J113" s="15" t="s">
        <v>1392</v>
      </c>
      <c r="K113" s="15" t="s">
        <v>1392</v>
      </c>
      <c r="L113" s="15" t="s">
        <v>105</v>
      </c>
      <c r="M113" s="15" t="s">
        <v>1392</v>
      </c>
      <c r="N113" s="15" t="s">
        <v>1392</v>
      </c>
      <c r="O113" s="15" t="s">
        <v>1392</v>
      </c>
      <c r="P113" s="15">
        <v>17.600000000000001</v>
      </c>
      <c r="Q113" s="15" t="s">
        <v>1097</v>
      </c>
      <c r="R113" s="15" t="s">
        <v>1392</v>
      </c>
      <c r="S113" s="15" t="s">
        <v>1392</v>
      </c>
      <c r="T113" s="15" t="s">
        <v>1392</v>
      </c>
      <c r="U113" s="2" t="s">
        <v>1392</v>
      </c>
      <c r="V113" s="2" t="s">
        <v>458</v>
      </c>
      <c r="W113" s="2" t="s">
        <v>1098</v>
      </c>
      <c r="X113" s="2" t="s">
        <v>1053</v>
      </c>
      <c r="Y113" s="2" t="s">
        <v>1392</v>
      </c>
      <c r="Z113" s="2" t="s">
        <v>1392</v>
      </c>
    </row>
    <row r="114" spans="3:26" s="15" customFormat="1" ht="37.5">
      <c r="C114" s="15" t="str">
        <f>IFERROR(VLOOKUP(E114,#REF!,25,FALSE),"-")</f>
        <v>-</v>
      </c>
      <c r="D114" s="60">
        <f t="shared" si="1"/>
        <v>110</v>
      </c>
      <c r="E114" s="15" t="s">
        <v>1099</v>
      </c>
      <c r="F114" s="15" t="s">
        <v>808</v>
      </c>
      <c r="G114" s="15" t="s">
        <v>1100</v>
      </c>
      <c r="H114" s="16" t="s">
        <v>1101</v>
      </c>
      <c r="I114" s="15" t="s">
        <v>1392</v>
      </c>
      <c r="J114" s="15" t="s">
        <v>1392</v>
      </c>
      <c r="K114" s="15" t="s">
        <v>1392</v>
      </c>
      <c r="L114" s="15" t="s">
        <v>94</v>
      </c>
      <c r="M114" s="15" t="s">
        <v>1392</v>
      </c>
      <c r="N114" s="15" t="s">
        <v>1392</v>
      </c>
      <c r="O114" s="15" t="s">
        <v>1102</v>
      </c>
      <c r="P114" s="15">
        <v>50.4</v>
      </c>
      <c r="Q114" s="15" t="s">
        <v>1103</v>
      </c>
      <c r="R114" s="15" t="s">
        <v>1392</v>
      </c>
      <c r="S114" s="15" t="s">
        <v>1392</v>
      </c>
      <c r="T114" s="15" t="s">
        <v>1392</v>
      </c>
      <c r="U114" s="2" t="s">
        <v>1392</v>
      </c>
      <c r="V114" s="2" t="s">
        <v>458</v>
      </c>
      <c r="W114" s="2" t="s">
        <v>1104</v>
      </c>
      <c r="X114" s="2" t="s">
        <v>158</v>
      </c>
      <c r="Y114" s="2" t="s">
        <v>1392</v>
      </c>
      <c r="Z114" s="2" t="s">
        <v>1392</v>
      </c>
    </row>
    <row r="115" spans="3:26" s="15" customFormat="1" ht="37.5">
      <c r="C115" s="15" t="str">
        <f>IFERROR(VLOOKUP(E115,#REF!,25,FALSE),"-")</f>
        <v>-</v>
      </c>
      <c r="D115" s="60">
        <f t="shared" si="1"/>
        <v>111</v>
      </c>
      <c r="E115" s="15" t="s">
        <v>1105</v>
      </c>
      <c r="F115" s="15" t="s">
        <v>808</v>
      </c>
      <c r="G115" s="15" t="s">
        <v>1106</v>
      </c>
      <c r="H115" s="16" t="s">
        <v>1107</v>
      </c>
      <c r="I115" s="15" t="s">
        <v>1392</v>
      </c>
      <c r="J115" s="15" t="s">
        <v>1392</v>
      </c>
      <c r="K115" s="15" t="s">
        <v>1392</v>
      </c>
      <c r="L115" s="15" t="s">
        <v>94</v>
      </c>
      <c r="M115" s="15" t="s">
        <v>1392</v>
      </c>
      <c r="N115" s="15" t="s">
        <v>1392</v>
      </c>
      <c r="O115" s="15" t="s">
        <v>1108</v>
      </c>
      <c r="P115" s="15">
        <v>59.4</v>
      </c>
      <c r="Q115" s="15" t="s">
        <v>1109</v>
      </c>
      <c r="R115" s="15" t="s">
        <v>1392</v>
      </c>
      <c r="S115" s="15" t="s">
        <v>1392</v>
      </c>
      <c r="T115" s="15" t="s">
        <v>1392</v>
      </c>
      <c r="U115" s="2" t="s">
        <v>1392</v>
      </c>
      <c r="V115" s="2" t="s">
        <v>458</v>
      </c>
      <c r="W115" s="2" t="s">
        <v>1110</v>
      </c>
      <c r="X115" s="2" t="s">
        <v>158</v>
      </c>
      <c r="Y115" s="2" t="s">
        <v>1392</v>
      </c>
      <c r="Z115" s="2" t="s">
        <v>858</v>
      </c>
    </row>
    <row r="116" spans="3:26" s="15" customFormat="1" ht="37.5">
      <c r="C116" s="15" t="str">
        <f>IFERROR(VLOOKUP(E116,#REF!,25,FALSE),"-")</f>
        <v>-</v>
      </c>
      <c r="D116" s="60">
        <f t="shared" si="1"/>
        <v>112</v>
      </c>
      <c r="E116" s="15" t="s">
        <v>1111</v>
      </c>
      <c r="F116" s="15" t="s">
        <v>808</v>
      </c>
      <c r="G116" s="15" t="s">
        <v>1112</v>
      </c>
      <c r="H116" s="16" t="s">
        <v>1113</v>
      </c>
      <c r="I116" s="15" t="s">
        <v>1392</v>
      </c>
      <c r="J116" s="15" t="s">
        <v>1392</v>
      </c>
      <c r="K116" s="15" t="s">
        <v>1392</v>
      </c>
      <c r="L116" s="15" t="s">
        <v>94</v>
      </c>
      <c r="M116" s="15" t="s">
        <v>1392</v>
      </c>
      <c r="N116" s="15" t="s">
        <v>1392</v>
      </c>
      <c r="O116" s="15" t="s">
        <v>1114</v>
      </c>
      <c r="P116" s="15">
        <v>64.5</v>
      </c>
      <c r="Q116" s="15" t="s">
        <v>1115</v>
      </c>
      <c r="R116" s="15" t="s">
        <v>1392</v>
      </c>
      <c r="S116" s="15" t="s">
        <v>1392</v>
      </c>
      <c r="T116" s="15" t="s">
        <v>1392</v>
      </c>
      <c r="U116" s="2" t="s">
        <v>1392</v>
      </c>
      <c r="V116" s="2" t="s">
        <v>458</v>
      </c>
      <c r="W116" s="2" t="s">
        <v>1116</v>
      </c>
      <c r="X116" s="2" t="s">
        <v>158</v>
      </c>
      <c r="Y116" s="2" t="s">
        <v>1392</v>
      </c>
      <c r="Z116" s="2" t="s">
        <v>858</v>
      </c>
    </row>
    <row r="117" spans="3:26" s="15" customFormat="1" ht="37.5">
      <c r="C117" s="15" t="str">
        <f>IFERROR(VLOOKUP(E117,#REF!,25,FALSE),"-")</f>
        <v>-</v>
      </c>
      <c r="D117" s="60">
        <f t="shared" si="1"/>
        <v>113</v>
      </c>
      <c r="E117" s="15" t="s">
        <v>1117</v>
      </c>
      <c r="F117" s="15" t="s">
        <v>808</v>
      </c>
      <c r="G117" s="15" t="s">
        <v>1118</v>
      </c>
      <c r="H117" s="16" t="s">
        <v>1119</v>
      </c>
      <c r="I117" s="15" t="s">
        <v>1392</v>
      </c>
      <c r="J117" s="15" t="s">
        <v>1392</v>
      </c>
      <c r="K117" s="15" t="s">
        <v>1392</v>
      </c>
      <c r="L117" s="15" t="s">
        <v>94</v>
      </c>
      <c r="M117" s="15" t="s">
        <v>1392</v>
      </c>
      <c r="N117" s="15" t="s">
        <v>1392</v>
      </c>
      <c r="O117" s="15" t="s">
        <v>1392</v>
      </c>
      <c r="P117" s="15">
        <v>45</v>
      </c>
      <c r="Q117" s="15" t="s">
        <v>1120</v>
      </c>
      <c r="R117" s="15" t="s">
        <v>1392</v>
      </c>
      <c r="S117" s="15" t="s">
        <v>1392</v>
      </c>
      <c r="T117" s="15" t="s">
        <v>1392</v>
      </c>
      <c r="U117" s="2" t="s">
        <v>1392</v>
      </c>
      <c r="V117" s="2" t="s">
        <v>458</v>
      </c>
      <c r="W117" s="2" t="s">
        <v>1104</v>
      </c>
      <c r="X117" s="2" t="s">
        <v>158</v>
      </c>
      <c r="Y117" s="2" t="s">
        <v>1392</v>
      </c>
      <c r="Z117" s="2" t="s">
        <v>1392</v>
      </c>
    </row>
    <row r="118" spans="3:26" s="15" customFormat="1" ht="37.5">
      <c r="C118" s="15" t="str">
        <f>IFERROR(VLOOKUP(E118,#REF!,25,FALSE),"-")</f>
        <v>-</v>
      </c>
      <c r="D118" s="60">
        <f t="shared" si="1"/>
        <v>114</v>
      </c>
      <c r="E118" s="15" t="s">
        <v>1121</v>
      </c>
      <c r="F118" s="15" t="s">
        <v>808</v>
      </c>
      <c r="G118" s="15" t="s">
        <v>1122</v>
      </c>
      <c r="H118" s="16" t="s">
        <v>1123</v>
      </c>
      <c r="I118" s="15" t="s">
        <v>1392</v>
      </c>
      <c r="J118" s="15" t="s">
        <v>1392</v>
      </c>
      <c r="K118" s="15" t="s">
        <v>1392</v>
      </c>
      <c r="L118" s="15" t="s">
        <v>94</v>
      </c>
      <c r="M118" s="15" t="s">
        <v>1392</v>
      </c>
      <c r="N118" s="15" t="s">
        <v>1392</v>
      </c>
      <c r="O118" s="15" t="s">
        <v>1392</v>
      </c>
      <c r="P118" s="15">
        <v>41.5</v>
      </c>
      <c r="Q118" s="15" t="s">
        <v>1124</v>
      </c>
      <c r="R118" s="15" t="s">
        <v>1392</v>
      </c>
      <c r="S118" s="15" t="s">
        <v>1392</v>
      </c>
      <c r="T118" s="15" t="s">
        <v>1392</v>
      </c>
      <c r="U118" s="2" t="s">
        <v>1392</v>
      </c>
      <c r="V118" s="2" t="s">
        <v>458</v>
      </c>
      <c r="W118" s="2" t="s">
        <v>1104</v>
      </c>
      <c r="X118" s="2" t="s">
        <v>158</v>
      </c>
      <c r="Y118" s="2" t="s">
        <v>1392</v>
      </c>
      <c r="Z118" s="2" t="s">
        <v>1392</v>
      </c>
    </row>
    <row r="119" spans="3:26" s="15" customFormat="1" ht="37.5">
      <c r="C119" s="15" t="str">
        <f>IFERROR(VLOOKUP(E119,#REF!,25,FALSE),"-")</f>
        <v>-</v>
      </c>
      <c r="D119" s="60">
        <f t="shared" si="1"/>
        <v>115</v>
      </c>
      <c r="E119" s="15" t="s">
        <v>1125</v>
      </c>
      <c r="F119" s="15" t="s">
        <v>808</v>
      </c>
      <c r="G119" s="15" t="s">
        <v>1126</v>
      </c>
      <c r="H119" s="16" t="s">
        <v>1127</v>
      </c>
      <c r="I119" s="15" t="s">
        <v>1392</v>
      </c>
      <c r="J119" s="15" t="s">
        <v>1392</v>
      </c>
      <c r="K119" s="15" t="s">
        <v>1392</v>
      </c>
      <c r="L119" s="15" t="s">
        <v>94</v>
      </c>
      <c r="M119" s="15" t="s">
        <v>1392</v>
      </c>
      <c r="N119" s="15" t="s">
        <v>1392</v>
      </c>
      <c r="O119" s="15" t="s">
        <v>1392</v>
      </c>
      <c r="P119" s="15">
        <v>27.9</v>
      </c>
      <c r="Q119" s="15" t="s">
        <v>1128</v>
      </c>
      <c r="R119" s="15" t="s">
        <v>1392</v>
      </c>
      <c r="S119" s="15" t="s">
        <v>1392</v>
      </c>
      <c r="T119" s="15" t="s">
        <v>1392</v>
      </c>
      <c r="U119" s="2" t="s">
        <v>1392</v>
      </c>
      <c r="V119" s="2" t="s">
        <v>458</v>
      </c>
      <c r="W119" s="2" t="s">
        <v>1104</v>
      </c>
      <c r="X119" s="2" t="s">
        <v>158</v>
      </c>
      <c r="Y119" s="2" t="s">
        <v>1392</v>
      </c>
      <c r="Z119" s="2" t="s">
        <v>1392</v>
      </c>
    </row>
    <row r="120" spans="3:26" s="15" customFormat="1" ht="37.5">
      <c r="C120" s="15" t="str">
        <f>IFERROR(VLOOKUP(E120,#REF!,25,FALSE),"-")</f>
        <v>-</v>
      </c>
      <c r="D120" s="60">
        <f t="shared" si="1"/>
        <v>116</v>
      </c>
      <c r="E120" s="15" t="s">
        <v>1129</v>
      </c>
      <c r="F120" s="15" t="s">
        <v>808</v>
      </c>
      <c r="G120" s="15" t="s">
        <v>1130</v>
      </c>
      <c r="H120" s="16" t="s">
        <v>1131</v>
      </c>
      <c r="I120" s="15" t="s">
        <v>1392</v>
      </c>
      <c r="J120" s="15" t="s">
        <v>1392</v>
      </c>
      <c r="K120" s="15" t="s">
        <v>1392</v>
      </c>
      <c r="L120" s="15" t="s">
        <v>105</v>
      </c>
      <c r="M120" s="15" t="s">
        <v>1392</v>
      </c>
      <c r="N120" s="15" t="s">
        <v>1392</v>
      </c>
      <c r="O120" s="15" t="s">
        <v>1392</v>
      </c>
      <c r="P120" s="15">
        <v>19.399999999999999</v>
      </c>
      <c r="Q120" s="15" t="s">
        <v>1132</v>
      </c>
      <c r="R120" s="15" t="s">
        <v>1392</v>
      </c>
      <c r="S120" s="15" t="s">
        <v>1392</v>
      </c>
      <c r="T120" s="15" t="s">
        <v>1392</v>
      </c>
      <c r="U120" s="2" t="s">
        <v>1392</v>
      </c>
      <c r="V120" s="2" t="s">
        <v>458</v>
      </c>
      <c r="W120" s="2" t="s">
        <v>979</v>
      </c>
      <c r="X120" s="2" t="s">
        <v>1133</v>
      </c>
      <c r="Y120" s="2" t="s">
        <v>1392</v>
      </c>
      <c r="Z120" s="2" t="s">
        <v>1392</v>
      </c>
    </row>
    <row r="121" spans="3:26" s="15" customFormat="1" ht="75">
      <c r="C121" s="15" t="str">
        <f>IFERROR(VLOOKUP(E121,#REF!,25,FALSE),"-")</f>
        <v>-</v>
      </c>
      <c r="D121" s="60">
        <f t="shared" si="1"/>
        <v>117</v>
      </c>
      <c r="E121" s="15" t="s">
        <v>1134</v>
      </c>
      <c r="F121" s="15" t="s">
        <v>808</v>
      </c>
      <c r="G121" s="15" t="s">
        <v>1135</v>
      </c>
      <c r="H121" s="16" t="s">
        <v>1136</v>
      </c>
      <c r="I121" s="15" t="s">
        <v>1392</v>
      </c>
      <c r="J121" s="15" t="s">
        <v>1137</v>
      </c>
      <c r="K121" s="15" t="s">
        <v>1392</v>
      </c>
      <c r="L121" s="15" t="s">
        <v>94</v>
      </c>
      <c r="M121" s="15" t="s">
        <v>1392</v>
      </c>
      <c r="N121" s="15" t="s">
        <v>1392</v>
      </c>
      <c r="O121" s="15" t="s">
        <v>1138</v>
      </c>
      <c r="P121" s="15">
        <v>55.5</v>
      </c>
      <c r="Q121" s="15" t="s">
        <v>1139</v>
      </c>
      <c r="R121" s="15" t="s">
        <v>1392</v>
      </c>
      <c r="S121" s="15" t="s">
        <v>1392</v>
      </c>
      <c r="T121" s="15" t="s">
        <v>1392</v>
      </c>
      <c r="U121" s="2" t="s">
        <v>1392</v>
      </c>
      <c r="V121" s="2" t="s">
        <v>458</v>
      </c>
      <c r="W121" s="2" t="s">
        <v>1104</v>
      </c>
      <c r="X121" s="2" t="s">
        <v>158</v>
      </c>
      <c r="Y121" s="2" t="s">
        <v>1392</v>
      </c>
      <c r="Z121" s="2" t="s">
        <v>1093</v>
      </c>
    </row>
    <row r="122" spans="3:26" s="15" customFormat="1" ht="37.5">
      <c r="C122" s="15" t="str">
        <f>IFERROR(VLOOKUP(E122,#REF!,25,FALSE),"-")</f>
        <v>-</v>
      </c>
      <c r="D122" s="60">
        <f t="shared" si="1"/>
        <v>118</v>
      </c>
      <c r="E122" s="15" t="s">
        <v>1140</v>
      </c>
      <c r="F122" s="15" t="s">
        <v>808</v>
      </c>
      <c r="G122" s="15" t="s">
        <v>1141</v>
      </c>
      <c r="H122" s="16" t="s">
        <v>1142</v>
      </c>
      <c r="I122" s="15" t="s">
        <v>1392</v>
      </c>
      <c r="J122" s="15" t="s">
        <v>1392</v>
      </c>
      <c r="K122" s="15" t="s">
        <v>1392</v>
      </c>
      <c r="L122" s="15" t="s">
        <v>94</v>
      </c>
      <c r="M122" s="15" t="s">
        <v>1392</v>
      </c>
      <c r="N122" s="15" t="s">
        <v>1392</v>
      </c>
      <c r="O122" s="15" t="s">
        <v>1143</v>
      </c>
      <c r="P122" s="15">
        <v>14.2</v>
      </c>
      <c r="Q122" s="15" t="s">
        <v>1144</v>
      </c>
      <c r="R122" s="15" t="s">
        <v>1392</v>
      </c>
      <c r="S122" s="15" t="s">
        <v>1392</v>
      </c>
      <c r="T122" s="15" t="s">
        <v>1392</v>
      </c>
      <c r="U122" s="2" t="s">
        <v>1392</v>
      </c>
      <c r="V122" s="2" t="s">
        <v>458</v>
      </c>
      <c r="W122" s="2" t="s">
        <v>1048</v>
      </c>
      <c r="X122" s="2" t="s">
        <v>158</v>
      </c>
      <c r="Y122" s="2" t="s">
        <v>1392</v>
      </c>
      <c r="Z122" s="2" t="s">
        <v>1392</v>
      </c>
    </row>
    <row r="123" spans="3:26" s="15" customFormat="1" ht="37.5">
      <c r="C123" s="15" t="str">
        <f>IFERROR(VLOOKUP(E123,#REF!,25,FALSE),"-")</f>
        <v>-</v>
      </c>
      <c r="D123" s="60">
        <f t="shared" si="1"/>
        <v>119</v>
      </c>
      <c r="E123" s="15" t="s">
        <v>1145</v>
      </c>
      <c r="F123" s="15" t="s">
        <v>808</v>
      </c>
      <c r="G123" s="15" t="s">
        <v>1146</v>
      </c>
      <c r="H123" s="16" t="s">
        <v>1147</v>
      </c>
      <c r="I123" s="15" t="s">
        <v>1392</v>
      </c>
      <c r="J123" s="15" t="s">
        <v>1392</v>
      </c>
      <c r="K123" s="15" t="s">
        <v>1392</v>
      </c>
      <c r="L123" s="15" t="s">
        <v>94</v>
      </c>
      <c r="M123" s="15" t="s">
        <v>1392</v>
      </c>
      <c r="N123" s="15" t="s">
        <v>1392</v>
      </c>
      <c r="O123" s="15" t="s">
        <v>1148</v>
      </c>
      <c r="P123" s="15">
        <v>52.2</v>
      </c>
      <c r="Q123" s="15" t="s">
        <v>1149</v>
      </c>
      <c r="R123" s="15" t="s">
        <v>1392</v>
      </c>
      <c r="S123" s="15" t="s">
        <v>1392</v>
      </c>
      <c r="T123" s="15" t="s">
        <v>1392</v>
      </c>
      <c r="U123" s="2" t="s">
        <v>1392</v>
      </c>
      <c r="V123" s="2" t="s">
        <v>458</v>
      </c>
      <c r="W123" s="2" t="s">
        <v>1150</v>
      </c>
      <c r="X123" s="2" t="s">
        <v>158</v>
      </c>
      <c r="Y123" s="2" t="s">
        <v>1392</v>
      </c>
      <c r="Z123" s="2" t="s">
        <v>858</v>
      </c>
    </row>
    <row r="124" spans="3:26" s="15" customFormat="1" ht="37.5">
      <c r="C124" s="15" t="str">
        <f>IFERROR(VLOOKUP(E124,#REF!,25,FALSE),"-")</f>
        <v>-</v>
      </c>
      <c r="D124" s="60">
        <f t="shared" si="1"/>
        <v>120</v>
      </c>
      <c r="E124" s="15" t="s">
        <v>1151</v>
      </c>
      <c r="F124" s="15" t="s">
        <v>808</v>
      </c>
      <c r="G124" s="15" t="s">
        <v>1152</v>
      </c>
      <c r="H124" s="16" t="s">
        <v>1153</v>
      </c>
      <c r="I124" s="15" t="s">
        <v>1392</v>
      </c>
      <c r="J124" s="15" t="s">
        <v>1392</v>
      </c>
      <c r="K124" s="15" t="s">
        <v>1392</v>
      </c>
      <c r="L124" s="15" t="s">
        <v>94</v>
      </c>
      <c r="M124" s="15" t="s">
        <v>1392</v>
      </c>
      <c r="N124" s="15" t="s">
        <v>1392</v>
      </c>
      <c r="O124" s="15" t="s">
        <v>1154</v>
      </c>
      <c r="P124" s="15">
        <v>59.7</v>
      </c>
      <c r="Q124" s="15" t="s">
        <v>1155</v>
      </c>
      <c r="R124" s="15" t="s">
        <v>1392</v>
      </c>
      <c r="S124" s="15" t="s">
        <v>1392</v>
      </c>
      <c r="T124" s="15" t="s">
        <v>1392</v>
      </c>
      <c r="U124" s="2" t="s">
        <v>1392</v>
      </c>
      <c r="V124" s="2" t="s">
        <v>458</v>
      </c>
      <c r="W124" s="2" t="s">
        <v>1150</v>
      </c>
      <c r="X124" s="2" t="s">
        <v>158</v>
      </c>
      <c r="Y124" s="2" t="s">
        <v>1392</v>
      </c>
      <c r="Z124" s="2" t="s">
        <v>858</v>
      </c>
    </row>
    <row r="125" spans="3:26" s="15" customFormat="1" ht="37.5">
      <c r="C125" s="15" t="str">
        <f>IFERROR(VLOOKUP(E125,#REF!,25,FALSE),"-")</f>
        <v>-</v>
      </c>
      <c r="D125" s="60">
        <f t="shared" si="1"/>
        <v>121</v>
      </c>
      <c r="E125" s="15" t="s">
        <v>1156</v>
      </c>
      <c r="F125" s="15" t="s">
        <v>808</v>
      </c>
      <c r="G125" s="15" t="s">
        <v>1157</v>
      </c>
      <c r="H125" s="16" t="s">
        <v>1158</v>
      </c>
      <c r="I125" s="15" t="s">
        <v>1392</v>
      </c>
      <c r="J125" s="15" t="s">
        <v>1392</v>
      </c>
      <c r="K125" s="15" t="s">
        <v>1392</v>
      </c>
      <c r="L125" s="15" t="s">
        <v>94</v>
      </c>
      <c r="M125" s="15" t="s">
        <v>1392</v>
      </c>
      <c r="N125" s="15" t="s">
        <v>1392</v>
      </c>
      <c r="O125" s="15" t="s">
        <v>1159</v>
      </c>
      <c r="P125" s="15">
        <v>59.1</v>
      </c>
      <c r="Q125" s="15" t="s">
        <v>1160</v>
      </c>
      <c r="R125" s="15" t="s">
        <v>1392</v>
      </c>
      <c r="S125" s="15" t="s">
        <v>1392</v>
      </c>
      <c r="T125" s="15" t="s">
        <v>1392</v>
      </c>
      <c r="U125" s="2" t="s">
        <v>1392</v>
      </c>
      <c r="V125" s="2" t="s">
        <v>458</v>
      </c>
      <c r="W125" s="2" t="s">
        <v>1161</v>
      </c>
      <c r="X125" s="2" t="s">
        <v>158</v>
      </c>
      <c r="Y125" s="2" t="s">
        <v>1392</v>
      </c>
      <c r="Z125" s="2" t="s">
        <v>858</v>
      </c>
    </row>
    <row r="126" spans="3:26" s="15" customFormat="1" ht="37.5">
      <c r="C126" s="15" t="str">
        <f>IFERROR(VLOOKUP(E126,#REF!,25,FALSE),"-")</f>
        <v>-</v>
      </c>
      <c r="D126" s="60">
        <f t="shared" si="1"/>
        <v>122</v>
      </c>
      <c r="E126" s="15" t="s">
        <v>1162</v>
      </c>
      <c r="F126" s="15" t="s">
        <v>808</v>
      </c>
      <c r="G126" s="15" t="s">
        <v>1163</v>
      </c>
      <c r="H126" s="16" t="s">
        <v>1164</v>
      </c>
      <c r="I126" s="15" t="s">
        <v>1392</v>
      </c>
      <c r="J126" s="15" t="s">
        <v>1392</v>
      </c>
      <c r="K126" s="15" t="s">
        <v>1392</v>
      </c>
      <c r="L126" s="15" t="s">
        <v>105</v>
      </c>
      <c r="M126" s="15" t="s">
        <v>1392</v>
      </c>
      <c r="N126" s="15" t="s">
        <v>1392</v>
      </c>
      <c r="O126" s="15" t="s">
        <v>1165</v>
      </c>
      <c r="P126" s="15">
        <v>7.8</v>
      </c>
      <c r="Q126" s="15" t="s">
        <v>1166</v>
      </c>
      <c r="R126" s="15" t="s">
        <v>1392</v>
      </c>
      <c r="S126" s="15" t="s">
        <v>1392</v>
      </c>
      <c r="T126" s="15" t="s">
        <v>1392</v>
      </c>
      <c r="U126" s="2" t="s">
        <v>1392</v>
      </c>
      <c r="V126" s="2" t="s">
        <v>458</v>
      </c>
      <c r="W126" s="2" t="s">
        <v>1167</v>
      </c>
      <c r="X126" s="2" t="s">
        <v>1168</v>
      </c>
      <c r="Y126" s="2" t="s">
        <v>1392</v>
      </c>
      <c r="Z126" s="2" t="s">
        <v>1392</v>
      </c>
    </row>
    <row r="127" spans="3:26" s="15" customFormat="1" ht="37.5">
      <c r="C127" s="15" t="str">
        <f>IFERROR(VLOOKUP(E127,#REF!,25,FALSE),"-")</f>
        <v>-</v>
      </c>
      <c r="D127" s="60">
        <f t="shared" si="1"/>
        <v>123</v>
      </c>
      <c r="E127" s="15" t="s">
        <v>1169</v>
      </c>
      <c r="F127" s="15" t="s">
        <v>808</v>
      </c>
      <c r="G127" s="15" t="s">
        <v>1170</v>
      </c>
      <c r="H127" s="16" t="s">
        <v>1171</v>
      </c>
      <c r="I127" s="15" t="s">
        <v>1392</v>
      </c>
      <c r="J127" s="15" t="s">
        <v>1392</v>
      </c>
      <c r="K127" s="15" t="s">
        <v>1392</v>
      </c>
      <c r="L127" s="15" t="s">
        <v>105</v>
      </c>
      <c r="M127" s="15" t="s">
        <v>1392</v>
      </c>
      <c r="N127" s="15" t="s">
        <v>1392</v>
      </c>
      <c r="O127" s="15" t="s">
        <v>1172</v>
      </c>
      <c r="P127" s="15">
        <v>6.7</v>
      </c>
      <c r="Q127" s="15" t="s">
        <v>1173</v>
      </c>
      <c r="R127" s="15" t="s">
        <v>1392</v>
      </c>
      <c r="S127" s="15" t="s">
        <v>1392</v>
      </c>
      <c r="T127" s="15" t="s">
        <v>1392</v>
      </c>
      <c r="U127" s="2" t="s">
        <v>1392</v>
      </c>
      <c r="V127" s="2" t="s">
        <v>458</v>
      </c>
      <c r="W127" s="2" t="s">
        <v>1174</v>
      </c>
      <c r="X127" s="2" t="s">
        <v>1133</v>
      </c>
      <c r="Y127" s="2" t="s">
        <v>1392</v>
      </c>
      <c r="Z127" s="2" t="s">
        <v>1392</v>
      </c>
    </row>
    <row r="128" spans="3:26" s="15" customFormat="1" ht="37.5">
      <c r="C128" s="15" t="str">
        <f>IFERROR(VLOOKUP(E128,#REF!,25,FALSE),"-")</f>
        <v>-</v>
      </c>
      <c r="D128" s="60">
        <f t="shared" si="1"/>
        <v>124</v>
      </c>
      <c r="E128" s="15" t="s">
        <v>1175</v>
      </c>
      <c r="F128" s="15" t="s">
        <v>808</v>
      </c>
      <c r="G128" s="15" t="s">
        <v>1176</v>
      </c>
      <c r="H128" s="16" t="s">
        <v>1177</v>
      </c>
      <c r="I128" s="15" t="s">
        <v>1392</v>
      </c>
      <c r="J128" s="15" t="s">
        <v>1392</v>
      </c>
      <c r="K128" s="15" t="s">
        <v>1392</v>
      </c>
      <c r="L128" s="15" t="s">
        <v>105</v>
      </c>
      <c r="M128" s="15" t="s">
        <v>1392</v>
      </c>
      <c r="N128" s="15" t="s">
        <v>1392</v>
      </c>
      <c r="O128" s="15" t="s">
        <v>1178</v>
      </c>
      <c r="P128" s="15">
        <v>35</v>
      </c>
      <c r="Q128" s="15" t="s">
        <v>1179</v>
      </c>
      <c r="R128" s="15" t="s">
        <v>1392</v>
      </c>
      <c r="S128" s="15" t="s">
        <v>1392</v>
      </c>
      <c r="T128" s="15" t="s">
        <v>1392</v>
      </c>
      <c r="U128" s="2" t="s">
        <v>1392</v>
      </c>
      <c r="V128" s="2" t="s">
        <v>458</v>
      </c>
      <c r="W128" s="2" t="s">
        <v>1180</v>
      </c>
      <c r="X128" s="2" t="s">
        <v>873</v>
      </c>
      <c r="Y128" s="2" t="s">
        <v>1392</v>
      </c>
      <c r="Z128" s="2" t="s">
        <v>1392</v>
      </c>
    </row>
    <row r="129" spans="3:26" s="15" customFormat="1" ht="56.25">
      <c r="C129" s="15" t="str">
        <f>IFERROR(VLOOKUP(E129,#REF!,25,FALSE),"-")</f>
        <v>-</v>
      </c>
      <c r="D129" s="60">
        <f t="shared" si="1"/>
        <v>125</v>
      </c>
      <c r="E129" s="15" t="s">
        <v>1181</v>
      </c>
      <c r="F129" s="15" t="s">
        <v>808</v>
      </c>
      <c r="G129" s="15" t="s">
        <v>1182</v>
      </c>
      <c r="H129" s="16" t="s">
        <v>1183</v>
      </c>
      <c r="I129" s="15" t="s">
        <v>1392</v>
      </c>
      <c r="J129" s="15" t="s">
        <v>1392</v>
      </c>
      <c r="K129" s="15" t="s">
        <v>1392</v>
      </c>
      <c r="L129" s="15" t="s">
        <v>94</v>
      </c>
      <c r="M129" s="15" t="s">
        <v>1392</v>
      </c>
      <c r="N129" s="15" t="s">
        <v>1392</v>
      </c>
      <c r="O129" s="15" t="s">
        <v>1184</v>
      </c>
      <c r="P129" s="15">
        <v>48.1</v>
      </c>
      <c r="Q129" s="15" t="s">
        <v>1185</v>
      </c>
      <c r="R129" s="15" t="s">
        <v>1392</v>
      </c>
      <c r="S129" s="15" t="s">
        <v>1392</v>
      </c>
      <c r="T129" s="15" t="s">
        <v>1392</v>
      </c>
      <c r="U129" s="2" t="s">
        <v>1392</v>
      </c>
      <c r="V129" s="2" t="s">
        <v>458</v>
      </c>
      <c r="W129" s="2" t="s">
        <v>1186</v>
      </c>
      <c r="X129" s="2" t="s">
        <v>873</v>
      </c>
      <c r="Y129" s="2" t="s">
        <v>1392</v>
      </c>
      <c r="Z129" s="2" t="s">
        <v>858</v>
      </c>
    </row>
    <row r="130" spans="3:26" s="15" customFormat="1" ht="56.25">
      <c r="C130" s="15" t="str">
        <f>IFERROR(VLOOKUP(E130,#REF!,25,FALSE),"-")</f>
        <v>-</v>
      </c>
      <c r="D130" s="60">
        <f t="shared" si="1"/>
        <v>126</v>
      </c>
      <c r="E130" s="15" t="s">
        <v>1187</v>
      </c>
      <c r="F130" s="15" t="s">
        <v>808</v>
      </c>
      <c r="G130" s="15" t="s">
        <v>1188</v>
      </c>
      <c r="H130" s="16" t="s">
        <v>1189</v>
      </c>
      <c r="I130" s="15" t="s">
        <v>1392</v>
      </c>
      <c r="J130" s="15" t="s">
        <v>1392</v>
      </c>
      <c r="K130" s="15" t="s">
        <v>1392</v>
      </c>
      <c r="L130" s="15" t="s">
        <v>94</v>
      </c>
      <c r="M130" s="15" t="s">
        <v>1392</v>
      </c>
      <c r="N130" s="15" t="s">
        <v>1392</v>
      </c>
      <c r="O130" s="15" t="s">
        <v>1190</v>
      </c>
      <c r="P130" s="15">
        <v>39.200000000000003</v>
      </c>
      <c r="Q130" s="15" t="s">
        <v>1191</v>
      </c>
      <c r="R130" s="15" t="s">
        <v>1392</v>
      </c>
      <c r="S130" s="15" t="s">
        <v>1392</v>
      </c>
      <c r="T130" s="15" t="s">
        <v>1392</v>
      </c>
      <c r="U130" s="2" t="s">
        <v>1392</v>
      </c>
      <c r="V130" s="2" t="s">
        <v>458</v>
      </c>
      <c r="W130" s="2" t="s">
        <v>1192</v>
      </c>
      <c r="X130" s="2" t="s">
        <v>158</v>
      </c>
      <c r="Y130" s="2" t="s">
        <v>1392</v>
      </c>
      <c r="Z130" s="2" t="s">
        <v>1392</v>
      </c>
    </row>
    <row r="131" spans="3:26" s="15" customFormat="1" ht="56.25">
      <c r="C131" s="15" t="str">
        <f>IFERROR(VLOOKUP(E131,#REF!,25,FALSE),"-")</f>
        <v>-</v>
      </c>
      <c r="D131" s="43">
        <f t="shared" si="1"/>
        <v>127</v>
      </c>
      <c r="E131" s="25" t="s">
        <v>1193</v>
      </c>
      <c r="F131" s="25" t="s">
        <v>808</v>
      </c>
      <c r="G131" s="25" t="s">
        <v>1194</v>
      </c>
      <c r="H131" s="26" t="s">
        <v>1195</v>
      </c>
      <c r="I131" s="25" t="s">
        <v>1392</v>
      </c>
      <c r="J131" s="25" t="s">
        <v>1392</v>
      </c>
      <c r="K131" s="25" t="s">
        <v>1392</v>
      </c>
      <c r="L131" s="25" t="s">
        <v>94</v>
      </c>
      <c r="M131" s="25" t="s">
        <v>1392</v>
      </c>
      <c r="N131" s="25" t="s">
        <v>1392</v>
      </c>
      <c r="O131" s="25" t="s">
        <v>1190</v>
      </c>
      <c r="P131" s="25">
        <v>35.299999999999997</v>
      </c>
      <c r="Q131" s="25" t="s">
        <v>1196</v>
      </c>
      <c r="R131" s="25" t="s">
        <v>1392</v>
      </c>
      <c r="S131" s="25" t="s">
        <v>1392</v>
      </c>
      <c r="T131" s="25" t="s">
        <v>1392</v>
      </c>
      <c r="U131" s="24" t="s">
        <v>1392</v>
      </c>
      <c r="V131" s="24" t="s">
        <v>458</v>
      </c>
      <c r="W131" s="24" t="s">
        <v>1197</v>
      </c>
      <c r="X131" s="24" t="s">
        <v>158</v>
      </c>
      <c r="Y131" s="24" t="s">
        <v>1392</v>
      </c>
      <c r="Z131" s="24" t="s">
        <v>1198</v>
      </c>
    </row>
    <row r="132" spans="3:26" s="15" customFormat="1" ht="56.25">
      <c r="C132" s="15" t="str">
        <f>IFERROR(VLOOKUP(E132,#REF!,25,FALSE),"-")</f>
        <v>-</v>
      </c>
      <c r="D132" s="43">
        <f t="shared" si="1"/>
        <v>128</v>
      </c>
      <c r="E132" s="25" t="s">
        <v>1199</v>
      </c>
      <c r="F132" s="25" t="s">
        <v>808</v>
      </c>
      <c r="G132" s="25" t="s">
        <v>1200</v>
      </c>
      <c r="H132" s="26" t="s">
        <v>1201</v>
      </c>
      <c r="I132" s="25" t="s">
        <v>1392</v>
      </c>
      <c r="J132" s="25" t="s">
        <v>1392</v>
      </c>
      <c r="K132" s="25" t="s">
        <v>1392</v>
      </c>
      <c r="L132" s="25" t="s">
        <v>94</v>
      </c>
      <c r="M132" s="25" t="s">
        <v>1392</v>
      </c>
      <c r="N132" s="25" t="s">
        <v>1392</v>
      </c>
      <c r="O132" s="25" t="s">
        <v>1202</v>
      </c>
      <c r="P132" s="25">
        <v>63.4</v>
      </c>
      <c r="Q132" s="25" t="s">
        <v>1203</v>
      </c>
      <c r="R132" s="25" t="s">
        <v>1392</v>
      </c>
      <c r="S132" s="25" t="s">
        <v>1392</v>
      </c>
      <c r="T132" s="25" t="s">
        <v>1392</v>
      </c>
      <c r="U132" s="24" t="s">
        <v>1392</v>
      </c>
      <c r="V132" s="24" t="s">
        <v>458</v>
      </c>
      <c r="W132" s="24" t="s">
        <v>1197</v>
      </c>
      <c r="X132" s="24" t="s">
        <v>158</v>
      </c>
      <c r="Y132" s="24" t="s">
        <v>1392</v>
      </c>
      <c r="Z132" s="24" t="s">
        <v>1392</v>
      </c>
    </row>
    <row r="133" spans="3:26" s="15" customFormat="1" ht="37.5">
      <c r="C133" s="15" t="str">
        <f>IFERROR(VLOOKUP(E133,#REF!,25,FALSE),"-")</f>
        <v>-</v>
      </c>
      <c r="D133" s="43">
        <f t="shared" si="1"/>
        <v>129</v>
      </c>
      <c r="E133" s="25" t="s">
        <v>1204</v>
      </c>
      <c r="F133" s="25" t="s">
        <v>808</v>
      </c>
      <c r="G133" s="25" t="s">
        <v>1205</v>
      </c>
      <c r="H133" s="26" t="s">
        <v>1206</v>
      </c>
      <c r="I133" s="25" t="s">
        <v>1392</v>
      </c>
      <c r="J133" s="25" t="s">
        <v>1392</v>
      </c>
      <c r="K133" s="25" t="s">
        <v>1392</v>
      </c>
      <c r="L133" s="25" t="s">
        <v>94</v>
      </c>
      <c r="M133" s="25" t="s">
        <v>1392</v>
      </c>
      <c r="N133" s="25" t="s">
        <v>1392</v>
      </c>
      <c r="O133" s="25" t="s">
        <v>1207</v>
      </c>
      <c r="P133" s="25">
        <v>49.6</v>
      </c>
      <c r="Q133" s="25" t="s">
        <v>1208</v>
      </c>
      <c r="R133" s="25" t="s">
        <v>1392</v>
      </c>
      <c r="S133" s="25" t="s">
        <v>1392</v>
      </c>
      <c r="T133" s="25" t="s">
        <v>1392</v>
      </c>
      <c r="U133" s="24" t="s">
        <v>1392</v>
      </c>
      <c r="V133" s="24" t="s">
        <v>458</v>
      </c>
      <c r="W133" s="24" t="s">
        <v>1209</v>
      </c>
      <c r="X133" s="24" t="s">
        <v>158</v>
      </c>
      <c r="Y133" s="24" t="s">
        <v>1392</v>
      </c>
      <c r="Z133" s="24" t="s">
        <v>858</v>
      </c>
    </row>
    <row r="134" spans="3:26" s="15" customFormat="1" ht="37.5">
      <c r="C134" s="15" t="str">
        <f>IFERROR(VLOOKUP(E134,#REF!,25,FALSE),"-")</f>
        <v>-</v>
      </c>
      <c r="D134" s="43">
        <f t="shared" si="1"/>
        <v>130</v>
      </c>
      <c r="E134" s="25" t="s">
        <v>1210</v>
      </c>
      <c r="F134" s="25" t="s">
        <v>808</v>
      </c>
      <c r="G134" s="25" t="s">
        <v>1211</v>
      </c>
      <c r="H134" s="26" t="s">
        <v>1212</v>
      </c>
      <c r="I134" s="25" t="s">
        <v>1392</v>
      </c>
      <c r="J134" s="25" t="s">
        <v>1392</v>
      </c>
      <c r="K134" s="25" t="s">
        <v>1392</v>
      </c>
      <c r="L134" s="25" t="s">
        <v>94</v>
      </c>
      <c r="M134" s="25" t="s">
        <v>1392</v>
      </c>
      <c r="N134" s="25" t="s">
        <v>1392</v>
      </c>
      <c r="O134" s="25" t="s">
        <v>1392</v>
      </c>
      <c r="P134" s="25">
        <v>60.8</v>
      </c>
      <c r="Q134" s="25" t="s">
        <v>1213</v>
      </c>
      <c r="R134" s="25" t="s">
        <v>1392</v>
      </c>
      <c r="S134" s="25" t="s">
        <v>1392</v>
      </c>
      <c r="T134" s="25" t="s">
        <v>1392</v>
      </c>
      <c r="U134" s="24" t="s">
        <v>1392</v>
      </c>
      <c r="V134" s="24" t="s">
        <v>458</v>
      </c>
      <c r="W134" s="24" t="s">
        <v>1197</v>
      </c>
      <c r="X134" s="24" t="s">
        <v>158</v>
      </c>
      <c r="Y134" s="24" t="s">
        <v>1392</v>
      </c>
      <c r="Z134" s="24" t="s">
        <v>1392</v>
      </c>
    </row>
    <row r="135" spans="3:26" s="15" customFormat="1" ht="93.75">
      <c r="C135" s="15" t="str">
        <f>IFERROR(VLOOKUP(E135,#REF!,25,FALSE),"-")</f>
        <v>-</v>
      </c>
      <c r="D135" s="43">
        <f t="shared" ref="D135:D195" si="2">D134+1</f>
        <v>131</v>
      </c>
      <c r="E135" s="25" t="s">
        <v>1214</v>
      </c>
      <c r="F135" s="25" t="s">
        <v>808</v>
      </c>
      <c r="G135" s="25" t="s">
        <v>1215</v>
      </c>
      <c r="H135" s="26" t="s">
        <v>1216</v>
      </c>
      <c r="I135" s="25" t="s">
        <v>1392</v>
      </c>
      <c r="J135" s="25" t="s">
        <v>1392</v>
      </c>
      <c r="K135" s="25" t="s">
        <v>1392</v>
      </c>
      <c r="L135" s="25" t="s">
        <v>94</v>
      </c>
      <c r="M135" s="25" t="s">
        <v>1392</v>
      </c>
      <c r="N135" s="25" t="s">
        <v>1392</v>
      </c>
      <c r="O135" s="25" t="s">
        <v>1217</v>
      </c>
      <c r="P135" s="25">
        <v>41.6</v>
      </c>
      <c r="Q135" s="25" t="s">
        <v>1218</v>
      </c>
      <c r="R135" s="25" t="s">
        <v>1392</v>
      </c>
      <c r="S135" s="25" t="s">
        <v>1392</v>
      </c>
      <c r="T135" s="25" t="s">
        <v>1392</v>
      </c>
      <c r="U135" s="24" t="s">
        <v>1392</v>
      </c>
      <c r="V135" s="24" t="s">
        <v>458</v>
      </c>
      <c r="W135" s="24" t="s">
        <v>1174</v>
      </c>
      <c r="X135" s="24" t="s">
        <v>1219</v>
      </c>
      <c r="Y135" s="24" t="s">
        <v>1392</v>
      </c>
      <c r="Z135" s="24" t="s">
        <v>1392</v>
      </c>
    </row>
    <row r="136" spans="3:26" s="15" customFormat="1" ht="56.25">
      <c r="C136" s="15" t="str">
        <f>IFERROR(VLOOKUP(E136,#REF!,25,FALSE),"-")</f>
        <v>-</v>
      </c>
      <c r="D136" s="43">
        <f t="shared" si="2"/>
        <v>132</v>
      </c>
      <c r="E136" s="25" t="s">
        <v>1220</v>
      </c>
      <c r="F136" s="25" t="s">
        <v>808</v>
      </c>
      <c r="G136" s="25" t="s">
        <v>1221</v>
      </c>
      <c r="H136" s="26" t="s">
        <v>1222</v>
      </c>
      <c r="I136" s="25" t="s">
        <v>1392</v>
      </c>
      <c r="J136" s="25" t="s">
        <v>1392</v>
      </c>
      <c r="K136" s="25" t="s">
        <v>1392</v>
      </c>
      <c r="L136" s="25" t="s">
        <v>94</v>
      </c>
      <c r="M136" s="25" t="s">
        <v>1392</v>
      </c>
      <c r="N136" s="25" t="s">
        <v>1392</v>
      </c>
      <c r="O136" s="25" t="s">
        <v>1223</v>
      </c>
      <c r="P136" s="25">
        <v>62.8</v>
      </c>
      <c r="Q136" s="25" t="s">
        <v>1224</v>
      </c>
      <c r="R136" s="25" t="s">
        <v>1392</v>
      </c>
      <c r="S136" s="25" t="s">
        <v>1392</v>
      </c>
      <c r="T136" s="25" t="s">
        <v>1392</v>
      </c>
      <c r="U136" s="24" t="s">
        <v>1392</v>
      </c>
      <c r="V136" s="24" t="s">
        <v>458</v>
      </c>
      <c r="W136" s="24" t="s">
        <v>1192</v>
      </c>
      <c r="X136" s="24" t="s">
        <v>158</v>
      </c>
      <c r="Y136" s="24" t="s">
        <v>1392</v>
      </c>
      <c r="Z136" s="24" t="s">
        <v>858</v>
      </c>
    </row>
    <row r="137" spans="3:26" s="15" customFormat="1" ht="56.25">
      <c r="C137" s="15" t="str">
        <f>IFERROR(VLOOKUP(E137,#REF!,25,FALSE),"-")</f>
        <v>-</v>
      </c>
      <c r="D137" s="43">
        <f t="shared" si="2"/>
        <v>133</v>
      </c>
      <c r="E137" s="25" t="s">
        <v>1225</v>
      </c>
      <c r="F137" s="25" t="s">
        <v>808</v>
      </c>
      <c r="G137" s="25" t="s">
        <v>1226</v>
      </c>
      <c r="H137" s="26" t="s">
        <v>1227</v>
      </c>
      <c r="I137" s="25" t="s">
        <v>1392</v>
      </c>
      <c r="J137" s="25" t="s">
        <v>1392</v>
      </c>
      <c r="K137" s="25" t="s">
        <v>1392</v>
      </c>
      <c r="L137" s="25" t="s">
        <v>94</v>
      </c>
      <c r="M137" s="25" t="s">
        <v>1392</v>
      </c>
      <c r="N137" s="25" t="s">
        <v>1392</v>
      </c>
      <c r="O137" s="25" t="s">
        <v>1228</v>
      </c>
      <c r="P137" s="25">
        <v>40.1</v>
      </c>
      <c r="Q137" s="25" t="s">
        <v>1229</v>
      </c>
      <c r="R137" s="25" t="s">
        <v>1392</v>
      </c>
      <c r="S137" s="25" t="s">
        <v>1392</v>
      </c>
      <c r="T137" s="25" t="s">
        <v>1392</v>
      </c>
      <c r="U137" s="24" t="s">
        <v>1392</v>
      </c>
      <c r="V137" s="24" t="s">
        <v>458</v>
      </c>
      <c r="W137" s="24" t="s">
        <v>1230</v>
      </c>
      <c r="X137" s="24" t="s">
        <v>158</v>
      </c>
      <c r="Y137" s="24" t="s">
        <v>1392</v>
      </c>
      <c r="Z137" s="24" t="s">
        <v>1392</v>
      </c>
    </row>
    <row r="138" spans="3:26" s="15" customFormat="1" ht="37.5">
      <c r="C138" s="15" t="str">
        <f>IFERROR(VLOOKUP(E138,#REF!,25,FALSE),"-")</f>
        <v>-</v>
      </c>
      <c r="D138" s="43">
        <f t="shared" si="2"/>
        <v>134</v>
      </c>
      <c r="E138" s="25" t="s">
        <v>1231</v>
      </c>
      <c r="F138" s="25" t="s">
        <v>808</v>
      </c>
      <c r="G138" s="25" t="s">
        <v>1232</v>
      </c>
      <c r="H138" s="26" t="s">
        <v>1233</v>
      </c>
      <c r="I138" s="25" t="s">
        <v>1392</v>
      </c>
      <c r="J138" s="25" t="s">
        <v>1392</v>
      </c>
      <c r="K138" s="25" t="s">
        <v>1392</v>
      </c>
      <c r="L138" s="25" t="s">
        <v>94</v>
      </c>
      <c r="M138" s="25" t="s">
        <v>1392</v>
      </c>
      <c r="N138" s="25" t="s">
        <v>1392</v>
      </c>
      <c r="O138" s="25" t="s">
        <v>1234</v>
      </c>
      <c r="P138" s="25">
        <v>30.4</v>
      </c>
      <c r="Q138" s="25" t="s">
        <v>1235</v>
      </c>
      <c r="R138" s="25" t="s">
        <v>1392</v>
      </c>
      <c r="S138" s="25" t="s">
        <v>1392</v>
      </c>
      <c r="T138" s="25" t="s">
        <v>1392</v>
      </c>
      <c r="U138" s="24" t="s">
        <v>1392</v>
      </c>
      <c r="V138" s="24" t="s">
        <v>458</v>
      </c>
      <c r="W138" s="24" t="s">
        <v>1192</v>
      </c>
      <c r="X138" s="24" t="s">
        <v>158</v>
      </c>
      <c r="Y138" s="24" t="s">
        <v>1392</v>
      </c>
      <c r="Z138" s="24" t="s">
        <v>1392</v>
      </c>
    </row>
    <row r="139" spans="3:26" s="15" customFormat="1" ht="37.5">
      <c r="C139" s="15" t="str">
        <f>IFERROR(VLOOKUP(E139,#REF!,25,FALSE),"-")</f>
        <v>-</v>
      </c>
      <c r="D139" s="43">
        <f t="shared" si="2"/>
        <v>135</v>
      </c>
      <c r="E139" s="25" t="s">
        <v>1236</v>
      </c>
      <c r="F139" s="25" t="s">
        <v>808</v>
      </c>
      <c r="G139" s="25" t="s">
        <v>1237</v>
      </c>
      <c r="H139" s="26" t="s">
        <v>1238</v>
      </c>
      <c r="I139" s="25" t="s">
        <v>1392</v>
      </c>
      <c r="J139" s="25" t="s">
        <v>1392</v>
      </c>
      <c r="K139" s="25" t="s">
        <v>1392</v>
      </c>
      <c r="L139" s="25" t="s">
        <v>97</v>
      </c>
      <c r="M139" s="25" t="s">
        <v>1392</v>
      </c>
      <c r="N139" s="25" t="s">
        <v>1392</v>
      </c>
      <c r="O139" s="25" t="s">
        <v>1239</v>
      </c>
      <c r="P139" s="25">
        <v>18.100000000000001</v>
      </c>
      <c r="Q139" s="25" t="s">
        <v>1240</v>
      </c>
      <c r="R139" s="25" t="s">
        <v>1392</v>
      </c>
      <c r="S139" s="25" t="s">
        <v>1392</v>
      </c>
      <c r="T139" s="25" t="s">
        <v>1392</v>
      </c>
      <c r="U139" s="24" t="s">
        <v>1392</v>
      </c>
      <c r="V139" s="24" t="s">
        <v>458</v>
      </c>
      <c r="W139" s="24" t="s">
        <v>1192</v>
      </c>
      <c r="X139" s="24" t="s">
        <v>873</v>
      </c>
      <c r="Y139" s="24" t="s">
        <v>1392</v>
      </c>
      <c r="Z139" s="24" t="s">
        <v>1392</v>
      </c>
    </row>
    <row r="140" spans="3:26" s="15" customFormat="1" ht="37.5">
      <c r="C140" s="15" t="str">
        <f>IFERROR(VLOOKUP(E140,#REF!,25,FALSE),"-")</f>
        <v>-</v>
      </c>
      <c r="D140" s="43">
        <f t="shared" si="2"/>
        <v>136</v>
      </c>
      <c r="E140" s="25" t="s">
        <v>1241</v>
      </c>
      <c r="F140" s="25" t="s">
        <v>808</v>
      </c>
      <c r="G140" s="25" t="s">
        <v>1242</v>
      </c>
      <c r="H140" s="26" t="s">
        <v>1243</v>
      </c>
      <c r="I140" s="25" t="s">
        <v>1392</v>
      </c>
      <c r="J140" s="25" t="s">
        <v>1392</v>
      </c>
      <c r="K140" s="25" t="s">
        <v>1392</v>
      </c>
      <c r="L140" s="25" t="s">
        <v>97</v>
      </c>
      <c r="M140" s="25" t="s">
        <v>1392</v>
      </c>
      <c r="N140" s="25" t="s">
        <v>1392</v>
      </c>
      <c r="O140" s="25" t="s">
        <v>1392</v>
      </c>
      <c r="P140" s="25">
        <v>24.7</v>
      </c>
      <c r="Q140" s="25" t="s">
        <v>1244</v>
      </c>
      <c r="R140" s="25" t="s">
        <v>1392</v>
      </c>
      <c r="S140" s="25" t="s">
        <v>1392</v>
      </c>
      <c r="T140" s="25" t="s">
        <v>1392</v>
      </c>
      <c r="U140" s="24" t="s">
        <v>1392</v>
      </c>
      <c r="V140" s="24" t="s">
        <v>458</v>
      </c>
      <c r="W140" s="24" t="s">
        <v>1245</v>
      </c>
      <c r="X140" s="24" t="s">
        <v>158</v>
      </c>
      <c r="Y140" s="24" t="s">
        <v>1392</v>
      </c>
      <c r="Z140" s="24" t="s">
        <v>1392</v>
      </c>
    </row>
    <row r="141" spans="3:26" s="15" customFormat="1" ht="37.5">
      <c r="C141" s="15" t="str">
        <f>IFERROR(VLOOKUP(E141,#REF!,25,FALSE),"-")</f>
        <v>-</v>
      </c>
      <c r="D141" s="43">
        <f t="shared" si="2"/>
        <v>137</v>
      </c>
      <c r="E141" s="25" t="s">
        <v>1246</v>
      </c>
      <c r="F141" s="25" t="s">
        <v>808</v>
      </c>
      <c r="G141" s="25" t="s">
        <v>1247</v>
      </c>
      <c r="H141" s="26" t="s">
        <v>1248</v>
      </c>
      <c r="I141" s="25" t="s">
        <v>1392</v>
      </c>
      <c r="J141" s="25" t="s">
        <v>1392</v>
      </c>
      <c r="K141" s="25" t="s">
        <v>1392</v>
      </c>
      <c r="L141" s="25" t="s">
        <v>13</v>
      </c>
      <c r="M141" s="25" t="s">
        <v>1249</v>
      </c>
      <c r="N141" s="25" t="s">
        <v>1392</v>
      </c>
      <c r="O141" s="25" t="s">
        <v>1250</v>
      </c>
      <c r="P141" s="25">
        <v>27.5</v>
      </c>
      <c r="Q141" s="25" t="s">
        <v>1251</v>
      </c>
      <c r="R141" s="25" t="s">
        <v>1392</v>
      </c>
      <c r="S141" s="25" t="s">
        <v>1392</v>
      </c>
      <c r="T141" s="25" t="s">
        <v>1392</v>
      </c>
      <c r="U141" s="24" t="s">
        <v>1392</v>
      </c>
      <c r="V141" s="24" t="s">
        <v>458</v>
      </c>
      <c r="W141" s="24" t="s">
        <v>1230</v>
      </c>
      <c r="X141" s="24" t="s">
        <v>873</v>
      </c>
      <c r="Y141" s="24" t="s">
        <v>1392</v>
      </c>
      <c r="Z141" s="24" t="s">
        <v>858</v>
      </c>
    </row>
    <row r="142" spans="3:26" s="15" customFormat="1" ht="37.5">
      <c r="C142" s="15" t="str">
        <f>IFERROR(VLOOKUP(E142,#REF!,25,FALSE),"-")</f>
        <v>-</v>
      </c>
      <c r="D142" s="43">
        <f t="shared" si="2"/>
        <v>138</v>
      </c>
      <c r="E142" s="25" t="s">
        <v>1252</v>
      </c>
      <c r="F142" s="25" t="s">
        <v>808</v>
      </c>
      <c r="G142" s="25" t="s">
        <v>1253</v>
      </c>
      <c r="H142" s="26" t="s">
        <v>1254</v>
      </c>
      <c r="I142" s="25" t="s">
        <v>1392</v>
      </c>
      <c r="J142" s="25" t="s">
        <v>1392</v>
      </c>
      <c r="K142" s="25" t="s">
        <v>1392</v>
      </c>
      <c r="L142" s="25" t="s">
        <v>94</v>
      </c>
      <c r="M142" s="25" t="s">
        <v>1392</v>
      </c>
      <c r="N142" s="25" t="s">
        <v>1392</v>
      </c>
      <c r="O142" s="25" t="s">
        <v>1392</v>
      </c>
      <c r="P142" s="25">
        <v>53.5</v>
      </c>
      <c r="Q142" s="25" t="s">
        <v>1255</v>
      </c>
      <c r="R142" s="25" t="s">
        <v>1392</v>
      </c>
      <c r="S142" s="25" t="s">
        <v>1392</v>
      </c>
      <c r="T142" s="25" t="s">
        <v>1392</v>
      </c>
      <c r="U142" s="24" t="s">
        <v>1392</v>
      </c>
      <c r="V142" s="24" t="s">
        <v>458</v>
      </c>
      <c r="W142" s="24" t="s">
        <v>1256</v>
      </c>
      <c r="X142" s="24" t="s">
        <v>873</v>
      </c>
      <c r="Y142" s="24" t="s">
        <v>1392</v>
      </c>
      <c r="Z142" s="24" t="s">
        <v>1392</v>
      </c>
    </row>
    <row r="143" spans="3:26" s="15" customFormat="1" ht="37.5">
      <c r="C143" s="15" t="str">
        <f>IFERROR(VLOOKUP(E143,#REF!,25,FALSE),"-")</f>
        <v>-</v>
      </c>
      <c r="D143" s="43">
        <f t="shared" si="2"/>
        <v>139</v>
      </c>
      <c r="E143" s="25" t="s">
        <v>1257</v>
      </c>
      <c r="F143" s="25" t="s">
        <v>808</v>
      </c>
      <c r="G143" s="25" t="s">
        <v>1258</v>
      </c>
      <c r="H143" s="26" t="s">
        <v>1259</v>
      </c>
      <c r="I143" s="25" t="s">
        <v>1392</v>
      </c>
      <c r="J143" s="25" t="s">
        <v>1392</v>
      </c>
      <c r="K143" s="25" t="s">
        <v>1392</v>
      </c>
      <c r="L143" s="25" t="s">
        <v>94</v>
      </c>
      <c r="M143" s="25" t="s">
        <v>1392</v>
      </c>
      <c r="N143" s="25" t="s">
        <v>1392</v>
      </c>
      <c r="O143" s="25" t="s">
        <v>1260</v>
      </c>
      <c r="P143" s="25">
        <v>42.9</v>
      </c>
      <c r="Q143" s="25" t="s">
        <v>1261</v>
      </c>
      <c r="R143" s="25" t="s">
        <v>1392</v>
      </c>
      <c r="S143" s="25" t="s">
        <v>1392</v>
      </c>
      <c r="T143" s="25" t="s">
        <v>1392</v>
      </c>
      <c r="U143" s="24" t="s">
        <v>1392</v>
      </c>
      <c r="V143" s="24" t="s">
        <v>458</v>
      </c>
      <c r="W143" s="24" t="s">
        <v>1262</v>
      </c>
      <c r="X143" s="24" t="s">
        <v>873</v>
      </c>
      <c r="Y143" s="24" t="s">
        <v>1392</v>
      </c>
      <c r="Z143" s="24" t="s">
        <v>1392</v>
      </c>
    </row>
    <row r="144" spans="3:26" s="15" customFormat="1" ht="37.5">
      <c r="C144" s="15" t="str">
        <f>IFERROR(VLOOKUP(E144,#REF!,25,FALSE),"-")</f>
        <v>-</v>
      </c>
      <c r="D144" s="43">
        <f t="shared" si="2"/>
        <v>140</v>
      </c>
      <c r="E144" s="25" t="s">
        <v>1263</v>
      </c>
      <c r="F144" s="25" t="s">
        <v>808</v>
      </c>
      <c r="G144" s="25" t="s">
        <v>1264</v>
      </c>
      <c r="H144" s="26" t="s">
        <v>1265</v>
      </c>
      <c r="I144" s="25" t="s">
        <v>1392</v>
      </c>
      <c r="J144" s="25" t="s">
        <v>1392</v>
      </c>
      <c r="K144" s="25" t="s">
        <v>1392</v>
      </c>
      <c r="L144" s="25" t="s">
        <v>94</v>
      </c>
      <c r="M144" s="25" t="s">
        <v>1392</v>
      </c>
      <c r="N144" s="25" t="s">
        <v>1392</v>
      </c>
      <c r="O144" s="25" t="s">
        <v>1392</v>
      </c>
      <c r="P144" s="25">
        <v>41.9</v>
      </c>
      <c r="Q144" s="25" t="s">
        <v>1266</v>
      </c>
      <c r="R144" s="25" t="s">
        <v>1392</v>
      </c>
      <c r="S144" s="25" t="s">
        <v>1392</v>
      </c>
      <c r="T144" s="25" t="s">
        <v>1392</v>
      </c>
      <c r="U144" s="24" t="s">
        <v>1392</v>
      </c>
      <c r="V144" s="24" t="s">
        <v>458</v>
      </c>
      <c r="W144" s="24" t="s">
        <v>1256</v>
      </c>
      <c r="X144" s="24" t="s">
        <v>158</v>
      </c>
      <c r="Y144" s="24" t="s">
        <v>1392</v>
      </c>
      <c r="Z144" s="24" t="s">
        <v>1392</v>
      </c>
    </row>
    <row r="145" spans="3:26" s="15" customFormat="1" ht="56.25">
      <c r="C145" s="15" t="str">
        <f>IFERROR(VLOOKUP(E145,#REF!,25,FALSE),"-")</f>
        <v>-</v>
      </c>
      <c r="D145" s="43">
        <f t="shared" si="2"/>
        <v>141</v>
      </c>
      <c r="E145" s="25" t="s">
        <v>1267</v>
      </c>
      <c r="F145" s="25" t="s">
        <v>808</v>
      </c>
      <c r="G145" s="25" t="s">
        <v>1268</v>
      </c>
      <c r="H145" s="26" t="s">
        <v>1269</v>
      </c>
      <c r="I145" s="25" t="s">
        <v>1392</v>
      </c>
      <c r="J145" s="25" t="s">
        <v>1392</v>
      </c>
      <c r="K145" s="25" t="s">
        <v>1392</v>
      </c>
      <c r="L145" s="25" t="s">
        <v>94</v>
      </c>
      <c r="M145" s="25" t="s">
        <v>1392</v>
      </c>
      <c r="N145" s="25" t="s">
        <v>1392</v>
      </c>
      <c r="O145" s="25" t="s">
        <v>1270</v>
      </c>
      <c r="P145" s="25">
        <v>45.7</v>
      </c>
      <c r="Q145" s="25" t="s">
        <v>1271</v>
      </c>
      <c r="R145" s="25" t="s">
        <v>1392</v>
      </c>
      <c r="S145" s="25" t="s">
        <v>1392</v>
      </c>
      <c r="T145" s="25" t="s">
        <v>1392</v>
      </c>
      <c r="U145" s="24" t="s">
        <v>1392</v>
      </c>
      <c r="V145" s="24" t="s">
        <v>458</v>
      </c>
      <c r="W145" s="24" t="s">
        <v>1256</v>
      </c>
      <c r="X145" s="24" t="s">
        <v>1272</v>
      </c>
      <c r="Y145" s="24" t="s">
        <v>1392</v>
      </c>
      <c r="Z145" s="24" t="s">
        <v>1392</v>
      </c>
    </row>
    <row r="146" spans="3:26" s="15" customFormat="1" ht="56.25">
      <c r="C146" s="15" t="str">
        <f>IFERROR(VLOOKUP(E146,#REF!,25,FALSE),"-")</f>
        <v>-</v>
      </c>
      <c r="D146" s="43">
        <f t="shared" si="2"/>
        <v>142</v>
      </c>
      <c r="E146" s="25" t="s">
        <v>1273</v>
      </c>
      <c r="F146" s="25" t="s">
        <v>808</v>
      </c>
      <c r="G146" s="25" t="s">
        <v>1274</v>
      </c>
      <c r="H146" s="26" t="s">
        <v>1275</v>
      </c>
      <c r="I146" s="25" t="s">
        <v>1392</v>
      </c>
      <c r="J146" s="25" t="s">
        <v>1392</v>
      </c>
      <c r="K146" s="25" t="s">
        <v>1392</v>
      </c>
      <c r="L146" s="25" t="s">
        <v>94</v>
      </c>
      <c r="M146" s="25" t="s">
        <v>1392</v>
      </c>
      <c r="N146" s="25" t="s">
        <v>1392</v>
      </c>
      <c r="O146" s="25" t="s">
        <v>1276</v>
      </c>
      <c r="P146" s="25">
        <v>35.299999999999997</v>
      </c>
      <c r="Q146" s="25" t="s">
        <v>1277</v>
      </c>
      <c r="R146" s="25" t="s">
        <v>1392</v>
      </c>
      <c r="S146" s="25" t="s">
        <v>1392</v>
      </c>
      <c r="T146" s="25" t="s">
        <v>1392</v>
      </c>
      <c r="U146" s="24" t="s">
        <v>1392</v>
      </c>
      <c r="V146" s="24" t="s">
        <v>458</v>
      </c>
      <c r="W146" s="24" t="s">
        <v>1256</v>
      </c>
      <c r="X146" s="24" t="s">
        <v>1272</v>
      </c>
      <c r="Y146" s="24" t="s">
        <v>1392</v>
      </c>
      <c r="Z146" s="24" t="s">
        <v>1392</v>
      </c>
    </row>
    <row r="147" spans="3:26" s="15" customFormat="1" ht="37.5">
      <c r="C147" s="15" t="str">
        <f>IFERROR(VLOOKUP(E147,#REF!,25,FALSE),"-")</f>
        <v>-</v>
      </c>
      <c r="D147" s="43">
        <f t="shared" si="2"/>
        <v>143</v>
      </c>
      <c r="E147" s="25" t="s">
        <v>1278</v>
      </c>
      <c r="F147" s="25" t="s">
        <v>1279</v>
      </c>
      <c r="G147" s="25" t="s">
        <v>1280</v>
      </c>
      <c r="H147" s="26" t="s">
        <v>1281</v>
      </c>
      <c r="I147" s="25" t="s">
        <v>1392</v>
      </c>
      <c r="J147" s="25" t="s">
        <v>1392</v>
      </c>
      <c r="K147" s="25" t="s">
        <v>1392</v>
      </c>
      <c r="L147" s="25" t="s">
        <v>94</v>
      </c>
      <c r="M147" s="25" t="s">
        <v>1392</v>
      </c>
      <c r="N147" s="25" t="s">
        <v>1392</v>
      </c>
      <c r="O147" s="25" t="s">
        <v>1392</v>
      </c>
      <c r="P147" s="25" t="s">
        <v>1392</v>
      </c>
      <c r="Q147" s="25" t="s">
        <v>1392</v>
      </c>
      <c r="R147" s="25" t="s">
        <v>1392</v>
      </c>
      <c r="S147" s="25" t="s">
        <v>1392</v>
      </c>
      <c r="T147" s="25" t="s">
        <v>1392</v>
      </c>
      <c r="U147" s="25" t="s">
        <v>1392</v>
      </c>
      <c r="V147" s="25" t="s">
        <v>13</v>
      </c>
      <c r="W147" s="25" t="s">
        <v>1282</v>
      </c>
      <c r="X147" s="25" t="s">
        <v>1283</v>
      </c>
      <c r="Y147" s="25" t="s">
        <v>1392</v>
      </c>
      <c r="Z147" s="25" t="s">
        <v>749</v>
      </c>
    </row>
    <row r="148" spans="3:26" s="15" customFormat="1">
      <c r="C148" s="15" t="str">
        <f>IFERROR(VLOOKUP(E148,#REF!,25,FALSE),"-")</f>
        <v>-</v>
      </c>
      <c r="D148" s="43">
        <f t="shared" si="2"/>
        <v>144</v>
      </c>
      <c r="E148" s="25" t="s">
        <v>1284</v>
      </c>
      <c r="F148" s="25" t="s">
        <v>1279</v>
      </c>
      <c r="G148" s="25" t="s">
        <v>1285</v>
      </c>
      <c r="H148" s="26" t="s">
        <v>1286</v>
      </c>
      <c r="I148" s="25" t="s">
        <v>1392</v>
      </c>
      <c r="J148" s="25" t="s">
        <v>1392</v>
      </c>
      <c r="K148" s="25" t="s">
        <v>1392</v>
      </c>
      <c r="L148" s="25" t="s">
        <v>94</v>
      </c>
      <c r="M148" s="25" t="s">
        <v>1392</v>
      </c>
      <c r="N148" s="25" t="s">
        <v>1392</v>
      </c>
      <c r="O148" s="25" t="s">
        <v>1392</v>
      </c>
      <c r="P148" s="25" t="s">
        <v>1392</v>
      </c>
      <c r="Q148" s="25" t="s">
        <v>1392</v>
      </c>
      <c r="R148" s="25" t="s">
        <v>1392</v>
      </c>
      <c r="S148" s="25" t="s">
        <v>1392</v>
      </c>
      <c r="T148" s="25" t="s">
        <v>1392</v>
      </c>
      <c r="U148" s="25" t="s">
        <v>1392</v>
      </c>
      <c r="V148" s="25" t="s">
        <v>13</v>
      </c>
      <c r="W148" s="25" t="s">
        <v>1282</v>
      </c>
      <c r="X148" s="25" t="s">
        <v>158</v>
      </c>
      <c r="Y148" s="25" t="s">
        <v>1392</v>
      </c>
      <c r="Z148" s="25" t="s">
        <v>749</v>
      </c>
    </row>
    <row r="149" spans="3:26" s="15" customFormat="1">
      <c r="C149" s="15" t="str">
        <f>IFERROR(VLOOKUP(E149,#REF!,25,FALSE),"-")</f>
        <v>-</v>
      </c>
      <c r="D149" s="43">
        <f t="shared" si="2"/>
        <v>145</v>
      </c>
      <c r="E149" s="25" t="s">
        <v>1287</v>
      </c>
      <c r="F149" s="25" t="s">
        <v>1279</v>
      </c>
      <c r="G149" s="25" t="s">
        <v>1285</v>
      </c>
      <c r="H149" s="26" t="s">
        <v>1288</v>
      </c>
      <c r="I149" s="25" t="s">
        <v>1392</v>
      </c>
      <c r="J149" s="25" t="s">
        <v>1392</v>
      </c>
      <c r="K149" s="25" t="s">
        <v>1392</v>
      </c>
      <c r="L149" s="25" t="s">
        <v>94</v>
      </c>
      <c r="M149" s="25" t="s">
        <v>1392</v>
      </c>
      <c r="N149" s="25" t="s">
        <v>1392</v>
      </c>
      <c r="O149" s="25" t="s">
        <v>1392</v>
      </c>
      <c r="P149" s="25" t="s">
        <v>1392</v>
      </c>
      <c r="Q149" s="25" t="s">
        <v>1392</v>
      </c>
      <c r="R149" s="25" t="s">
        <v>1392</v>
      </c>
      <c r="S149" s="25" t="s">
        <v>1392</v>
      </c>
      <c r="T149" s="25" t="s">
        <v>1392</v>
      </c>
      <c r="U149" s="25" t="s">
        <v>1392</v>
      </c>
      <c r="V149" s="25" t="s">
        <v>13</v>
      </c>
      <c r="W149" s="25" t="s">
        <v>1282</v>
      </c>
      <c r="X149" s="25" t="s">
        <v>158</v>
      </c>
      <c r="Y149" s="25" t="s">
        <v>1392</v>
      </c>
      <c r="Z149" s="25" t="s">
        <v>749</v>
      </c>
    </row>
    <row r="150" spans="3:26" s="15" customFormat="1">
      <c r="C150" s="15" t="str">
        <f>IFERROR(VLOOKUP(E150,#REF!,25,FALSE),"-")</f>
        <v>-</v>
      </c>
      <c r="D150" s="43">
        <f t="shared" si="2"/>
        <v>146</v>
      </c>
      <c r="E150" s="25" t="s">
        <v>1289</v>
      </c>
      <c r="F150" s="25" t="s">
        <v>1279</v>
      </c>
      <c r="G150" s="25" t="s">
        <v>1290</v>
      </c>
      <c r="H150" s="26" t="s">
        <v>1291</v>
      </c>
      <c r="I150" s="25" t="s">
        <v>1392</v>
      </c>
      <c r="J150" s="25" t="s">
        <v>1392</v>
      </c>
      <c r="K150" s="25" t="s">
        <v>1392</v>
      </c>
      <c r="L150" s="25" t="s">
        <v>94</v>
      </c>
      <c r="M150" s="25" t="s">
        <v>1392</v>
      </c>
      <c r="N150" s="25" t="s">
        <v>1392</v>
      </c>
      <c r="O150" s="25" t="s">
        <v>1392</v>
      </c>
      <c r="P150" s="25" t="s">
        <v>1392</v>
      </c>
      <c r="Q150" s="25" t="s">
        <v>1392</v>
      </c>
      <c r="R150" s="25" t="s">
        <v>1392</v>
      </c>
      <c r="S150" s="25" t="s">
        <v>1392</v>
      </c>
      <c r="T150" s="25" t="s">
        <v>1392</v>
      </c>
      <c r="U150" s="25" t="s">
        <v>1392</v>
      </c>
      <c r="V150" s="25" t="s">
        <v>13</v>
      </c>
      <c r="W150" s="25" t="s">
        <v>1282</v>
      </c>
      <c r="X150" s="25" t="s">
        <v>1292</v>
      </c>
      <c r="Y150" s="25" t="s">
        <v>1392</v>
      </c>
      <c r="Z150" s="25" t="s">
        <v>749</v>
      </c>
    </row>
    <row r="151" spans="3:26" s="15" customFormat="1">
      <c r="C151" s="15" t="str">
        <f>IFERROR(VLOOKUP(E151,#REF!,25,FALSE),"-")</f>
        <v>-</v>
      </c>
      <c r="D151" s="43">
        <f t="shared" si="2"/>
        <v>147</v>
      </c>
      <c r="E151" s="25" t="s">
        <v>1293</v>
      </c>
      <c r="F151" s="25" t="s">
        <v>1279</v>
      </c>
      <c r="G151" s="25" t="s">
        <v>1290</v>
      </c>
      <c r="H151" s="26" t="s">
        <v>1294</v>
      </c>
      <c r="I151" s="25" t="s">
        <v>1392</v>
      </c>
      <c r="J151" s="25" t="s">
        <v>1392</v>
      </c>
      <c r="K151" s="25" t="s">
        <v>1392</v>
      </c>
      <c r="L151" s="25" t="s">
        <v>94</v>
      </c>
      <c r="M151" s="25" t="s">
        <v>1392</v>
      </c>
      <c r="N151" s="25" t="s">
        <v>1392</v>
      </c>
      <c r="O151" s="25" t="s">
        <v>1392</v>
      </c>
      <c r="P151" s="25" t="s">
        <v>1392</v>
      </c>
      <c r="Q151" s="25" t="s">
        <v>1392</v>
      </c>
      <c r="R151" s="25" t="s">
        <v>1392</v>
      </c>
      <c r="S151" s="25" t="s">
        <v>1392</v>
      </c>
      <c r="T151" s="25" t="s">
        <v>1392</v>
      </c>
      <c r="U151" s="25" t="s">
        <v>1392</v>
      </c>
      <c r="V151" s="25" t="s">
        <v>13</v>
      </c>
      <c r="W151" s="25" t="s">
        <v>1282</v>
      </c>
      <c r="X151" s="25" t="s">
        <v>1295</v>
      </c>
      <c r="Y151" s="25" t="s">
        <v>1392</v>
      </c>
      <c r="Z151" s="25" t="s">
        <v>749</v>
      </c>
    </row>
    <row r="152" spans="3:26" s="15" customFormat="1">
      <c r="C152" s="15" t="str">
        <f>IFERROR(VLOOKUP(E152,#REF!,25,FALSE),"-")</f>
        <v>-</v>
      </c>
      <c r="D152" s="43">
        <f t="shared" si="2"/>
        <v>148</v>
      </c>
      <c r="E152" s="25" t="s">
        <v>1296</v>
      </c>
      <c r="F152" s="25" t="s">
        <v>1279</v>
      </c>
      <c r="G152" s="25" t="s">
        <v>1297</v>
      </c>
      <c r="H152" s="26" t="s">
        <v>1298</v>
      </c>
      <c r="I152" s="25" t="s">
        <v>1392</v>
      </c>
      <c r="J152" s="25" t="s">
        <v>1392</v>
      </c>
      <c r="K152" s="25" t="s">
        <v>1392</v>
      </c>
      <c r="L152" s="25" t="s">
        <v>94</v>
      </c>
      <c r="M152" s="25" t="s">
        <v>1392</v>
      </c>
      <c r="N152" s="25" t="s">
        <v>1392</v>
      </c>
      <c r="O152" s="25" t="s">
        <v>1392</v>
      </c>
      <c r="P152" s="25" t="s">
        <v>1392</v>
      </c>
      <c r="Q152" s="25" t="s">
        <v>1392</v>
      </c>
      <c r="R152" s="25" t="s">
        <v>1392</v>
      </c>
      <c r="S152" s="25" t="s">
        <v>1392</v>
      </c>
      <c r="T152" s="25" t="s">
        <v>1392</v>
      </c>
      <c r="U152" s="25" t="s">
        <v>1392</v>
      </c>
      <c r="V152" s="25" t="s">
        <v>13</v>
      </c>
      <c r="W152" s="25" t="s">
        <v>1282</v>
      </c>
      <c r="X152" s="25" t="s">
        <v>158</v>
      </c>
      <c r="Y152" s="25" t="s">
        <v>1392</v>
      </c>
      <c r="Z152" s="25" t="s">
        <v>1299</v>
      </c>
    </row>
    <row r="153" spans="3:26" s="15" customFormat="1">
      <c r="C153" s="15" t="str">
        <f>IFERROR(VLOOKUP(E153,#REF!,25,FALSE),"-")</f>
        <v>-</v>
      </c>
      <c r="D153" s="43">
        <f t="shared" si="2"/>
        <v>149</v>
      </c>
      <c r="E153" s="25" t="s">
        <v>1300</v>
      </c>
      <c r="F153" s="25" t="s">
        <v>1279</v>
      </c>
      <c r="G153" s="25" t="s">
        <v>1297</v>
      </c>
      <c r="H153" s="26" t="s">
        <v>1301</v>
      </c>
      <c r="I153" s="25" t="s">
        <v>1392</v>
      </c>
      <c r="J153" s="25" t="s">
        <v>1392</v>
      </c>
      <c r="K153" s="25" t="s">
        <v>1392</v>
      </c>
      <c r="L153" s="25" t="s">
        <v>94</v>
      </c>
      <c r="M153" s="25" t="s">
        <v>1392</v>
      </c>
      <c r="N153" s="25" t="s">
        <v>1392</v>
      </c>
      <c r="O153" s="25" t="s">
        <v>1392</v>
      </c>
      <c r="P153" s="25" t="s">
        <v>1392</v>
      </c>
      <c r="Q153" s="25" t="s">
        <v>1392</v>
      </c>
      <c r="R153" s="25" t="s">
        <v>1392</v>
      </c>
      <c r="S153" s="25" t="s">
        <v>1392</v>
      </c>
      <c r="T153" s="25" t="s">
        <v>1392</v>
      </c>
      <c r="U153" s="25" t="s">
        <v>1392</v>
      </c>
      <c r="V153" s="25" t="s">
        <v>13</v>
      </c>
      <c r="W153" s="25" t="s">
        <v>1282</v>
      </c>
      <c r="X153" s="25" t="s">
        <v>158</v>
      </c>
      <c r="Y153" s="25" t="s">
        <v>1392</v>
      </c>
      <c r="Z153" s="25" t="s">
        <v>1302</v>
      </c>
    </row>
    <row r="154" spans="3:26" s="15" customFormat="1">
      <c r="C154" s="15" t="str">
        <f>IFERROR(VLOOKUP(E154,#REF!,25,FALSE),"-")</f>
        <v>-</v>
      </c>
      <c r="D154" s="43">
        <f t="shared" si="2"/>
        <v>150</v>
      </c>
      <c r="E154" s="25" t="s">
        <v>1303</v>
      </c>
      <c r="F154" s="25" t="s">
        <v>1279</v>
      </c>
      <c r="G154" s="25" t="s">
        <v>1297</v>
      </c>
      <c r="H154" s="26" t="s">
        <v>1304</v>
      </c>
      <c r="I154" s="25" t="s">
        <v>1392</v>
      </c>
      <c r="J154" s="25" t="s">
        <v>1392</v>
      </c>
      <c r="K154" s="25" t="s">
        <v>1392</v>
      </c>
      <c r="L154" s="25" t="s">
        <v>94</v>
      </c>
      <c r="M154" s="25" t="s">
        <v>1392</v>
      </c>
      <c r="N154" s="25" t="s">
        <v>1392</v>
      </c>
      <c r="O154" s="25" t="s">
        <v>1392</v>
      </c>
      <c r="P154" s="25" t="s">
        <v>1392</v>
      </c>
      <c r="Q154" s="25" t="s">
        <v>1392</v>
      </c>
      <c r="R154" s="25" t="s">
        <v>1392</v>
      </c>
      <c r="S154" s="25" t="s">
        <v>1392</v>
      </c>
      <c r="T154" s="25" t="s">
        <v>1392</v>
      </c>
      <c r="U154" s="25" t="s">
        <v>1392</v>
      </c>
      <c r="V154" s="25" t="s">
        <v>13</v>
      </c>
      <c r="W154" s="25" t="s">
        <v>1282</v>
      </c>
      <c r="X154" s="25" t="s">
        <v>158</v>
      </c>
      <c r="Y154" s="25" t="s">
        <v>1392</v>
      </c>
      <c r="Z154" s="25" t="s">
        <v>1302</v>
      </c>
    </row>
    <row r="155" spans="3:26" s="15" customFormat="1">
      <c r="C155" s="15" t="str">
        <f>IFERROR(VLOOKUP(E155,#REF!,25,FALSE),"-")</f>
        <v>-</v>
      </c>
      <c r="D155" s="43">
        <f t="shared" si="2"/>
        <v>151</v>
      </c>
      <c r="E155" s="25" t="s">
        <v>1305</v>
      </c>
      <c r="F155" s="25" t="s">
        <v>1279</v>
      </c>
      <c r="G155" s="25" t="s">
        <v>1297</v>
      </c>
      <c r="H155" s="26" t="s">
        <v>1306</v>
      </c>
      <c r="I155" s="25" t="s">
        <v>1392</v>
      </c>
      <c r="J155" s="25" t="s">
        <v>1392</v>
      </c>
      <c r="K155" s="25" t="s">
        <v>1392</v>
      </c>
      <c r="L155" s="25" t="s">
        <v>94</v>
      </c>
      <c r="M155" s="25" t="s">
        <v>1392</v>
      </c>
      <c r="N155" s="25" t="s">
        <v>1392</v>
      </c>
      <c r="O155" s="25" t="s">
        <v>1392</v>
      </c>
      <c r="P155" s="25" t="s">
        <v>1392</v>
      </c>
      <c r="Q155" s="25" t="s">
        <v>1392</v>
      </c>
      <c r="R155" s="25" t="s">
        <v>1392</v>
      </c>
      <c r="S155" s="25" t="s">
        <v>1392</v>
      </c>
      <c r="T155" s="25" t="s">
        <v>1392</v>
      </c>
      <c r="U155" s="25" t="s">
        <v>1392</v>
      </c>
      <c r="V155" s="25" t="s">
        <v>13</v>
      </c>
      <c r="W155" s="25" t="s">
        <v>1282</v>
      </c>
      <c r="X155" s="25" t="s">
        <v>158</v>
      </c>
      <c r="Y155" s="25" t="s">
        <v>1392</v>
      </c>
      <c r="Z155" s="25" t="s">
        <v>749</v>
      </c>
    </row>
    <row r="156" spans="3:26" s="15" customFormat="1">
      <c r="C156" s="15" t="str">
        <f>IFERROR(VLOOKUP(E156,#REF!,25,FALSE),"-")</f>
        <v>-</v>
      </c>
      <c r="D156" s="43">
        <f t="shared" si="2"/>
        <v>152</v>
      </c>
      <c r="E156" s="25" t="s">
        <v>1307</v>
      </c>
      <c r="F156" s="25" t="s">
        <v>1279</v>
      </c>
      <c r="G156" s="25" t="s">
        <v>1297</v>
      </c>
      <c r="H156" s="26" t="s">
        <v>1308</v>
      </c>
      <c r="I156" s="25" t="s">
        <v>1392</v>
      </c>
      <c r="J156" s="25" t="s">
        <v>1392</v>
      </c>
      <c r="K156" s="25" t="s">
        <v>1392</v>
      </c>
      <c r="L156" s="25" t="s">
        <v>94</v>
      </c>
      <c r="M156" s="25" t="s">
        <v>1392</v>
      </c>
      <c r="N156" s="25" t="s">
        <v>1392</v>
      </c>
      <c r="O156" s="25" t="s">
        <v>1392</v>
      </c>
      <c r="P156" s="25" t="s">
        <v>1392</v>
      </c>
      <c r="Q156" s="25" t="s">
        <v>1392</v>
      </c>
      <c r="R156" s="25" t="s">
        <v>1392</v>
      </c>
      <c r="S156" s="25" t="s">
        <v>1392</v>
      </c>
      <c r="T156" s="25" t="s">
        <v>1392</v>
      </c>
      <c r="U156" s="25" t="s">
        <v>1392</v>
      </c>
      <c r="V156" s="25" t="s">
        <v>13</v>
      </c>
      <c r="W156" s="25" t="s">
        <v>1282</v>
      </c>
      <c r="X156" s="25" t="s">
        <v>158</v>
      </c>
      <c r="Y156" s="25" t="s">
        <v>1392</v>
      </c>
      <c r="Z156" s="25" t="s">
        <v>749</v>
      </c>
    </row>
    <row r="157" spans="3:26" s="15" customFormat="1" ht="37.5">
      <c r="C157" s="15" t="str">
        <f>IFERROR(VLOOKUP(E157,#REF!,25,FALSE),"-")</f>
        <v>-</v>
      </c>
      <c r="D157" s="43">
        <f t="shared" si="2"/>
        <v>153</v>
      </c>
      <c r="E157" s="25" t="s">
        <v>1309</v>
      </c>
      <c r="F157" s="25" t="s">
        <v>1279</v>
      </c>
      <c r="G157" s="25" t="s">
        <v>1297</v>
      </c>
      <c r="H157" s="26" t="s">
        <v>1310</v>
      </c>
      <c r="I157" s="25" t="s">
        <v>1392</v>
      </c>
      <c r="J157" s="25" t="s">
        <v>1392</v>
      </c>
      <c r="K157" s="25" t="s">
        <v>1392</v>
      </c>
      <c r="L157" s="25" t="s">
        <v>105</v>
      </c>
      <c r="M157" s="25" t="s">
        <v>1392</v>
      </c>
      <c r="N157" s="25" t="s">
        <v>1392</v>
      </c>
      <c r="O157" s="25" t="s">
        <v>1392</v>
      </c>
      <c r="P157" s="25" t="s">
        <v>1392</v>
      </c>
      <c r="Q157" s="25" t="s">
        <v>1392</v>
      </c>
      <c r="R157" s="25" t="s">
        <v>1392</v>
      </c>
      <c r="S157" s="25" t="s">
        <v>1392</v>
      </c>
      <c r="T157" s="25" t="s">
        <v>1392</v>
      </c>
      <c r="U157" s="25" t="s">
        <v>1392</v>
      </c>
      <c r="V157" s="25" t="s">
        <v>13</v>
      </c>
      <c r="W157" s="25" t="s">
        <v>709</v>
      </c>
      <c r="X157" s="25" t="s">
        <v>1295</v>
      </c>
      <c r="Y157" s="25" t="s">
        <v>1392</v>
      </c>
      <c r="Z157" s="25" t="s">
        <v>749</v>
      </c>
    </row>
    <row r="158" spans="3:26" s="15" customFormat="1" ht="37.5">
      <c r="C158" s="15" t="str">
        <f>IFERROR(VLOOKUP(E158,#REF!,25,FALSE),"-")</f>
        <v>-</v>
      </c>
      <c r="D158" s="43">
        <f t="shared" si="2"/>
        <v>154</v>
      </c>
      <c r="E158" s="25" t="s">
        <v>1311</v>
      </c>
      <c r="F158" s="25" t="s">
        <v>1279</v>
      </c>
      <c r="G158" s="25" t="s">
        <v>1312</v>
      </c>
      <c r="H158" s="26" t="s">
        <v>1313</v>
      </c>
      <c r="I158" s="25" t="s">
        <v>1392</v>
      </c>
      <c r="J158" s="25" t="s">
        <v>1392</v>
      </c>
      <c r="K158" s="25" t="s">
        <v>1392</v>
      </c>
      <c r="L158" s="25" t="s">
        <v>94</v>
      </c>
      <c r="M158" s="25" t="s">
        <v>1392</v>
      </c>
      <c r="N158" s="25" t="s">
        <v>1392</v>
      </c>
      <c r="O158" s="25" t="s">
        <v>1392</v>
      </c>
      <c r="P158" s="25" t="s">
        <v>1392</v>
      </c>
      <c r="Q158" s="25" t="s">
        <v>1392</v>
      </c>
      <c r="R158" s="25" t="s">
        <v>1392</v>
      </c>
      <c r="S158" s="25" t="s">
        <v>1392</v>
      </c>
      <c r="T158" s="25" t="s">
        <v>1392</v>
      </c>
      <c r="U158" s="25" t="s">
        <v>1392</v>
      </c>
      <c r="V158" s="25" t="s">
        <v>13</v>
      </c>
      <c r="W158" s="25" t="s">
        <v>1282</v>
      </c>
      <c r="X158" s="25" t="s">
        <v>1314</v>
      </c>
      <c r="Y158" s="25" t="s">
        <v>1392</v>
      </c>
      <c r="Z158" s="25" t="s">
        <v>749</v>
      </c>
    </row>
    <row r="159" spans="3:26" s="15" customFormat="1">
      <c r="C159" s="15" t="str">
        <f>IFERROR(VLOOKUP(E159,#REF!,25,FALSE),"-")</f>
        <v>-</v>
      </c>
      <c r="D159" s="43">
        <f t="shared" si="2"/>
        <v>155</v>
      </c>
      <c r="E159" s="25" t="s">
        <v>1315</v>
      </c>
      <c r="F159" s="25" t="s">
        <v>1279</v>
      </c>
      <c r="G159" s="25" t="s">
        <v>1316</v>
      </c>
      <c r="H159" s="26" t="s">
        <v>1317</v>
      </c>
      <c r="I159" s="25" t="s">
        <v>1392</v>
      </c>
      <c r="J159" s="25" t="s">
        <v>1392</v>
      </c>
      <c r="K159" s="25" t="s">
        <v>1392</v>
      </c>
      <c r="L159" s="25" t="s">
        <v>94</v>
      </c>
      <c r="M159" s="25" t="s">
        <v>1392</v>
      </c>
      <c r="N159" s="25" t="s">
        <v>1392</v>
      </c>
      <c r="O159" s="25" t="s">
        <v>1392</v>
      </c>
      <c r="P159" s="25" t="s">
        <v>1392</v>
      </c>
      <c r="Q159" s="25" t="s">
        <v>1392</v>
      </c>
      <c r="R159" s="25" t="s">
        <v>1392</v>
      </c>
      <c r="S159" s="25" t="s">
        <v>1392</v>
      </c>
      <c r="T159" s="25" t="s">
        <v>1392</v>
      </c>
      <c r="U159" s="25" t="s">
        <v>1392</v>
      </c>
      <c r="V159" s="25" t="s">
        <v>13</v>
      </c>
      <c r="W159" s="25" t="s">
        <v>1282</v>
      </c>
      <c r="X159" s="25" t="s">
        <v>158</v>
      </c>
      <c r="Y159" s="25" t="s">
        <v>1392</v>
      </c>
      <c r="Z159" s="25" t="s">
        <v>749</v>
      </c>
    </row>
    <row r="160" spans="3:26" s="15" customFormat="1">
      <c r="C160" s="15" t="str">
        <f>IFERROR(VLOOKUP(E160,#REF!,25,FALSE),"-")</f>
        <v>-</v>
      </c>
      <c r="D160" s="43">
        <f t="shared" si="2"/>
        <v>156</v>
      </c>
      <c r="E160" s="25" t="s">
        <v>1318</v>
      </c>
      <c r="F160" s="25" t="s">
        <v>1279</v>
      </c>
      <c r="G160" s="25" t="s">
        <v>1316</v>
      </c>
      <c r="H160" s="26" t="s">
        <v>1319</v>
      </c>
      <c r="I160" s="25" t="s">
        <v>1392</v>
      </c>
      <c r="J160" s="25" t="s">
        <v>1392</v>
      </c>
      <c r="K160" s="25" t="s">
        <v>1392</v>
      </c>
      <c r="L160" s="25" t="s">
        <v>94</v>
      </c>
      <c r="M160" s="25" t="s">
        <v>1392</v>
      </c>
      <c r="N160" s="25" t="s">
        <v>1392</v>
      </c>
      <c r="O160" s="25" t="s">
        <v>1392</v>
      </c>
      <c r="P160" s="25" t="s">
        <v>1392</v>
      </c>
      <c r="Q160" s="25" t="s">
        <v>1392</v>
      </c>
      <c r="R160" s="25" t="s">
        <v>1392</v>
      </c>
      <c r="S160" s="25" t="s">
        <v>1392</v>
      </c>
      <c r="T160" s="25" t="s">
        <v>1392</v>
      </c>
      <c r="U160" s="25" t="s">
        <v>1392</v>
      </c>
      <c r="V160" s="25" t="s">
        <v>13</v>
      </c>
      <c r="W160" s="25" t="s">
        <v>1282</v>
      </c>
      <c r="X160" s="25" t="s">
        <v>158</v>
      </c>
      <c r="Y160" s="25" t="s">
        <v>1392</v>
      </c>
      <c r="Z160" s="25" t="s">
        <v>749</v>
      </c>
    </row>
    <row r="161" spans="3:28" s="15" customFormat="1" ht="37.5">
      <c r="C161" s="15" t="str">
        <f>IFERROR(VLOOKUP(E161,#REF!,25,FALSE),"-")</f>
        <v>-</v>
      </c>
      <c r="D161" s="43">
        <f t="shared" si="2"/>
        <v>157</v>
      </c>
      <c r="E161" s="25" t="s">
        <v>1320</v>
      </c>
      <c r="F161" s="25" t="s">
        <v>1279</v>
      </c>
      <c r="G161" s="25" t="s">
        <v>1316</v>
      </c>
      <c r="H161" s="26" t="s">
        <v>1321</v>
      </c>
      <c r="I161" s="25" t="s">
        <v>1392</v>
      </c>
      <c r="J161" s="25" t="s">
        <v>1392</v>
      </c>
      <c r="K161" s="25" t="s">
        <v>1392</v>
      </c>
      <c r="L161" s="25" t="s">
        <v>105</v>
      </c>
      <c r="M161" s="25" t="s">
        <v>1392</v>
      </c>
      <c r="N161" s="25" t="s">
        <v>1392</v>
      </c>
      <c r="O161" s="25" t="s">
        <v>1392</v>
      </c>
      <c r="P161" s="25" t="s">
        <v>1392</v>
      </c>
      <c r="Q161" s="25" t="s">
        <v>1392</v>
      </c>
      <c r="R161" s="25" t="s">
        <v>1392</v>
      </c>
      <c r="S161" s="25" t="s">
        <v>1392</v>
      </c>
      <c r="T161" s="25" t="s">
        <v>1392</v>
      </c>
      <c r="U161" s="25" t="s">
        <v>1392</v>
      </c>
      <c r="V161" s="25" t="s">
        <v>13</v>
      </c>
      <c r="W161" s="25" t="s">
        <v>709</v>
      </c>
      <c r="X161" s="25" t="s">
        <v>1295</v>
      </c>
      <c r="Y161" s="25" t="s">
        <v>1392</v>
      </c>
      <c r="Z161" s="25" t="s">
        <v>749</v>
      </c>
    </row>
    <row r="162" spans="3:28" s="15" customFormat="1">
      <c r="C162" s="15" t="str">
        <f>IFERROR(VLOOKUP(E162,#REF!,25,FALSE),"-")</f>
        <v>-</v>
      </c>
      <c r="D162" s="43">
        <f t="shared" si="2"/>
        <v>158</v>
      </c>
      <c r="E162" s="25" t="s">
        <v>1322</v>
      </c>
      <c r="F162" s="25" t="s">
        <v>1279</v>
      </c>
      <c r="G162" s="25" t="s">
        <v>1323</v>
      </c>
      <c r="H162" s="26" t="s">
        <v>1324</v>
      </c>
      <c r="I162" s="25" t="s">
        <v>1392</v>
      </c>
      <c r="J162" s="25" t="s">
        <v>1392</v>
      </c>
      <c r="K162" s="25" t="s">
        <v>1392</v>
      </c>
      <c r="L162" s="25" t="s">
        <v>94</v>
      </c>
      <c r="M162" s="25" t="s">
        <v>1392</v>
      </c>
      <c r="N162" s="25" t="s">
        <v>1392</v>
      </c>
      <c r="O162" s="25" t="s">
        <v>1392</v>
      </c>
      <c r="P162" s="25" t="s">
        <v>1392</v>
      </c>
      <c r="Q162" s="25" t="s">
        <v>1392</v>
      </c>
      <c r="R162" s="25" t="s">
        <v>1392</v>
      </c>
      <c r="S162" s="25" t="s">
        <v>1392</v>
      </c>
      <c r="T162" s="25" t="s">
        <v>1392</v>
      </c>
      <c r="U162" s="25" t="s">
        <v>1392</v>
      </c>
      <c r="V162" s="25" t="s">
        <v>13</v>
      </c>
      <c r="W162" s="25" t="s">
        <v>1282</v>
      </c>
      <c r="X162" s="25" t="s">
        <v>1292</v>
      </c>
      <c r="Y162" s="25" t="s">
        <v>1392</v>
      </c>
      <c r="Z162" s="25" t="s">
        <v>749</v>
      </c>
    </row>
    <row r="163" spans="3:28" s="15" customFormat="1" ht="37.5">
      <c r="C163" s="15" t="str">
        <f>IFERROR(VLOOKUP(E163,#REF!,25,FALSE),"-")</f>
        <v>-</v>
      </c>
      <c r="D163" s="43">
        <f t="shared" si="2"/>
        <v>159</v>
      </c>
      <c r="E163" s="25" t="s">
        <v>1325</v>
      </c>
      <c r="F163" s="25" t="s">
        <v>1279</v>
      </c>
      <c r="G163" s="25" t="s">
        <v>1326</v>
      </c>
      <c r="H163" s="26" t="s">
        <v>1327</v>
      </c>
      <c r="I163" s="25" t="s">
        <v>1392</v>
      </c>
      <c r="J163" s="25" t="s">
        <v>1392</v>
      </c>
      <c r="K163" s="25" t="s">
        <v>1392</v>
      </c>
      <c r="L163" s="25" t="s">
        <v>94</v>
      </c>
      <c r="M163" s="25" t="s">
        <v>1392</v>
      </c>
      <c r="N163" s="25" t="s">
        <v>1392</v>
      </c>
      <c r="O163" s="25" t="s">
        <v>1392</v>
      </c>
      <c r="P163" s="25" t="s">
        <v>1392</v>
      </c>
      <c r="Q163" s="25" t="s">
        <v>1392</v>
      </c>
      <c r="R163" s="25" t="s">
        <v>1392</v>
      </c>
      <c r="S163" s="25" t="s">
        <v>1392</v>
      </c>
      <c r="T163" s="25" t="s">
        <v>1392</v>
      </c>
      <c r="U163" s="25" t="s">
        <v>1392</v>
      </c>
      <c r="V163" s="25" t="s">
        <v>13</v>
      </c>
      <c r="W163" s="25" t="s">
        <v>1282</v>
      </c>
      <c r="X163" s="25" t="s">
        <v>158</v>
      </c>
      <c r="Y163" s="25" t="s">
        <v>1392</v>
      </c>
      <c r="Z163" s="25" t="s">
        <v>1299</v>
      </c>
    </row>
    <row r="164" spans="3:28" s="15" customFormat="1" ht="37.5">
      <c r="C164" s="15" t="str">
        <f>IFERROR(VLOOKUP(E164,#REF!,25,FALSE),"-")</f>
        <v>-</v>
      </c>
      <c r="D164" s="43">
        <f t="shared" si="2"/>
        <v>160</v>
      </c>
      <c r="E164" s="25" t="s">
        <v>1328</v>
      </c>
      <c r="F164" s="25" t="s">
        <v>1279</v>
      </c>
      <c r="G164" s="25" t="s">
        <v>1329</v>
      </c>
      <c r="H164" s="26" t="s">
        <v>1330</v>
      </c>
      <c r="I164" s="25" t="s">
        <v>1392</v>
      </c>
      <c r="J164" s="25" t="s">
        <v>1331</v>
      </c>
      <c r="K164" s="25" t="s">
        <v>1392</v>
      </c>
      <c r="L164" s="25" t="s">
        <v>94</v>
      </c>
      <c r="M164" s="25" t="s">
        <v>1392</v>
      </c>
      <c r="N164" s="25" t="s">
        <v>1392</v>
      </c>
      <c r="O164" s="25" t="s">
        <v>1392</v>
      </c>
      <c r="P164" s="25" t="s">
        <v>1392</v>
      </c>
      <c r="Q164" s="25" t="s">
        <v>1392</v>
      </c>
      <c r="R164" s="25" t="s">
        <v>1392</v>
      </c>
      <c r="S164" s="25" t="s">
        <v>1392</v>
      </c>
      <c r="T164" s="25" t="s">
        <v>1392</v>
      </c>
      <c r="U164" s="25" t="s">
        <v>1392</v>
      </c>
      <c r="V164" s="25" t="s">
        <v>13</v>
      </c>
      <c r="W164" s="25" t="s">
        <v>1282</v>
      </c>
      <c r="X164" s="25" t="s">
        <v>1332</v>
      </c>
      <c r="Y164" s="25" t="s">
        <v>1392</v>
      </c>
      <c r="Z164" s="25" t="s">
        <v>1299</v>
      </c>
    </row>
    <row r="165" spans="3:28" s="15" customFormat="1">
      <c r="C165" s="15" t="str">
        <f>IFERROR(VLOOKUP(E165,#REF!,25,FALSE),"-")</f>
        <v>-</v>
      </c>
      <c r="D165" s="43">
        <f t="shared" si="2"/>
        <v>161</v>
      </c>
      <c r="E165" s="25" t="s">
        <v>1333</v>
      </c>
      <c r="F165" s="25" t="s">
        <v>1279</v>
      </c>
      <c r="G165" s="25" t="s">
        <v>1329</v>
      </c>
      <c r="H165" s="26" t="s">
        <v>1334</v>
      </c>
      <c r="I165" s="25" t="s">
        <v>1392</v>
      </c>
      <c r="J165" s="25" t="s">
        <v>1392</v>
      </c>
      <c r="K165" s="25" t="s">
        <v>1392</v>
      </c>
      <c r="L165" s="25" t="s">
        <v>94</v>
      </c>
      <c r="M165" s="25" t="s">
        <v>1392</v>
      </c>
      <c r="N165" s="25" t="s">
        <v>1392</v>
      </c>
      <c r="O165" s="25" t="s">
        <v>1392</v>
      </c>
      <c r="P165" s="25" t="s">
        <v>1392</v>
      </c>
      <c r="Q165" s="25" t="s">
        <v>1392</v>
      </c>
      <c r="R165" s="25" t="s">
        <v>1392</v>
      </c>
      <c r="S165" s="25" t="s">
        <v>1392</v>
      </c>
      <c r="T165" s="25" t="s">
        <v>1392</v>
      </c>
      <c r="U165" s="25" t="s">
        <v>1392</v>
      </c>
      <c r="V165" s="25" t="s">
        <v>13</v>
      </c>
      <c r="W165" s="25" t="s">
        <v>1335</v>
      </c>
      <c r="X165" s="25" t="s">
        <v>158</v>
      </c>
      <c r="Y165" s="25" t="s">
        <v>1392</v>
      </c>
      <c r="Z165" s="25" t="s">
        <v>1302</v>
      </c>
    </row>
    <row r="166" spans="3:28" s="15" customFormat="1">
      <c r="C166" s="15" t="str">
        <f>IFERROR(VLOOKUP(E166,#REF!,25,FALSE),"-")</f>
        <v>-</v>
      </c>
      <c r="D166" s="43">
        <f t="shared" si="2"/>
        <v>162</v>
      </c>
      <c r="E166" s="25" t="s">
        <v>1336</v>
      </c>
      <c r="F166" s="25" t="s">
        <v>1279</v>
      </c>
      <c r="G166" s="25" t="s">
        <v>1337</v>
      </c>
      <c r="H166" s="26" t="s">
        <v>1338</v>
      </c>
      <c r="I166" s="25" t="s">
        <v>1392</v>
      </c>
      <c r="J166" s="25" t="s">
        <v>1392</v>
      </c>
      <c r="K166" s="25" t="s">
        <v>1392</v>
      </c>
      <c r="L166" s="25" t="s">
        <v>94</v>
      </c>
      <c r="M166" s="25" t="s">
        <v>1392</v>
      </c>
      <c r="N166" s="25" t="s">
        <v>1392</v>
      </c>
      <c r="O166" s="25" t="s">
        <v>1392</v>
      </c>
      <c r="P166" s="25" t="s">
        <v>1392</v>
      </c>
      <c r="Q166" s="25" t="s">
        <v>1392</v>
      </c>
      <c r="R166" s="25" t="s">
        <v>1392</v>
      </c>
      <c r="S166" s="25" t="s">
        <v>1392</v>
      </c>
      <c r="T166" s="25" t="s">
        <v>1392</v>
      </c>
      <c r="U166" s="25" t="s">
        <v>1392</v>
      </c>
      <c r="V166" s="25" t="s">
        <v>13</v>
      </c>
      <c r="W166" s="25" t="s">
        <v>1282</v>
      </c>
      <c r="X166" s="25" t="s">
        <v>158</v>
      </c>
      <c r="Y166" s="25" t="s">
        <v>1392</v>
      </c>
      <c r="Z166" s="25" t="s">
        <v>1299</v>
      </c>
    </row>
    <row r="167" spans="3:28" s="15" customFormat="1">
      <c r="C167" s="15" t="str">
        <f>IFERROR(VLOOKUP(E167,#REF!,25,FALSE),"-")</f>
        <v>-</v>
      </c>
      <c r="D167" s="43">
        <f t="shared" si="2"/>
        <v>163</v>
      </c>
      <c r="E167" s="25" t="s">
        <v>1339</v>
      </c>
      <c r="F167" s="25" t="s">
        <v>1279</v>
      </c>
      <c r="G167" s="25" t="s">
        <v>1337</v>
      </c>
      <c r="H167" s="26" t="s">
        <v>1340</v>
      </c>
      <c r="I167" s="25" t="s">
        <v>1392</v>
      </c>
      <c r="J167" s="25" t="s">
        <v>1392</v>
      </c>
      <c r="K167" s="25" t="s">
        <v>1392</v>
      </c>
      <c r="L167" s="25" t="s">
        <v>94</v>
      </c>
      <c r="M167" s="25" t="s">
        <v>1392</v>
      </c>
      <c r="N167" s="25" t="s">
        <v>1392</v>
      </c>
      <c r="O167" s="25" t="s">
        <v>1392</v>
      </c>
      <c r="P167" s="25" t="s">
        <v>1392</v>
      </c>
      <c r="Q167" s="25" t="s">
        <v>1392</v>
      </c>
      <c r="R167" s="25" t="s">
        <v>1392</v>
      </c>
      <c r="S167" s="25" t="s">
        <v>1392</v>
      </c>
      <c r="T167" s="25" t="s">
        <v>1392</v>
      </c>
      <c r="U167" s="25" t="s">
        <v>1392</v>
      </c>
      <c r="V167" s="25" t="s">
        <v>13</v>
      </c>
      <c r="W167" s="25" t="s">
        <v>1282</v>
      </c>
      <c r="X167" s="25" t="s">
        <v>158</v>
      </c>
      <c r="Y167" s="25" t="s">
        <v>1392</v>
      </c>
      <c r="Z167" s="25" t="s">
        <v>1392</v>
      </c>
    </row>
    <row r="168" spans="3:28" s="15" customFormat="1">
      <c r="C168" s="15" t="str">
        <f>IFERROR(VLOOKUP(E168,#REF!,25,FALSE),"-")</f>
        <v>-</v>
      </c>
      <c r="D168" s="43">
        <f t="shared" si="2"/>
        <v>164</v>
      </c>
      <c r="E168" s="25" t="s">
        <v>1341</v>
      </c>
      <c r="F168" s="25" t="s">
        <v>1279</v>
      </c>
      <c r="G168" s="25" t="s">
        <v>1337</v>
      </c>
      <c r="H168" s="26" t="s">
        <v>1342</v>
      </c>
      <c r="I168" s="25" t="s">
        <v>1392</v>
      </c>
      <c r="J168" s="25" t="s">
        <v>1392</v>
      </c>
      <c r="K168" s="25" t="s">
        <v>1392</v>
      </c>
      <c r="L168" s="25" t="s">
        <v>94</v>
      </c>
      <c r="M168" s="25" t="s">
        <v>1392</v>
      </c>
      <c r="N168" s="25" t="s">
        <v>1392</v>
      </c>
      <c r="O168" s="25" t="s">
        <v>1392</v>
      </c>
      <c r="P168" s="25" t="s">
        <v>1392</v>
      </c>
      <c r="Q168" s="25" t="s">
        <v>1392</v>
      </c>
      <c r="R168" s="25" t="s">
        <v>1392</v>
      </c>
      <c r="S168" s="25" t="s">
        <v>1392</v>
      </c>
      <c r="T168" s="25" t="s">
        <v>1392</v>
      </c>
      <c r="U168" s="25" t="s">
        <v>1392</v>
      </c>
      <c r="V168" s="25" t="s">
        <v>13</v>
      </c>
      <c r="W168" s="25" t="s">
        <v>1282</v>
      </c>
      <c r="X168" s="25" t="s">
        <v>1343</v>
      </c>
      <c r="Y168" s="25" t="s">
        <v>1392</v>
      </c>
      <c r="Z168" s="25" t="s">
        <v>1299</v>
      </c>
    </row>
    <row r="169" spans="3:28" s="15" customFormat="1">
      <c r="C169" s="15" t="str">
        <f>IFERROR(VLOOKUP(E169,#REF!,25,FALSE),"-")</f>
        <v>-</v>
      </c>
      <c r="D169" s="43">
        <f t="shared" si="2"/>
        <v>165</v>
      </c>
      <c r="E169" s="25" t="s">
        <v>1344</v>
      </c>
      <c r="F169" s="25" t="s">
        <v>1279</v>
      </c>
      <c r="G169" s="25" t="s">
        <v>1337</v>
      </c>
      <c r="H169" s="26" t="s">
        <v>1345</v>
      </c>
      <c r="I169" s="25" t="s">
        <v>1392</v>
      </c>
      <c r="J169" s="25" t="s">
        <v>1392</v>
      </c>
      <c r="K169" s="25" t="s">
        <v>1392</v>
      </c>
      <c r="L169" s="25" t="s">
        <v>94</v>
      </c>
      <c r="M169" s="25" t="s">
        <v>1392</v>
      </c>
      <c r="N169" s="25" t="s">
        <v>1392</v>
      </c>
      <c r="O169" s="25" t="s">
        <v>1392</v>
      </c>
      <c r="P169" s="25" t="s">
        <v>1392</v>
      </c>
      <c r="Q169" s="25" t="s">
        <v>1392</v>
      </c>
      <c r="R169" s="25" t="s">
        <v>1392</v>
      </c>
      <c r="S169" s="25" t="s">
        <v>1392</v>
      </c>
      <c r="T169" s="25" t="s">
        <v>1392</v>
      </c>
      <c r="U169" s="25" t="s">
        <v>1392</v>
      </c>
      <c r="V169" s="25" t="s">
        <v>13</v>
      </c>
      <c r="W169" s="25" t="s">
        <v>1282</v>
      </c>
      <c r="X169" s="25" t="s">
        <v>1292</v>
      </c>
      <c r="Y169" s="25" t="s">
        <v>1392</v>
      </c>
      <c r="Z169" s="25" t="s">
        <v>1392</v>
      </c>
    </row>
    <row r="170" spans="3:28" s="15" customFormat="1">
      <c r="C170" s="15" t="str">
        <f>IFERROR(VLOOKUP(E170,#REF!,25,FALSE),"-")</f>
        <v>-</v>
      </c>
      <c r="D170" s="43">
        <f t="shared" si="2"/>
        <v>166</v>
      </c>
      <c r="E170" s="25" t="s">
        <v>1346</v>
      </c>
      <c r="F170" s="25" t="s">
        <v>1279</v>
      </c>
      <c r="G170" s="25" t="s">
        <v>1347</v>
      </c>
      <c r="H170" s="26" t="s">
        <v>1348</v>
      </c>
      <c r="I170" s="25" t="s">
        <v>1392</v>
      </c>
      <c r="J170" s="25" t="s">
        <v>1392</v>
      </c>
      <c r="K170" s="25" t="s">
        <v>1392</v>
      </c>
      <c r="L170" s="25" t="s">
        <v>94</v>
      </c>
      <c r="M170" s="25" t="s">
        <v>1392</v>
      </c>
      <c r="N170" s="25" t="s">
        <v>1392</v>
      </c>
      <c r="O170" s="25" t="s">
        <v>1392</v>
      </c>
      <c r="P170" s="25" t="s">
        <v>1392</v>
      </c>
      <c r="Q170" s="25" t="s">
        <v>1392</v>
      </c>
      <c r="R170" s="25" t="s">
        <v>1392</v>
      </c>
      <c r="S170" s="25" t="s">
        <v>1392</v>
      </c>
      <c r="T170" s="25" t="s">
        <v>1392</v>
      </c>
      <c r="U170" s="25" t="s">
        <v>1392</v>
      </c>
      <c r="V170" s="25" t="s">
        <v>13</v>
      </c>
      <c r="W170" s="25" t="s">
        <v>1282</v>
      </c>
      <c r="X170" s="25" t="s">
        <v>1292</v>
      </c>
      <c r="Y170" s="25" t="s">
        <v>1392</v>
      </c>
      <c r="Z170" s="25" t="s">
        <v>749</v>
      </c>
    </row>
    <row r="171" spans="3:28" s="15" customFormat="1">
      <c r="C171" s="15" t="str">
        <f>IFERROR(VLOOKUP(E171,#REF!,25,FALSE),"-")</f>
        <v>-</v>
      </c>
      <c r="D171" s="43">
        <f t="shared" si="2"/>
        <v>167</v>
      </c>
      <c r="E171" s="25" t="s">
        <v>1349</v>
      </c>
      <c r="F171" s="25" t="s">
        <v>1279</v>
      </c>
      <c r="G171" s="25" t="s">
        <v>1347</v>
      </c>
      <c r="H171" s="26" t="s">
        <v>1350</v>
      </c>
      <c r="I171" s="25" t="s">
        <v>1392</v>
      </c>
      <c r="J171" s="25" t="s">
        <v>1392</v>
      </c>
      <c r="K171" s="25" t="s">
        <v>1392</v>
      </c>
      <c r="L171" s="25" t="s">
        <v>94</v>
      </c>
      <c r="M171" s="25" t="s">
        <v>1392</v>
      </c>
      <c r="N171" s="25" t="s">
        <v>1392</v>
      </c>
      <c r="O171" s="25" t="s">
        <v>1392</v>
      </c>
      <c r="P171" s="25" t="s">
        <v>1392</v>
      </c>
      <c r="Q171" s="25" t="s">
        <v>1392</v>
      </c>
      <c r="R171" s="25" t="s">
        <v>1392</v>
      </c>
      <c r="S171" s="25" t="s">
        <v>1392</v>
      </c>
      <c r="T171" s="25" t="s">
        <v>1392</v>
      </c>
      <c r="U171" s="25" t="s">
        <v>1392</v>
      </c>
      <c r="V171" s="25" t="s">
        <v>13</v>
      </c>
      <c r="W171" s="25" t="s">
        <v>1282</v>
      </c>
      <c r="X171" s="25" t="s">
        <v>158</v>
      </c>
      <c r="Y171" s="25" t="s">
        <v>1392</v>
      </c>
      <c r="Z171" s="25" t="s">
        <v>749</v>
      </c>
    </row>
    <row r="172" spans="3:28" s="15" customFormat="1" ht="37.5">
      <c r="C172" s="15" t="str">
        <f>IFERROR(VLOOKUP(E172,#REF!,25,FALSE),"-")</f>
        <v>-</v>
      </c>
      <c r="D172" s="43">
        <f t="shared" si="2"/>
        <v>168</v>
      </c>
      <c r="E172" s="25" t="s">
        <v>1351</v>
      </c>
      <c r="F172" s="25" t="s">
        <v>1279</v>
      </c>
      <c r="G172" s="25" t="s">
        <v>1352</v>
      </c>
      <c r="H172" s="26" t="s">
        <v>1353</v>
      </c>
      <c r="I172" s="25" t="s">
        <v>1392</v>
      </c>
      <c r="J172" s="25" t="s">
        <v>1392</v>
      </c>
      <c r="K172" s="25" t="s">
        <v>1392</v>
      </c>
      <c r="L172" s="25" t="s">
        <v>97</v>
      </c>
      <c r="M172" s="25" t="s">
        <v>1392</v>
      </c>
      <c r="N172" s="25" t="s">
        <v>1392</v>
      </c>
      <c r="O172" s="25" t="s">
        <v>1392</v>
      </c>
      <c r="P172" s="25" t="s">
        <v>1392</v>
      </c>
      <c r="Q172" s="25" t="s">
        <v>1392</v>
      </c>
      <c r="R172" s="25" t="s">
        <v>1392</v>
      </c>
      <c r="S172" s="25" t="s">
        <v>1392</v>
      </c>
      <c r="T172" s="25" t="s">
        <v>1392</v>
      </c>
      <c r="U172" s="25" t="s">
        <v>1392</v>
      </c>
      <c r="V172" s="25" t="s">
        <v>165</v>
      </c>
      <c r="W172" s="25" t="s">
        <v>1354</v>
      </c>
      <c r="X172" s="25" t="s">
        <v>1343</v>
      </c>
      <c r="Y172" s="25" t="s">
        <v>1392</v>
      </c>
      <c r="Z172" s="25" t="s">
        <v>749</v>
      </c>
    </row>
    <row r="173" spans="3:28" s="15" customFormat="1">
      <c r="C173" s="15" t="str">
        <f>IFERROR(VLOOKUP(E173,#REF!,25,FALSE),"-")</f>
        <v>-</v>
      </c>
      <c r="D173" s="43">
        <f t="shared" si="2"/>
        <v>169</v>
      </c>
      <c r="E173" s="25" t="s">
        <v>1355</v>
      </c>
      <c r="F173" s="25" t="s">
        <v>1279</v>
      </c>
      <c r="G173" s="25" t="s">
        <v>1356</v>
      </c>
      <c r="H173" s="26" t="s">
        <v>1357</v>
      </c>
      <c r="I173" s="25" t="s">
        <v>1392</v>
      </c>
      <c r="J173" s="25" t="s">
        <v>1392</v>
      </c>
      <c r="K173" s="25" t="s">
        <v>1392</v>
      </c>
      <c r="L173" s="25" t="s">
        <v>97</v>
      </c>
      <c r="M173" s="25" t="s">
        <v>1392</v>
      </c>
      <c r="N173" s="25" t="s">
        <v>1392</v>
      </c>
      <c r="O173" s="25" t="s">
        <v>1392</v>
      </c>
      <c r="P173" s="25" t="s">
        <v>1392</v>
      </c>
      <c r="Q173" s="25" t="s">
        <v>1392</v>
      </c>
      <c r="R173" s="25" t="s">
        <v>1392</v>
      </c>
      <c r="S173" s="25" t="s">
        <v>1392</v>
      </c>
      <c r="T173" s="25" t="s">
        <v>1392</v>
      </c>
      <c r="U173" s="25" t="s">
        <v>1392</v>
      </c>
      <c r="V173" s="25" t="s">
        <v>13</v>
      </c>
      <c r="W173" s="25" t="s">
        <v>1358</v>
      </c>
      <c r="X173" s="25" t="s">
        <v>158</v>
      </c>
      <c r="Y173" s="25" t="s">
        <v>1392</v>
      </c>
      <c r="Z173" s="25" t="s">
        <v>749</v>
      </c>
      <c r="AA173" s="71"/>
      <c r="AB173" s="71"/>
    </row>
    <row r="174" spans="3:28" s="15" customFormat="1">
      <c r="C174" s="15" t="str">
        <f>IFERROR(VLOOKUP(E174,#REF!,25,FALSE),"-")</f>
        <v>-</v>
      </c>
      <c r="D174" s="43">
        <f t="shared" si="2"/>
        <v>170</v>
      </c>
      <c r="E174" s="25" t="s">
        <v>1359</v>
      </c>
      <c r="F174" s="25" t="s">
        <v>1279</v>
      </c>
      <c r="G174" s="25" t="s">
        <v>1360</v>
      </c>
      <c r="H174" s="26" t="s">
        <v>1361</v>
      </c>
      <c r="I174" s="25" t="s">
        <v>1392</v>
      </c>
      <c r="J174" s="25" t="s">
        <v>1392</v>
      </c>
      <c r="K174" s="25" t="s">
        <v>1392</v>
      </c>
      <c r="L174" s="25" t="s">
        <v>94</v>
      </c>
      <c r="M174" s="25" t="s">
        <v>1392</v>
      </c>
      <c r="N174" s="25" t="s">
        <v>1392</v>
      </c>
      <c r="O174" s="25" t="s">
        <v>1392</v>
      </c>
      <c r="P174" s="25" t="s">
        <v>1392</v>
      </c>
      <c r="Q174" s="25" t="s">
        <v>1392</v>
      </c>
      <c r="R174" s="25" t="s">
        <v>1392</v>
      </c>
      <c r="S174" s="25" t="s">
        <v>1392</v>
      </c>
      <c r="T174" s="25" t="s">
        <v>1392</v>
      </c>
      <c r="U174" s="25" t="s">
        <v>1392</v>
      </c>
      <c r="V174" s="25" t="s">
        <v>13</v>
      </c>
      <c r="W174" s="25" t="s">
        <v>1335</v>
      </c>
      <c r="X174" s="25" t="s">
        <v>158</v>
      </c>
      <c r="Y174" s="25" t="s">
        <v>1392</v>
      </c>
      <c r="Z174" s="25" t="s">
        <v>749</v>
      </c>
      <c r="AA174" s="71"/>
      <c r="AB174" s="71"/>
    </row>
    <row r="175" spans="3:28" s="15" customFormat="1">
      <c r="C175" s="15" t="str">
        <f>IFERROR(VLOOKUP(E175,#REF!,25,FALSE),"-")</f>
        <v>-</v>
      </c>
      <c r="D175" s="43">
        <f t="shared" si="2"/>
        <v>171</v>
      </c>
      <c r="E175" s="25" t="s">
        <v>1362</v>
      </c>
      <c r="F175" s="25" t="s">
        <v>1279</v>
      </c>
      <c r="G175" s="25" t="s">
        <v>1316</v>
      </c>
      <c r="H175" s="26" t="s">
        <v>1363</v>
      </c>
      <c r="I175" s="25" t="s">
        <v>1392</v>
      </c>
      <c r="J175" s="25" t="s">
        <v>1364</v>
      </c>
      <c r="K175" s="25" t="s">
        <v>1392</v>
      </c>
      <c r="L175" s="25" t="s">
        <v>13</v>
      </c>
      <c r="M175" s="25" t="s">
        <v>1365</v>
      </c>
      <c r="N175" s="25" t="s">
        <v>1392</v>
      </c>
      <c r="O175" s="25" t="s">
        <v>1392</v>
      </c>
      <c r="P175" s="25" t="s">
        <v>1392</v>
      </c>
      <c r="Q175" s="25" t="s">
        <v>1392</v>
      </c>
      <c r="R175" s="25" t="s">
        <v>1392</v>
      </c>
      <c r="S175" s="25" t="s">
        <v>1392</v>
      </c>
      <c r="T175" s="25" t="s">
        <v>1392</v>
      </c>
      <c r="U175" s="25" t="s">
        <v>1392</v>
      </c>
      <c r="V175" s="25" t="s">
        <v>13</v>
      </c>
      <c r="W175" s="25" t="s">
        <v>1282</v>
      </c>
      <c r="X175" s="25" t="s">
        <v>1292</v>
      </c>
      <c r="Y175" s="25" t="s">
        <v>1392</v>
      </c>
      <c r="Z175" s="25" t="s">
        <v>749</v>
      </c>
      <c r="AA175" s="71"/>
      <c r="AB175" s="71"/>
    </row>
    <row r="176" spans="3:28" s="15" customFormat="1" ht="93.75">
      <c r="C176" s="15" t="str">
        <f>IFERROR(VLOOKUP(E176,#REF!,25,FALSE),"-")</f>
        <v>-</v>
      </c>
      <c r="D176" s="43">
        <f t="shared" si="2"/>
        <v>172</v>
      </c>
      <c r="E176" s="25" t="s">
        <v>1472</v>
      </c>
      <c r="F176" s="25" t="s">
        <v>250</v>
      </c>
      <c r="G176" s="25" t="s">
        <v>1473</v>
      </c>
      <c r="H176" s="26" t="s">
        <v>1474</v>
      </c>
      <c r="I176" s="25" t="s">
        <v>1502</v>
      </c>
      <c r="J176" s="25" t="s">
        <v>1475</v>
      </c>
      <c r="K176" s="25" t="s">
        <v>2479</v>
      </c>
      <c r="L176" s="25" t="s">
        <v>105</v>
      </c>
      <c r="M176" s="25" t="s">
        <v>1392</v>
      </c>
      <c r="N176" s="25" t="s">
        <v>1476</v>
      </c>
      <c r="O176" s="25" t="s">
        <v>1477</v>
      </c>
      <c r="P176" s="44">
        <v>0.23</v>
      </c>
      <c r="Q176" s="25" t="s">
        <v>1478</v>
      </c>
      <c r="R176" s="25">
        <v>8</v>
      </c>
      <c r="S176" s="25" t="s">
        <v>1392</v>
      </c>
      <c r="T176" s="25" t="s">
        <v>1479</v>
      </c>
      <c r="U176" s="25" t="s">
        <v>1480</v>
      </c>
      <c r="V176" s="25" t="s">
        <v>13</v>
      </c>
      <c r="W176" s="25" t="s">
        <v>1481</v>
      </c>
      <c r="X176" s="25" t="s">
        <v>1482</v>
      </c>
      <c r="Y176" s="25" t="s">
        <v>1483</v>
      </c>
      <c r="Z176" s="25" t="s">
        <v>126</v>
      </c>
      <c r="AA176" s="71"/>
      <c r="AB176" s="71"/>
    </row>
    <row r="177" spans="3:28" s="15" customFormat="1" ht="75">
      <c r="C177" s="15" t="str">
        <f>IFERROR(VLOOKUP(E177,#REF!,25,FALSE),"-")</f>
        <v>-</v>
      </c>
      <c r="D177" s="43">
        <f t="shared" si="2"/>
        <v>173</v>
      </c>
      <c r="E177" s="25" t="s">
        <v>1484</v>
      </c>
      <c r="F177" s="25" t="s">
        <v>368</v>
      </c>
      <c r="G177" s="25" t="s">
        <v>1485</v>
      </c>
      <c r="H177" s="26" t="s">
        <v>1486</v>
      </c>
      <c r="I177" s="25" t="s">
        <v>1503</v>
      </c>
      <c r="J177" s="25" t="s">
        <v>1487</v>
      </c>
      <c r="K177" s="25" t="s">
        <v>1488</v>
      </c>
      <c r="L177" s="25" t="s">
        <v>13</v>
      </c>
      <c r="M177" s="25" t="s">
        <v>1489</v>
      </c>
      <c r="N177" s="25" t="s">
        <v>211</v>
      </c>
      <c r="O177" s="25" t="s">
        <v>1490</v>
      </c>
      <c r="P177" s="25">
        <v>1.68</v>
      </c>
      <c r="Q177" s="25" t="s">
        <v>1491</v>
      </c>
      <c r="R177" s="25">
        <v>32</v>
      </c>
      <c r="S177" s="25">
        <v>2.0099999999999998</v>
      </c>
      <c r="T177" s="25" t="s">
        <v>1492</v>
      </c>
      <c r="U177" s="25" t="s">
        <v>1485</v>
      </c>
      <c r="V177" s="25" t="s">
        <v>13</v>
      </c>
      <c r="W177" s="25" t="s">
        <v>1493</v>
      </c>
      <c r="X177" s="25" t="s">
        <v>1494</v>
      </c>
      <c r="Y177" s="25" t="s">
        <v>1392</v>
      </c>
      <c r="Z177" s="25" t="s">
        <v>126</v>
      </c>
      <c r="AA177" s="71"/>
      <c r="AB177" s="71"/>
    </row>
    <row r="178" spans="3:28" s="15" customFormat="1" ht="56.25">
      <c r="C178" s="15" t="str">
        <f>IFERROR(VLOOKUP(E178,#REF!,25,FALSE),"-")</f>
        <v>-</v>
      </c>
      <c r="D178" s="43">
        <f t="shared" si="2"/>
        <v>174</v>
      </c>
      <c r="E178" s="25" t="s">
        <v>1505</v>
      </c>
      <c r="F178" s="25" t="s">
        <v>1506</v>
      </c>
      <c r="G178" s="25" t="s">
        <v>1507</v>
      </c>
      <c r="H178" s="25" t="s">
        <v>1508</v>
      </c>
      <c r="I178" s="25" t="s">
        <v>1392</v>
      </c>
      <c r="J178" s="25" t="s">
        <v>1392</v>
      </c>
      <c r="K178" s="25" t="s">
        <v>1392</v>
      </c>
      <c r="L178" s="25" t="s">
        <v>105</v>
      </c>
      <c r="M178" s="25" t="s">
        <v>1392</v>
      </c>
      <c r="N178" s="45">
        <v>300</v>
      </c>
      <c r="O178" s="46" t="s">
        <v>1509</v>
      </c>
      <c r="P178" s="25">
        <v>20.7</v>
      </c>
      <c r="Q178" s="25" t="s">
        <v>1510</v>
      </c>
      <c r="R178" s="25">
        <v>10</v>
      </c>
      <c r="S178" s="25" t="s">
        <v>1392</v>
      </c>
      <c r="T178" s="25" t="s">
        <v>1511</v>
      </c>
      <c r="U178" s="25" t="s">
        <v>1392</v>
      </c>
      <c r="V178" s="25" t="s">
        <v>1392</v>
      </c>
      <c r="W178" s="25" t="s">
        <v>1392</v>
      </c>
      <c r="X178" s="25" t="s">
        <v>1512</v>
      </c>
      <c r="Y178" s="25" t="s">
        <v>1392</v>
      </c>
      <c r="Z178" s="25" t="s">
        <v>1392</v>
      </c>
      <c r="AA178" s="71"/>
      <c r="AB178" s="71"/>
    </row>
    <row r="179" spans="3:28" s="15" customFormat="1" ht="56.25">
      <c r="C179" s="15" t="str">
        <f>IFERROR(VLOOKUP(E179,#REF!,25,FALSE),"-")</f>
        <v>-</v>
      </c>
      <c r="D179" s="43">
        <f t="shared" si="2"/>
        <v>175</v>
      </c>
      <c r="E179" s="25" t="s">
        <v>1513</v>
      </c>
      <c r="F179" s="25" t="s">
        <v>1506</v>
      </c>
      <c r="G179" s="25" t="s">
        <v>1514</v>
      </c>
      <c r="H179" s="25" t="s">
        <v>1515</v>
      </c>
      <c r="I179" s="25" t="s">
        <v>1392</v>
      </c>
      <c r="J179" s="25" t="s">
        <v>1392</v>
      </c>
      <c r="K179" s="25" t="s">
        <v>1392</v>
      </c>
      <c r="L179" s="25" t="s">
        <v>94</v>
      </c>
      <c r="M179" s="25" t="s">
        <v>1392</v>
      </c>
      <c r="N179" s="45">
        <v>300</v>
      </c>
      <c r="O179" s="46" t="s">
        <v>1516</v>
      </c>
      <c r="P179" s="25">
        <v>51.1</v>
      </c>
      <c r="Q179" s="25" t="s">
        <v>1517</v>
      </c>
      <c r="R179" s="25">
        <v>31</v>
      </c>
      <c r="S179" s="25" t="s">
        <v>1392</v>
      </c>
      <c r="T179" s="25" t="s">
        <v>1511</v>
      </c>
      <c r="U179" s="25" t="s">
        <v>1392</v>
      </c>
      <c r="V179" s="25" t="s">
        <v>458</v>
      </c>
      <c r="W179" s="25" t="s">
        <v>1518</v>
      </c>
      <c r="X179" s="25" t="s">
        <v>1512</v>
      </c>
      <c r="Y179" s="25" t="s">
        <v>1392</v>
      </c>
      <c r="Z179" s="25" t="s">
        <v>1392</v>
      </c>
      <c r="AA179" s="71"/>
      <c r="AB179" s="71"/>
    </row>
    <row r="180" spans="3:28" s="15" customFormat="1" ht="56.25">
      <c r="C180" s="15" t="str">
        <f>IFERROR(VLOOKUP(E180,#REF!,25,FALSE),"-")</f>
        <v>-</v>
      </c>
      <c r="D180" s="43">
        <f t="shared" si="2"/>
        <v>176</v>
      </c>
      <c r="E180" s="25" t="s">
        <v>1519</v>
      </c>
      <c r="F180" s="25" t="s">
        <v>1506</v>
      </c>
      <c r="G180" s="25" t="s">
        <v>1520</v>
      </c>
      <c r="H180" s="25" t="s">
        <v>1521</v>
      </c>
      <c r="I180" s="25" t="s">
        <v>1392</v>
      </c>
      <c r="J180" s="25" t="s">
        <v>1392</v>
      </c>
      <c r="K180" s="25" t="s">
        <v>1392</v>
      </c>
      <c r="L180" s="25" t="s">
        <v>94</v>
      </c>
      <c r="M180" s="25" t="s">
        <v>1392</v>
      </c>
      <c r="N180" s="45">
        <v>839</v>
      </c>
      <c r="O180" s="46" t="s">
        <v>1522</v>
      </c>
      <c r="P180" s="25">
        <v>57.2</v>
      </c>
      <c r="Q180" s="25" t="s">
        <v>1523</v>
      </c>
      <c r="R180" s="25">
        <v>23</v>
      </c>
      <c r="S180" s="25" t="s">
        <v>1392</v>
      </c>
      <c r="T180" s="25" t="s">
        <v>1511</v>
      </c>
      <c r="U180" s="25" t="s">
        <v>1392</v>
      </c>
      <c r="V180" s="25" t="s">
        <v>1392</v>
      </c>
      <c r="W180" s="25" t="s">
        <v>1392</v>
      </c>
      <c r="X180" s="25" t="s">
        <v>1524</v>
      </c>
      <c r="Y180" s="25" t="s">
        <v>1392</v>
      </c>
      <c r="Z180" s="25" t="s">
        <v>1392</v>
      </c>
      <c r="AA180" s="71"/>
      <c r="AB180" s="71"/>
    </row>
    <row r="181" spans="3:28" s="15" customFormat="1" ht="56.25">
      <c r="C181" s="15" t="str">
        <f>IFERROR(VLOOKUP(E181,#REF!,25,FALSE),"-")</f>
        <v>-</v>
      </c>
      <c r="D181" s="43">
        <f t="shared" si="2"/>
        <v>177</v>
      </c>
      <c r="E181" s="25" t="s">
        <v>1525</v>
      </c>
      <c r="F181" s="25" t="s">
        <v>1506</v>
      </c>
      <c r="G181" s="25" t="s">
        <v>1526</v>
      </c>
      <c r="H181" s="25" t="s">
        <v>1527</v>
      </c>
      <c r="I181" s="25" t="s">
        <v>1392</v>
      </c>
      <c r="J181" s="25" t="s">
        <v>1392</v>
      </c>
      <c r="K181" s="25" t="s">
        <v>1392</v>
      </c>
      <c r="L181" s="25" t="s">
        <v>105</v>
      </c>
      <c r="M181" s="25" t="s">
        <v>1392</v>
      </c>
      <c r="N181" s="45">
        <v>70</v>
      </c>
      <c r="O181" s="46" t="s">
        <v>1516</v>
      </c>
      <c r="P181" s="25">
        <v>16.899999999999999</v>
      </c>
      <c r="Q181" s="25" t="s">
        <v>1528</v>
      </c>
      <c r="R181" s="25">
        <v>8</v>
      </c>
      <c r="S181" s="25" t="s">
        <v>1392</v>
      </c>
      <c r="T181" s="25" t="s">
        <v>1511</v>
      </c>
      <c r="U181" s="25" t="s">
        <v>1392</v>
      </c>
      <c r="V181" s="25" t="s">
        <v>1392</v>
      </c>
      <c r="W181" s="25" t="s">
        <v>1392</v>
      </c>
      <c r="X181" s="25" t="s">
        <v>1512</v>
      </c>
      <c r="Y181" s="25" t="s">
        <v>1392</v>
      </c>
      <c r="Z181" s="25" t="s">
        <v>1392</v>
      </c>
      <c r="AA181" s="71"/>
      <c r="AB181" s="71"/>
    </row>
    <row r="182" spans="3:28" s="15" customFormat="1" ht="56.25">
      <c r="C182" s="15" t="str">
        <f>IFERROR(VLOOKUP(E182,#REF!,25,FALSE),"-")</f>
        <v>-</v>
      </c>
      <c r="D182" s="43">
        <f t="shared" si="2"/>
        <v>178</v>
      </c>
      <c r="E182" s="25" t="s">
        <v>1529</v>
      </c>
      <c r="F182" s="25" t="s">
        <v>1506</v>
      </c>
      <c r="G182" s="25" t="s">
        <v>1530</v>
      </c>
      <c r="H182" s="25" t="s">
        <v>1531</v>
      </c>
      <c r="I182" s="25" t="s">
        <v>1392</v>
      </c>
      <c r="J182" s="25" t="s">
        <v>1392</v>
      </c>
      <c r="K182" s="25" t="s">
        <v>1392</v>
      </c>
      <c r="L182" s="25" t="s">
        <v>94</v>
      </c>
      <c r="M182" s="25" t="s">
        <v>1532</v>
      </c>
      <c r="N182" s="45">
        <v>100</v>
      </c>
      <c r="O182" s="46" t="s">
        <v>1533</v>
      </c>
      <c r="P182" s="25">
        <v>26.9</v>
      </c>
      <c r="Q182" s="25" t="s">
        <v>1534</v>
      </c>
      <c r="R182" s="25">
        <v>16</v>
      </c>
      <c r="S182" s="25" t="s">
        <v>1392</v>
      </c>
      <c r="T182" s="25" t="s">
        <v>1535</v>
      </c>
      <c r="U182" s="25" t="s">
        <v>1392</v>
      </c>
      <c r="V182" s="25" t="s">
        <v>458</v>
      </c>
      <c r="W182" s="25" t="s">
        <v>1536</v>
      </c>
      <c r="X182" s="25" t="s">
        <v>158</v>
      </c>
      <c r="Y182" s="25" t="s">
        <v>1392</v>
      </c>
      <c r="Z182" s="25" t="s">
        <v>1392</v>
      </c>
      <c r="AA182" s="71"/>
      <c r="AB182" s="71"/>
    </row>
    <row r="183" spans="3:28" s="15" customFormat="1" ht="337.5">
      <c r="C183" s="15" t="str">
        <f>IFERROR(VLOOKUP(E183,#REF!,25,FALSE),"-")</f>
        <v>-</v>
      </c>
      <c r="D183" s="43">
        <f t="shared" si="2"/>
        <v>179</v>
      </c>
      <c r="E183" s="25" t="s">
        <v>1572</v>
      </c>
      <c r="F183" s="25" t="s">
        <v>1573</v>
      </c>
      <c r="G183" s="25" t="s">
        <v>1574</v>
      </c>
      <c r="H183" s="26" t="s">
        <v>1582</v>
      </c>
      <c r="I183" s="25" t="s">
        <v>1802</v>
      </c>
      <c r="J183" s="25" t="s">
        <v>1575</v>
      </c>
      <c r="K183" s="25" t="s">
        <v>1583</v>
      </c>
      <c r="L183" s="25" t="s">
        <v>1504</v>
      </c>
      <c r="M183" s="25" t="s">
        <v>1819</v>
      </c>
      <c r="N183" s="25" t="s">
        <v>1576</v>
      </c>
      <c r="O183" s="25" t="s">
        <v>295</v>
      </c>
      <c r="P183" s="25" t="s">
        <v>1577</v>
      </c>
      <c r="Q183" s="25" t="s">
        <v>1578</v>
      </c>
      <c r="R183" s="25">
        <v>5.5</v>
      </c>
      <c r="S183" s="25" t="s">
        <v>1819</v>
      </c>
      <c r="T183" s="25" t="s">
        <v>1584</v>
      </c>
      <c r="U183" s="25" t="s">
        <v>1585</v>
      </c>
      <c r="V183" s="25" t="s">
        <v>13</v>
      </c>
      <c r="W183" s="25" t="s">
        <v>1579</v>
      </c>
      <c r="X183" s="25" t="s">
        <v>1580</v>
      </c>
      <c r="Y183" s="25" t="s">
        <v>1819</v>
      </c>
      <c r="Z183" s="25" t="s">
        <v>1581</v>
      </c>
      <c r="AA183" s="71"/>
      <c r="AB183" s="71"/>
    </row>
    <row r="184" spans="3:28" s="15" customFormat="1" ht="243.75">
      <c r="C184" s="15" t="str">
        <f>IFERROR(VLOOKUP(E184,#REF!,25,FALSE),"-")</f>
        <v>-</v>
      </c>
      <c r="D184" s="43">
        <f t="shared" si="2"/>
        <v>180</v>
      </c>
      <c r="E184" s="25" t="s">
        <v>1669</v>
      </c>
      <c r="F184" s="25" t="s">
        <v>385</v>
      </c>
      <c r="G184" s="25" t="s">
        <v>1668</v>
      </c>
      <c r="H184" s="25" t="s">
        <v>1667</v>
      </c>
      <c r="I184" s="25" t="s">
        <v>1803</v>
      </c>
      <c r="J184" s="25" t="s">
        <v>1666</v>
      </c>
      <c r="K184" s="25" t="s">
        <v>1665</v>
      </c>
      <c r="L184" s="25" t="s">
        <v>105</v>
      </c>
      <c r="M184" s="25" t="s">
        <v>1819</v>
      </c>
      <c r="N184" s="25" t="s">
        <v>1664</v>
      </c>
      <c r="O184" s="25" t="s">
        <v>1663</v>
      </c>
      <c r="P184" s="25" t="s">
        <v>1662</v>
      </c>
      <c r="Q184" s="25" t="s">
        <v>1661</v>
      </c>
      <c r="R184" s="25">
        <v>6.1</v>
      </c>
      <c r="S184" s="25" t="s">
        <v>1819</v>
      </c>
      <c r="T184" s="25" t="s">
        <v>1660</v>
      </c>
      <c r="U184" s="25" t="s">
        <v>1659</v>
      </c>
      <c r="V184" s="25" t="s">
        <v>13</v>
      </c>
      <c r="W184" s="25" t="s">
        <v>1658</v>
      </c>
      <c r="X184" s="25" t="s">
        <v>1657</v>
      </c>
      <c r="Y184" s="25" t="s">
        <v>1819</v>
      </c>
      <c r="Z184" s="25" t="s">
        <v>1819</v>
      </c>
      <c r="AA184" s="71"/>
      <c r="AB184" s="71"/>
    </row>
    <row r="185" spans="3:28" s="15" customFormat="1" ht="56.25">
      <c r="C185" s="15" t="str">
        <f>IFERROR(VLOOKUP(E185,#REF!,25,FALSE),"-")</f>
        <v>-</v>
      </c>
      <c r="D185" s="43">
        <f t="shared" si="2"/>
        <v>181</v>
      </c>
      <c r="E185" s="25" t="s">
        <v>1656</v>
      </c>
      <c r="F185" s="25" t="s">
        <v>1621</v>
      </c>
      <c r="G185" s="25" t="s">
        <v>1655</v>
      </c>
      <c r="H185" s="25" t="s">
        <v>1654</v>
      </c>
      <c r="I185" s="25" t="s">
        <v>1804</v>
      </c>
      <c r="J185" s="25" t="s">
        <v>1653</v>
      </c>
      <c r="K185" s="25" t="s">
        <v>1652</v>
      </c>
      <c r="L185" s="25" t="s">
        <v>94</v>
      </c>
      <c r="M185" s="25" t="s">
        <v>1819</v>
      </c>
      <c r="N185" s="25" t="s">
        <v>1651</v>
      </c>
      <c r="O185" s="25" t="s">
        <v>1650</v>
      </c>
      <c r="P185" s="47">
        <v>0.39500000000000002</v>
      </c>
      <c r="Q185" s="25" t="s">
        <v>1649</v>
      </c>
      <c r="R185" s="25">
        <v>14</v>
      </c>
      <c r="S185" s="25">
        <v>7.3</v>
      </c>
      <c r="T185" s="25" t="s">
        <v>1648</v>
      </c>
      <c r="U185" s="25" t="s">
        <v>1647</v>
      </c>
      <c r="V185" s="25" t="s">
        <v>180</v>
      </c>
      <c r="W185" s="25" t="s">
        <v>1819</v>
      </c>
      <c r="X185" s="25" t="s">
        <v>158</v>
      </c>
      <c r="Y185" s="25" t="s">
        <v>1646</v>
      </c>
      <c r="Z185" s="25" t="s">
        <v>126</v>
      </c>
      <c r="AA185" s="71"/>
      <c r="AB185" s="71"/>
    </row>
    <row r="186" spans="3:28" s="15" customFormat="1" ht="243.75">
      <c r="C186" s="15" t="str">
        <f>IFERROR(VLOOKUP(E186,#REF!,25,FALSE),"-")</f>
        <v>-</v>
      </c>
      <c r="D186" s="43">
        <f t="shared" si="2"/>
        <v>182</v>
      </c>
      <c r="E186" s="25" t="s">
        <v>1645</v>
      </c>
      <c r="F186" s="25" t="s">
        <v>51</v>
      </c>
      <c r="G186" s="25" t="s">
        <v>1637</v>
      </c>
      <c r="H186" s="25" t="s">
        <v>1644</v>
      </c>
      <c r="I186" s="25" t="s">
        <v>1805</v>
      </c>
      <c r="J186" s="25" t="s">
        <v>1643</v>
      </c>
      <c r="K186" s="25" t="s">
        <v>1642</v>
      </c>
      <c r="L186" s="25" t="s">
        <v>1504</v>
      </c>
      <c r="M186" s="25" t="s">
        <v>1819</v>
      </c>
      <c r="N186" s="25" t="s">
        <v>1641</v>
      </c>
      <c r="O186" s="25" t="s">
        <v>271</v>
      </c>
      <c r="P186" s="25" t="s">
        <v>1640</v>
      </c>
      <c r="Q186" s="25" t="s">
        <v>1639</v>
      </c>
      <c r="R186" s="25">
        <v>7</v>
      </c>
      <c r="S186" s="25" t="s">
        <v>1819</v>
      </c>
      <c r="T186" s="25" t="s">
        <v>1638</v>
      </c>
      <c r="U186" s="25" t="s">
        <v>1637</v>
      </c>
      <c r="V186" s="25" t="s">
        <v>13</v>
      </c>
      <c r="W186" s="25" t="s">
        <v>1636</v>
      </c>
      <c r="X186" s="25" t="s">
        <v>1635</v>
      </c>
      <c r="Y186" s="25" t="s">
        <v>1819</v>
      </c>
      <c r="Z186" s="25" t="s">
        <v>1634</v>
      </c>
      <c r="AA186" s="71"/>
      <c r="AB186" s="71"/>
    </row>
    <row r="187" spans="3:28" s="15" customFormat="1" ht="56.25">
      <c r="C187" s="15" t="str">
        <f>IFERROR(VLOOKUP(E187,#REF!,25,FALSE),"-")</f>
        <v>-</v>
      </c>
      <c r="D187" s="43">
        <f t="shared" si="2"/>
        <v>183</v>
      </c>
      <c r="E187" s="25" t="s">
        <v>1633</v>
      </c>
      <c r="F187" s="25" t="s">
        <v>1623</v>
      </c>
      <c r="G187" s="25" t="s">
        <v>1632</v>
      </c>
      <c r="H187" s="25" t="s">
        <v>1631</v>
      </c>
      <c r="I187" s="25" t="s">
        <v>1806</v>
      </c>
      <c r="J187" s="25" t="s">
        <v>1630</v>
      </c>
      <c r="K187" s="25" t="s">
        <v>1629</v>
      </c>
      <c r="L187" s="25" t="s">
        <v>94</v>
      </c>
      <c r="M187" s="25" t="s">
        <v>1819</v>
      </c>
      <c r="N187" s="25" t="s">
        <v>740</v>
      </c>
      <c r="O187" s="25" t="s">
        <v>1819</v>
      </c>
      <c r="P187" s="44">
        <v>0.4</v>
      </c>
      <c r="Q187" s="25" t="s">
        <v>1628</v>
      </c>
      <c r="R187" s="25">
        <v>19</v>
      </c>
      <c r="S187" s="25" t="s">
        <v>1819</v>
      </c>
      <c r="T187" s="25" t="s">
        <v>1627</v>
      </c>
      <c r="U187" s="25" t="s">
        <v>1819</v>
      </c>
      <c r="V187" s="25" t="s">
        <v>165</v>
      </c>
      <c r="W187" s="25" t="s">
        <v>1819</v>
      </c>
      <c r="X187" s="25" t="s">
        <v>1626</v>
      </c>
      <c r="Y187" s="25" t="s">
        <v>1819</v>
      </c>
      <c r="Z187" s="25" t="s">
        <v>1625</v>
      </c>
      <c r="AA187" s="71"/>
      <c r="AB187" s="71"/>
    </row>
    <row r="188" spans="3:28" s="15" customFormat="1" ht="56.25">
      <c r="C188" s="15" t="str">
        <f>IFERROR(VLOOKUP(E188,#REF!,25,FALSE),"-")</f>
        <v>-</v>
      </c>
      <c r="D188" s="43">
        <f t="shared" si="2"/>
        <v>184</v>
      </c>
      <c r="E188" s="25" t="s">
        <v>1547</v>
      </c>
      <c r="F188" s="25" t="s">
        <v>237</v>
      </c>
      <c r="G188" s="25" t="s">
        <v>1548</v>
      </c>
      <c r="H188" s="25" t="s">
        <v>1549</v>
      </c>
      <c r="I188" s="25" t="s">
        <v>1807</v>
      </c>
      <c r="J188" s="25" t="s">
        <v>1550</v>
      </c>
      <c r="K188" s="25" t="s">
        <v>1551</v>
      </c>
      <c r="L188" s="25" t="s">
        <v>97</v>
      </c>
      <c r="M188" s="25" t="s">
        <v>1819</v>
      </c>
      <c r="N188" s="25" t="s">
        <v>1552</v>
      </c>
      <c r="O188" s="25" t="s">
        <v>271</v>
      </c>
      <c r="P188" s="25" t="s">
        <v>1553</v>
      </c>
      <c r="Q188" s="25" t="s">
        <v>1554</v>
      </c>
      <c r="R188" s="25">
        <v>8.5</v>
      </c>
      <c r="S188" s="25">
        <v>5.5</v>
      </c>
      <c r="T188" s="25" t="s">
        <v>1819</v>
      </c>
      <c r="U188" s="25" t="s">
        <v>1555</v>
      </c>
      <c r="V188" s="25" t="s">
        <v>13</v>
      </c>
      <c r="W188" s="25" t="s">
        <v>1556</v>
      </c>
      <c r="X188" s="25" t="s">
        <v>1819</v>
      </c>
      <c r="Y188" s="25" t="s">
        <v>1819</v>
      </c>
      <c r="Z188" s="25" t="s">
        <v>1557</v>
      </c>
      <c r="AA188" s="71"/>
      <c r="AB188" s="71"/>
    </row>
    <row r="189" spans="3:28" s="15" customFormat="1" ht="93.75">
      <c r="C189" s="15" t="str">
        <f>IFERROR(VLOOKUP(E189,#REF!,25,FALSE),"-")</f>
        <v>-</v>
      </c>
      <c r="D189" s="43">
        <f t="shared" si="2"/>
        <v>185</v>
      </c>
      <c r="E189" s="25" t="s">
        <v>1558</v>
      </c>
      <c r="F189" s="25" t="s">
        <v>1559</v>
      </c>
      <c r="G189" s="25" t="s">
        <v>1560</v>
      </c>
      <c r="H189" s="35" t="s">
        <v>2430</v>
      </c>
      <c r="I189" s="25" t="s">
        <v>1808</v>
      </c>
      <c r="J189" s="25" t="s">
        <v>1561</v>
      </c>
      <c r="K189" s="25" t="s">
        <v>1562</v>
      </c>
      <c r="L189" s="25" t="s">
        <v>13</v>
      </c>
      <c r="M189" s="25" t="s">
        <v>1563</v>
      </c>
      <c r="N189" s="25" t="s">
        <v>1564</v>
      </c>
      <c r="O189" s="25" t="s">
        <v>1565</v>
      </c>
      <c r="P189" s="25" t="s">
        <v>1566</v>
      </c>
      <c r="Q189" s="25" t="s">
        <v>1567</v>
      </c>
      <c r="R189" s="25">
        <v>2</v>
      </c>
      <c r="S189" s="25" t="s">
        <v>1819</v>
      </c>
      <c r="T189" s="25" t="s">
        <v>1568</v>
      </c>
      <c r="U189" s="25" t="s">
        <v>1569</v>
      </c>
      <c r="V189" s="25" t="s">
        <v>1819</v>
      </c>
      <c r="W189" s="25" t="s">
        <v>1819</v>
      </c>
      <c r="X189" s="25" t="s">
        <v>1570</v>
      </c>
      <c r="Y189" s="25" t="s">
        <v>1819</v>
      </c>
      <c r="Z189" s="25" t="s">
        <v>1571</v>
      </c>
      <c r="AA189" s="71"/>
      <c r="AB189" s="71"/>
    </row>
    <row r="190" spans="3:28" s="15" customFormat="1" ht="93.75">
      <c r="D190" s="43">
        <f t="shared" si="2"/>
        <v>186</v>
      </c>
      <c r="E190" s="25" t="s">
        <v>1728</v>
      </c>
      <c r="F190" s="25" t="s">
        <v>305</v>
      </c>
      <c r="G190" s="25" t="s">
        <v>1729</v>
      </c>
      <c r="H190" s="62" t="s">
        <v>2485</v>
      </c>
      <c r="I190" s="25" t="s">
        <v>1809</v>
      </c>
      <c r="J190" s="25" t="s">
        <v>1730</v>
      </c>
      <c r="K190" s="25" t="s">
        <v>1731</v>
      </c>
      <c r="L190" s="25" t="s">
        <v>13</v>
      </c>
      <c r="M190" s="25" t="s">
        <v>1732</v>
      </c>
      <c r="N190" s="25" t="s">
        <v>1733</v>
      </c>
      <c r="O190" s="25" t="s">
        <v>1819</v>
      </c>
      <c r="P190" s="25" t="s">
        <v>1819</v>
      </c>
      <c r="Q190" s="25" t="s">
        <v>1819</v>
      </c>
      <c r="R190" s="25" t="s">
        <v>1819</v>
      </c>
      <c r="S190" s="25" t="s">
        <v>1819</v>
      </c>
      <c r="T190" s="25" t="s">
        <v>1819</v>
      </c>
      <c r="U190" s="25" t="s">
        <v>1819</v>
      </c>
      <c r="V190" s="25" t="s">
        <v>13</v>
      </c>
      <c r="W190" s="25" t="s">
        <v>1734</v>
      </c>
      <c r="X190" s="25" t="s">
        <v>1735</v>
      </c>
      <c r="Y190" s="25" t="s">
        <v>1819</v>
      </c>
      <c r="Z190" s="25" t="s">
        <v>1819</v>
      </c>
      <c r="AA190" s="71"/>
      <c r="AB190" s="71"/>
    </row>
    <row r="191" spans="3:28" s="15" customFormat="1" ht="150">
      <c r="D191" s="43">
        <f t="shared" si="2"/>
        <v>187</v>
      </c>
      <c r="E191" s="25" t="s">
        <v>1736</v>
      </c>
      <c r="F191" s="25" t="s">
        <v>1621</v>
      </c>
      <c r="G191" s="25" t="s">
        <v>1737</v>
      </c>
      <c r="H191" s="62" t="s">
        <v>2484</v>
      </c>
      <c r="I191" s="25" t="s">
        <v>1810</v>
      </c>
      <c r="J191" s="25" t="s">
        <v>1738</v>
      </c>
      <c r="K191" s="25" t="s">
        <v>1739</v>
      </c>
      <c r="L191" s="25" t="s">
        <v>105</v>
      </c>
      <c r="M191" s="25" t="s">
        <v>1819</v>
      </c>
      <c r="N191" s="25" t="s">
        <v>1819</v>
      </c>
      <c r="O191" s="25" t="s">
        <v>1819</v>
      </c>
      <c r="P191" s="25">
        <v>23</v>
      </c>
      <c r="Q191" s="25" t="s">
        <v>1740</v>
      </c>
      <c r="R191" s="25">
        <v>9.1</v>
      </c>
      <c r="S191" s="25">
        <v>5.0999999999999996</v>
      </c>
      <c r="T191" s="25" t="s">
        <v>1819</v>
      </c>
      <c r="U191" s="25" t="s">
        <v>1741</v>
      </c>
      <c r="V191" s="25" t="s">
        <v>13</v>
      </c>
      <c r="W191" s="25" t="s">
        <v>1742</v>
      </c>
      <c r="X191" s="25" t="s">
        <v>158</v>
      </c>
      <c r="Y191" s="25" t="s">
        <v>1819</v>
      </c>
      <c r="Z191" s="25" t="s">
        <v>126</v>
      </c>
      <c r="AA191" s="71"/>
      <c r="AB191" s="71"/>
    </row>
    <row r="192" spans="3:28" s="15" customFormat="1" ht="75">
      <c r="D192" s="43">
        <f t="shared" si="2"/>
        <v>188</v>
      </c>
      <c r="E192" s="25" t="s">
        <v>1743</v>
      </c>
      <c r="F192" s="25" t="s">
        <v>1602</v>
      </c>
      <c r="G192" s="25" t="s">
        <v>1744</v>
      </c>
      <c r="H192" s="62" t="s">
        <v>2483</v>
      </c>
      <c r="I192" s="25" t="s">
        <v>1811</v>
      </c>
      <c r="J192" s="25" t="s">
        <v>1745</v>
      </c>
      <c r="K192" s="25" t="s">
        <v>1746</v>
      </c>
      <c r="L192" s="25" t="s">
        <v>13</v>
      </c>
      <c r="M192" s="25" t="s">
        <v>1747</v>
      </c>
      <c r="N192" s="25" t="s">
        <v>1748</v>
      </c>
      <c r="O192" s="25" t="s">
        <v>1819</v>
      </c>
      <c r="P192" s="25" t="s">
        <v>1749</v>
      </c>
      <c r="Q192" s="25" t="s">
        <v>1819</v>
      </c>
      <c r="R192" s="25" t="s">
        <v>1819</v>
      </c>
      <c r="S192" s="25" t="s">
        <v>1819</v>
      </c>
      <c r="T192" s="25" t="s">
        <v>1750</v>
      </c>
      <c r="U192" s="25" t="s">
        <v>1751</v>
      </c>
      <c r="V192" s="25" t="s">
        <v>1819</v>
      </c>
      <c r="W192" s="25" t="s">
        <v>1819</v>
      </c>
      <c r="X192" s="25" t="s">
        <v>1819</v>
      </c>
      <c r="Y192" s="25" t="s">
        <v>1819</v>
      </c>
      <c r="Z192" s="25" t="s">
        <v>1819</v>
      </c>
      <c r="AA192" s="71"/>
      <c r="AB192" s="71"/>
    </row>
    <row r="193" spans="4:28" s="15" customFormat="1" ht="93.75">
      <c r="D193" s="43">
        <f t="shared" si="2"/>
        <v>189</v>
      </c>
      <c r="E193" s="25" t="s">
        <v>1752</v>
      </c>
      <c r="F193" s="25" t="s">
        <v>1622</v>
      </c>
      <c r="G193" s="25" t="s">
        <v>1753</v>
      </c>
      <c r="H193" s="26" t="s">
        <v>1754</v>
      </c>
      <c r="I193" s="25" t="s">
        <v>1841</v>
      </c>
      <c r="J193" s="25" t="s">
        <v>1755</v>
      </c>
      <c r="K193" s="25" t="s">
        <v>1756</v>
      </c>
      <c r="L193" s="25" t="s">
        <v>13</v>
      </c>
      <c r="M193" s="25" t="s">
        <v>1757</v>
      </c>
      <c r="N193" s="25" t="s">
        <v>1758</v>
      </c>
      <c r="O193" s="25" t="s">
        <v>1759</v>
      </c>
      <c r="P193" s="25">
        <v>0.57999999999999996</v>
      </c>
      <c r="Q193" s="25" t="s">
        <v>1760</v>
      </c>
      <c r="R193" s="25">
        <v>23.7</v>
      </c>
      <c r="S193" s="25" t="s">
        <v>1819</v>
      </c>
      <c r="T193" s="25" t="s">
        <v>1761</v>
      </c>
      <c r="U193" s="25" t="s">
        <v>1762</v>
      </c>
      <c r="V193" s="25" t="s">
        <v>165</v>
      </c>
      <c r="W193" s="25" t="s">
        <v>1819</v>
      </c>
      <c r="X193" s="25" t="s">
        <v>1763</v>
      </c>
      <c r="Y193" s="25" t="s">
        <v>1819</v>
      </c>
      <c r="Z193" s="25" t="s">
        <v>1764</v>
      </c>
      <c r="AA193" s="71"/>
      <c r="AB193" s="71"/>
    </row>
    <row r="194" spans="4:28" s="15" customFormat="1" ht="56.25">
      <c r="D194" s="43">
        <f t="shared" si="2"/>
        <v>190</v>
      </c>
      <c r="E194" s="25" t="s">
        <v>1820</v>
      </c>
      <c r="F194" s="25" t="s">
        <v>44</v>
      </c>
      <c r="G194" s="25" t="s">
        <v>1821</v>
      </c>
      <c r="H194" s="25" t="s">
        <v>1822</v>
      </c>
      <c r="I194" s="25" t="s">
        <v>1842</v>
      </c>
      <c r="J194" s="25" t="s">
        <v>1823</v>
      </c>
      <c r="K194" s="25" t="s">
        <v>2357</v>
      </c>
      <c r="L194" s="25" t="s">
        <v>105</v>
      </c>
      <c r="M194" s="25" t="s">
        <v>1392</v>
      </c>
      <c r="N194" s="25" t="s">
        <v>1824</v>
      </c>
      <c r="O194" s="25" t="s">
        <v>1825</v>
      </c>
      <c r="P194" s="25" t="s">
        <v>1826</v>
      </c>
      <c r="Q194" s="25" t="s">
        <v>1827</v>
      </c>
      <c r="R194" s="25">
        <v>6</v>
      </c>
      <c r="S194" s="25" t="s">
        <v>1392</v>
      </c>
      <c r="T194" s="25" t="s">
        <v>1828</v>
      </c>
      <c r="U194" s="25" t="s">
        <v>1829</v>
      </c>
      <c r="V194" s="25" t="s">
        <v>13</v>
      </c>
      <c r="W194" s="25" t="s">
        <v>1830</v>
      </c>
      <c r="X194" s="25" t="s">
        <v>1831</v>
      </c>
      <c r="Y194" s="25" t="s">
        <v>1392</v>
      </c>
      <c r="Z194" s="25" t="s">
        <v>126</v>
      </c>
      <c r="AA194" s="71"/>
      <c r="AB194" s="71"/>
    </row>
    <row r="195" spans="4:28" s="15" customFormat="1" ht="112.5">
      <c r="D195" s="43">
        <f t="shared" si="2"/>
        <v>191</v>
      </c>
      <c r="E195" s="25" t="s">
        <v>1832</v>
      </c>
      <c r="F195" s="25" t="s">
        <v>57</v>
      </c>
      <c r="G195" s="25" t="s">
        <v>1833</v>
      </c>
      <c r="H195" s="62" t="s">
        <v>2482</v>
      </c>
      <c r="I195" s="25" t="s">
        <v>1843</v>
      </c>
      <c r="J195" s="25" t="s">
        <v>1834</v>
      </c>
      <c r="K195" s="25" t="s">
        <v>1835</v>
      </c>
      <c r="L195" s="25" t="s">
        <v>13</v>
      </c>
      <c r="M195" s="25" t="s">
        <v>1836</v>
      </c>
      <c r="N195" s="25" t="s">
        <v>1837</v>
      </c>
      <c r="O195" s="25" t="s">
        <v>1392</v>
      </c>
      <c r="P195" s="25" t="s">
        <v>1392</v>
      </c>
      <c r="Q195" s="25" t="s">
        <v>1838</v>
      </c>
      <c r="R195" s="25" t="s">
        <v>1392</v>
      </c>
      <c r="S195" s="25" t="s">
        <v>1392</v>
      </c>
      <c r="T195" s="25" t="s">
        <v>1392</v>
      </c>
      <c r="U195" s="25" t="s">
        <v>1392</v>
      </c>
      <c r="V195" s="25" t="s">
        <v>13</v>
      </c>
      <c r="W195" s="25" t="s">
        <v>1839</v>
      </c>
      <c r="X195" s="25" t="s">
        <v>1840</v>
      </c>
      <c r="Y195" s="25" t="s">
        <v>1392</v>
      </c>
      <c r="Z195" s="25" t="s">
        <v>126</v>
      </c>
      <c r="AA195" s="71"/>
      <c r="AB195" s="71"/>
    </row>
    <row r="196" spans="4:28" s="15" customFormat="1" ht="168.75">
      <c r="D196" s="25">
        <v>192</v>
      </c>
      <c r="E196" s="25" t="s">
        <v>1925</v>
      </c>
      <c r="F196" s="25" t="s">
        <v>305</v>
      </c>
      <c r="G196" s="25" t="s">
        <v>1926</v>
      </c>
      <c r="H196" s="25" t="s">
        <v>1927</v>
      </c>
      <c r="I196" s="25" t="s">
        <v>1949</v>
      </c>
      <c r="J196" s="25" t="s">
        <v>1928</v>
      </c>
      <c r="K196" s="25" t="s">
        <v>1929</v>
      </c>
      <c r="L196" s="25" t="s">
        <v>94</v>
      </c>
      <c r="M196" s="25" t="s">
        <v>1969</v>
      </c>
      <c r="N196" s="25" t="s">
        <v>1969</v>
      </c>
      <c r="O196" s="25" t="s">
        <v>1930</v>
      </c>
      <c r="P196" s="25" t="s">
        <v>1392</v>
      </c>
      <c r="Q196" s="25" t="s">
        <v>1931</v>
      </c>
      <c r="R196" s="25" t="s">
        <v>1969</v>
      </c>
      <c r="S196" s="25" t="s">
        <v>1969</v>
      </c>
      <c r="T196" s="25" t="s">
        <v>1969</v>
      </c>
      <c r="U196" s="25" t="s">
        <v>1932</v>
      </c>
      <c r="V196" s="25" t="s">
        <v>13</v>
      </c>
      <c r="W196" s="25" t="s">
        <v>1933</v>
      </c>
      <c r="X196" s="25" t="s">
        <v>1934</v>
      </c>
      <c r="Y196" s="25" t="s">
        <v>1969</v>
      </c>
      <c r="Z196" s="25" t="s">
        <v>1969</v>
      </c>
      <c r="AA196" s="72"/>
      <c r="AB196" s="71"/>
    </row>
    <row r="197" spans="4:28" s="15" customFormat="1" ht="131.25">
      <c r="D197" s="25">
        <v>193</v>
      </c>
      <c r="E197" s="25" t="s">
        <v>1909</v>
      </c>
      <c r="F197" s="25" t="s">
        <v>1851</v>
      </c>
      <c r="G197" s="25" t="s">
        <v>1910</v>
      </c>
      <c r="H197" s="35" t="s">
        <v>2497</v>
      </c>
      <c r="I197" s="25" t="s">
        <v>1950</v>
      </c>
      <c r="J197" s="25" t="s">
        <v>1911</v>
      </c>
      <c r="K197" s="25" t="s">
        <v>1935</v>
      </c>
      <c r="L197" s="25" t="s">
        <v>109</v>
      </c>
      <c r="M197" s="25" t="s">
        <v>1912</v>
      </c>
      <c r="N197" s="25" t="s">
        <v>1913</v>
      </c>
      <c r="O197" s="25" t="s">
        <v>1969</v>
      </c>
      <c r="P197" s="25" t="s">
        <v>1914</v>
      </c>
      <c r="Q197" s="25" t="s">
        <v>1952</v>
      </c>
      <c r="R197" s="25" t="s">
        <v>1915</v>
      </c>
      <c r="S197" s="25" t="s">
        <v>1969</v>
      </c>
      <c r="T197" s="25" t="s">
        <v>1969</v>
      </c>
      <c r="U197" s="25" t="s">
        <v>1910</v>
      </c>
      <c r="V197" s="25" t="s">
        <v>13</v>
      </c>
      <c r="W197" s="25" t="s">
        <v>1922</v>
      </c>
      <c r="X197" s="25" t="s">
        <v>211</v>
      </c>
      <c r="Y197" s="25" t="s">
        <v>1923</v>
      </c>
      <c r="Z197" s="25" t="s">
        <v>1924</v>
      </c>
      <c r="AA197" s="71"/>
      <c r="AB197" s="71"/>
    </row>
    <row r="198" spans="4:28" s="15" customFormat="1" ht="37.5">
      <c r="D198" s="30">
        <v>194</v>
      </c>
      <c r="E198" s="30" t="s">
        <v>1904</v>
      </c>
      <c r="F198" s="30" t="s">
        <v>1453</v>
      </c>
      <c r="G198" s="30" t="s">
        <v>1905</v>
      </c>
      <c r="H198" s="30" t="s">
        <v>1906</v>
      </c>
      <c r="I198" s="30" t="s">
        <v>1951</v>
      </c>
      <c r="J198" s="30" t="s">
        <v>1907</v>
      </c>
      <c r="K198" s="30" t="s">
        <v>1908</v>
      </c>
      <c r="L198" s="30" t="s">
        <v>97</v>
      </c>
      <c r="M198" s="30"/>
      <c r="N198" s="30" t="s">
        <v>1916</v>
      </c>
      <c r="O198" s="30" t="s">
        <v>1917</v>
      </c>
      <c r="P198" s="48">
        <v>0.28000000000000003</v>
      </c>
      <c r="Q198" s="30" t="s">
        <v>1918</v>
      </c>
      <c r="R198" s="30">
        <v>10.8</v>
      </c>
      <c r="S198" s="30">
        <v>4.0999999999999996</v>
      </c>
      <c r="T198" s="30" t="s">
        <v>1919</v>
      </c>
      <c r="U198" s="30" t="s">
        <v>1920</v>
      </c>
      <c r="V198" s="30" t="s">
        <v>13</v>
      </c>
      <c r="W198" s="30" t="s">
        <v>1921</v>
      </c>
      <c r="X198" s="30" t="s">
        <v>158</v>
      </c>
      <c r="Y198" s="30" t="s">
        <v>1969</v>
      </c>
      <c r="Z198" s="30" t="s">
        <v>126</v>
      </c>
      <c r="AA198" s="72"/>
      <c r="AB198" s="71"/>
    </row>
    <row r="199" spans="4:28" s="15" customFormat="1" ht="409.5">
      <c r="D199" s="30">
        <v>195</v>
      </c>
      <c r="E199" s="30" t="s">
        <v>1988</v>
      </c>
      <c r="F199" s="30" t="s">
        <v>1989</v>
      </c>
      <c r="G199" s="30" t="s">
        <v>1990</v>
      </c>
      <c r="H199" s="30" t="s">
        <v>1991</v>
      </c>
      <c r="I199" s="49" t="s">
        <v>2099</v>
      </c>
      <c r="J199" s="30" t="s">
        <v>1992</v>
      </c>
      <c r="K199" s="30" t="s">
        <v>1993</v>
      </c>
      <c r="L199" s="30" t="s">
        <v>1994</v>
      </c>
      <c r="M199" s="30" t="s">
        <v>1392</v>
      </c>
      <c r="N199" s="30" t="s">
        <v>1995</v>
      </c>
      <c r="O199" s="30" t="s">
        <v>1996</v>
      </c>
      <c r="P199" s="30">
        <v>63.3</v>
      </c>
      <c r="Q199" s="30" t="s">
        <v>1997</v>
      </c>
      <c r="R199" s="30">
        <v>34</v>
      </c>
      <c r="S199" s="30" t="s">
        <v>1969</v>
      </c>
      <c r="T199" s="30" t="s">
        <v>1969</v>
      </c>
      <c r="U199" s="30" t="s">
        <v>1998</v>
      </c>
      <c r="V199" s="30" t="s">
        <v>458</v>
      </c>
      <c r="W199" s="30" t="s">
        <v>1999</v>
      </c>
      <c r="X199" s="30" t="s">
        <v>2000</v>
      </c>
      <c r="Y199" s="30" t="s">
        <v>1969</v>
      </c>
      <c r="Z199" s="30" t="s">
        <v>2001</v>
      </c>
    </row>
    <row r="200" spans="4:28" s="15" customFormat="1" ht="93.75">
      <c r="D200" s="30">
        <v>196</v>
      </c>
      <c r="E200" s="30" t="s">
        <v>2002</v>
      </c>
      <c r="F200" s="30" t="s">
        <v>1989</v>
      </c>
      <c r="G200" s="30" t="s">
        <v>2003</v>
      </c>
      <c r="H200" s="30" t="s">
        <v>2004</v>
      </c>
      <c r="I200" s="30" t="s">
        <v>2100</v>
      </c>
      <c r="J200" s="30" t="s">
        <v>2005</v>
      </c>
      <c r="K200" s="30" t="s">
        <v>2006</v>
      </c>
      <c r="L200" s="30" t="s">
        <v>13</v>
      </c>
      <c r="M200" s="30" t="s">
        <v>2007</v>
      </c>
      <c r="N200" s="30" t="s">
        <v>2008</v>
      </c>
      <c r="O200" s="30" t="s">
        <v>2009</v>
      </c>
      <c r="P200" s="30">
        <v>70.099999999999994</v>
      </c>
      <c r="Q200" s="30" t="s">
        <v>1969</v>
      </c>
      <c r="R200" s="30">
        <v>27.1</v>
      </c>
      <c r="S200" s="30" t="s">
        <v>1969</v>
      </c>
      <c r="T200" s="30" t="s">
        <v>1969</v>
      </c>
      <c r="U200" s="19" t="s">
        <v>2010</v>
      </c>
      <c r="V200" s="19" t="s">
        <v>458</v>
      </c>
      <c r="W200" s="19" t="s">
        <v>2011</v>
      </c>
      <c r="X200" s="19" t="s">
        <v>1969</v>
      </c>
      <c r="Y200" s="30" t="s">
        <v>1969</v>
      </c>
      <c r="Z200" s="19" t="s">
        <v>2012</v>
      </c>
    </row>
    <row r="201" spans="4:28" s="15" customFormat="1" ht="187.5">
      <c r="D201" s="30">
        <v>197</v>
      </c>
      <c r="E201" s="30" t="s">
        <v>2013</v>
      </c>
      <c r="F201" s="30" t="s">
        <v>1989</v>
      </c>
      <c r="G201" s="30" t="s">
        <v>2014</v>
      </c>
      <c r="H201" s="30" t="s">
        <v>2015</v>
      </c>
      <c r="I201" s="30" t="s">
        <v>1392</v>
      </c>
      <c r="J201" s="30" t="s">
        <v>1969</v>
      </c>
      <c r="K201" s="30" t="s">
        <v>1969</v>
      </c>
      <c r="L201" s="30" t="s">
        <v>94</v>
      </c>
      <c r="M201" s="30" t="s">
        <v>1969</v>
      </c>
      <c r="N201" s="30" t="s">
        <v>2016</v>
      </c>
      <c r="O201" s="30" t="s">
        <v>2017</v>
      </c>
      <c r="P201" s="30" t="s">
        <v>1969</v>
      </c>
      <c r="Q201" s="30" t="s">
        <v>2018</v>
      </c>
      <c r="R201" s="30">
        <v>21.31</v>
      </c>
      <c r="S201" s="30" t="s">
        <v>1969</v>
      </c>
      <c r="T201" s="30" t="s">
        <v>1969</v>
      </c>
      <c r="U201" s="19" t="s">
        <v>2019</v>
      </c>
      <c r="V201" s="19" t="s">
        <v>413</v>
      </c>
      <c r="W201" s="19" t="s">
        <v>2020</v>
      </c>
      <c r="X201" s="19" t="s">
        <v>2021</v>
      </c>
      <c r="Y201" s="30" t="s">
        <v>1969</v>
      </c>
      <c r="Z201" s="19" t="s">
        <v>1969</v>
      </c>
    </row>
    <row r="202" spans="4:28" s="15" customFormat="1" ht="75">
      <c r="D202" s="30">
        <v>198</v>
      </c>
      <c r="E202" s="30" t="s">
        <v>2022</v>
      </c>
      <c r="F202" s="30" t="s">
        <v>1989</v>
      </c>
      <c r="G202" s="30" t="s">
        <v>2023</v>
      </c>
      <c r="H202" s="30" t="s">
        <v>2024</v>
      </c>
      <c r="I202" s="30" t="s">
        <v>2101</v>
      </c>
      <c r="J202" s="30" t="s">
        <v>2025</v>
      </c>
      <c r="K202" s="30" t="s">
        <v>2026</v>
      </c>
      <c r="L202" s="30" t="s">
        <v>105</v>
      </c>
      <c r="M202" s="30" t="s">
        <v>1969</v>
      </c>
      <c r="N202" s="30" t="s">
        <v>2027</v>
      </c>
      <c r="O202" s="30" t="s">
        <v>1969</v>
      </c>
      <c r="P202" s="30">
        <v>24.8</v>
      </c>
      <c r="Q202" s="30" t="s">
        <v>2028</v>
      </c>
      <c r="R202" s="30">
        <v>7.1</v>
      </c>
      <c r="S202" s="30" t="s">
        <v>1969</v>
      </c>
      <c r="T202" s="30" t="s">
        <v>1969</v>
      </c>
      <c r="U202" s="19" t="s">
        <v>2019</v>
      </c>
      <c r="V202" s="19" t="s">
        <v>458</v>
      </c>
      <c r="W202" s="19" t="s">
        <v>2029</v>
      </c>
      <c r="X202" s="19" t="s">
        <v>1819</v>
      </c>
      <c r="Y202" s="30" t="s">
        <v>1392</v>
      </c>
      <c r="Z202" s="19" t="s">
        <v>1392</v>
      </c>
    </row>
    <row r="203" spans="4:28" s="15" customFormat="1" ht="56.25">
      <c r="D203" s="30">
        <v>199</v>
      </c>
      <c r="E203" s="30" t="s">
        <v>2030</v>
      </c>
      <c r="F203" s="30" t="s">
        <v>1989</v>
      </c>
      <c r="G203" s="30" t="s">
        <v>2031</v>
      </c>
      <c r="H203" s="30" t="s">
        <v>2032</v>
      </c>
      <c r="I203" s="30" t="s">
        <v>1969</v>
      </c>
      <c r="J203" s="30" t="s">
        <v>2033</v>
      </c>
      <c r="K203" s="30" t="s">
        <v>2034</v>
      </c>
      <c r="L203" s="30" t="s">
        <v>94</v>
      </c>
      <c r="M203" s="30" t="s">
        <v>1969</v>
      </c>
      <c r="N203" s="30" t="s">
        <v>2035</v>
      </c>
      <c r="O203" s="30" t="s">
        <v>2036</v>
      </c>
      <c r="P203" s="30" t="s">
        <v>1969</v>
      </c>
      <c r="Q203" s="30" t="s">
        <v>1969</v>
      </c>
      <c r="R203" s="30" t="s">
        <v>1969</v>
      </c>
      <c r="S203" s="30" t="s">
        <v>1969</v>
      </c>
      <c r="T203" s="30" t="s">
        <v>1969</v>
      </c>
      <c r="U203" s="19" t="s">
        <v>1392</v>
      </c>
      <c r="V203" s="19" t="s">
        <v>447</v>
      </c>
      <c r="W203" s="19" t="s">
        <v>1392</v>
      </c>
      <c r="X203" s="19" t="s">
        <v>2433</v>
      </c>
      <c r="Y203" s="30" t="s">
        <v>1969</v>
      </c>
      <c r="Z203" s="19" t="s">
        <v>1969</v>
      </c>
    </row>
    <row r="204" spans="4:28" s="15" customFormat="1" ht="56.25">
      <c r="D204" s="30">
        <v>200</v>
      </c>
      <c r="E204" s="30" t="s">
        <v>2037</v>
      </c>
      <c r="F204" s="30" t="s">
        <v>1989</v>
      </c>
      <c r="G204" s="30" t="s">
        <v>2038</v>
      </c>
      <c r="H204" s="30" t="s">
        <v>2039</v>
      </c>
      <c r="I204" s="30" t="s">
        <v>1969</v>
      </c>
      <c r="J204" s="30" t="s">
        <v>2040</v>
      </c>
      <c r="K204" s="30" t="s">
        <v>2041</v>
      </c>
      <c r="L204" s="30" t="s">
        <v>13</v>
      </c>
      <c r="M204" s="30" t="s">
        <v>2042</v>
      </c>
      <c r="N204" s="30" t="s">
        <v>2043</v>
      </c>
      <c r="O204" s="30" t="s">
        <v>2044</v>
      </c>
      <c r="P204" s="30">
        <v>4</v>
      </c>
      <c r="Q204" s="30" t="s">
        <v>2045</v>
      </c>
      <c r="R204" s="30">
        <v>9.8000000000000007</v>
      </c>
      <c r="S204" s="30" t="s">
        <v>1969</v>
      </c>
      <c r="T204" s="30" t="s">
        <v>1969</v>
      </c>
      <c r="U204" s="19" t="s">
        <v>2046</v>
      </c>
      <c r="V204" s="19" t="s">
        <v>447</v>
      </c>
      <c r="W204" s="19" t="s">
        <v>1392</v>
      </c>
      <c r="X204" s="19" t="s">
        <v>2433</v>
      </c>
      <c r="Y204" s="30" t="s">
        <v>1969</v>
      </c>
      <c r="Z204" s="19" t="s">
        <v>1969</v>
      </c>
    </row>
    <row r="205" spans="4:28" s="15" customFormat="1" ht="56.25">
      <c r="D205" s="30">
        <v>201</v>
      </c>
      <c r="E205" s="30" t="s">
        <v>2047</v>
      </c>
      <c r="F205" s="30" t="s">
        <v>1989</v>
      </c>
      <c r="G205" s="30" t="s">
        <v>2048</v>
      </c>
      <c r="H205" s="30" t="s">
        <v>2049</v>
      </c>
      <c r="I205" s="30" t="s">
        <v>1969</v>
      </c>
      <c r="J205" s="30" t="s">
        <v>2050</v>
      </c>
      <c r="K205" s="30" t="s">
        <v>2051</v>
      </c>
      <c r="L205" s="30" t="s">
        <v>94</v>
      </c>
      <c r="M205" s="30" t="s">
        <v>1969</v>
      </c>
      <c r="N205" s="30" t="s">
        <v>2052</v>
      </c>
      <c r="O205" s="30" t="s">
        <v>2053</v>
      </c>
      <c r="P205" s="30" t="s">
        <v>1969</v>
      </c>
      <c r="Q205" s="30" t="s">
        <v>1969</v>
      </c>
      <c r="R205" s="30" t="s">
        <v>1969</v>
      </c>
      <c r="S205" s="30" t="s">
        <v>1969</v>
      </c>
      <c r="T205" s="30" t="s">
        <v>1969</v>
      </c>
      <c r="U205" s="19" t="s">
        <v>2054</v>
      </c>
      <c r="V205" s="19" t="s">
        <v>458</v>
      </c>
      <c r="W205" s="19" t="s">
        <v>2055</v>
      </c>
      <c r="X205" s="19" t="s">
        <v>2433</v>
      </c>
      <c r="Y205" s="30" t="s">
        <v>1969</v>
      </c>
      <c r="Z205" s="19" t="s">
        <v>1969</v>
      </c>
    </row>
    <row r="206" spans="4:28" s="15" customFormat="1" ht="56.25">
      <c r="D206" s="30">
        <v>202</v>
      </c>
      <c r="E206" s="30" t="s">
        <v>2056</v>
      </c>
      <c r="F206" s="30" t="s">
        <v>1989</v>
      </c>
      <c r="G206" s="30" t="s">
        <v>2057</v>
      </c>
      <c r="H206" s="30" t="s">
        <v>2058</v>
      </c>
      <c r="I206" s="30" t="s">
        <v>1969</v>
      </c>
      <c r="J206" s="30" t="s">
        <v>2059</v>
      </c>
      <c r="K206" s="30"/>
      <c r="L206" s="30" t="s">
        <v>97</v>
      </c>
      <c r="M206" s="30" t="s">
        <v>1969</v>
      </c>
      <c r="N206" s="30" t="s">
        <v>2060</v>
      </c>
      <c r="O206" s="30" t="s">
        <v>478</v>
      </c>
      <c r="P206" s="30" t="s">
        <v>1969</v>
      </c>
      <c r="Q206" s="30" t="s">
        <v>1969</v>
      </c>
      <c r="R206" s="30" t="s">
        <v>1969</v>
      </c>
      <c r="S206" s="30" t="s">
        <v>1969</v>
      </c>
      <c r="T206" s="30" t="s">
        <v>1969</v>
      </c>
      <c r="U206" s="19" t="s">
        <v>2061</v>
      </c>
      <c r="V206" s="19" t="s">
        <v>413</v>
      </c>
      <c r="W206" s="19" t="s">
        <v>1392</v>
      </c>
      <c r="X206" s="19" t="s">
        <v>2062</v>
      </c>
      <c r="Y206" s="30" t="s">
        <v>1392</v>
      </c>
      <c r="Z206" s="19" t="s">
        <v>1392</v>
      </c>
    </row>
    <row r="207" spans="4:28" s="15" customFormat="1" ht="56.25">
      <c r="D207" s="30">
        <v>203</v>
      </c>
      <c r="E207" s="30" t="s">
        <v>2063</v>
      </c>
      <c r="F207" s="30" t="s">
        <v>1989</v>
      </c>
      <c r="G207" s="30" t="s">
        <v>2064</v>
      </c>
      <c r="H207" s="30" t="s">
        <v>2065</v>
      </c>
      <c r="I207" s="30" t="s">
        <v>1969</v>
      </c>
      <c r="J207" s="30"/>
      <c r="K207" s="30" t="s">
        <v>2066</v>
      </c>
      <c r="L207" s="30" t="s">
        <v>97</v>
      </c>
      <c r="M207" s="30" t="s">
        <v>1969</v>
      </c>
      <c r="N207" s="30" t="s">
        <v>2067</v>
      </c>
      <c r="O207" s="30" t="s">
        <v>2068</v>
      </c>
      <c r="P207" s="30" t="s">
        <v>1969</v>
      </c>
      <c r="Q207" s="30" t="s">
        <v>2069</v>
      </c>
      <c r="R207" s="30">
        <v>11.8</v>
      </c>
      <c r="S207" s="30" t="s">
        <v>1969</v>
      </c>
      <c r="T207" s="30" t="s">
        <v>1969</v>
      </c>
      <c r="U207" s="19" t="s">
        <v>2070</v>
      </c>
      <c r="V207" s="19" t="s">
        <v>458</v>
      </c>
      <c r="W207" s="19" t="s">
        <v>2071</v>
      </c>
      <c r="X207" s="19" t="s">
        <v>2072</v>
      </c>
      <c r="Y207" s="30" t="s">
        <v>1392</v>
      </c>
      <c r="Z207" s="19" t="s">
        <v>508</v>
      </c>
    </row>
    <row r="208" spans="4:28" s="15" customFormat="1" ht="37.5">
      <c r="D208" s="30">
        <v>204</v>
      </c>
      <c r="E208" s="30" t="s">
        <v>2073</v>
      </c>
      <c r="F208" s="30" t="s">
        <v>1989</v>
      </c>
      <c r="G208" s="30" t="s">
        <v>2074</v>
      </c>
      <c r="H208" s="30" t="s">
        <v>2075</v>
      </c>
      <c r="I208" s="30" t="s">
        <v>1969</v>
      </c>
      <c r="J208" s="30" t="s">
        <v>1067</v>
      </c>
      <c r="K208" s="30"/>
      <c r="L208" s="30" t="s">
        <v>94</v>
      </c>
      <c r="M208" s="30" t="s">
        <v>1969</v>
      </c>
      <c r="N208" s="30" t="s">
        <v>2076</v>
      </c>
      <c r="O208" s="30" t="s">
        <v>2077</v>
      </c>
      <c r="P208" s="30" t="s">
        <v>1969</v>
      </c>
      <c r="Q208" s="30" t="s">
        <v>1969</v>
      </c>
      <c r="R208" s="30" t="s">
        <v>1969</v>
      </c>
      <c r="S208" s="30" t="s">
        <v>1969</v>
      </c>
      <c r="T208" s="30" t="s">
        <v>1969</v>
      </c>
      <c r="U208" s="19" t="s">
        <v>2070</v>
      </c>
      <c r="V208" s="19" t="s">
        <v>458</v>
      </c>
      <c r="W208" s="19" t="s">
        <v>2071</v>
      </c>
      <c r="X208" s="19" t="s">
        <v>2072</v>
      </c>
      <c r="Y208" s="30" t="s">
        <v>1392</v>
      </c>
      <c r="Z208" s="19" t="s">
        <v>1392</v>
      </c>
    </row>
    <row r="209" spans="4:26" s="15" customFormat="1" ht="37.5">
      <c r="D209" s="30">
        <v>205</v>
      </c>
      <c r="E209" s="30" t="s">
        <v>2078</v>
      </c>
      <c r="F209" s="30" t="s">
        <v>1989</v>
      </c>
      <c r="G209" s="30" t="s">
        <v>2079</v>
      </c>
      <c r="H209" s="30" t="s">
        <v>2080</v>
      </c>
      <c r="I209" s="30" t="s">
        <v>1969</v>
      </c>
      <c r="J209" s="30" t="s">
        <v>2081</v>
      </c>
      <c r="K209" s="30" t="s">
        <v>1969</v>
      </c>
      <c r="L209" s="30" t="s">
        <v>13</v>
      </c>
      <c r="M209" s="30" t="s">
        <v>2303</v>
      </c>
      <c r="N209" s="30" t="s">
        <v>1969</v>
      </c>
      <c r="O209" s="30" t="s">
        <v>1969</v>
      </c>
      <c r="P209" s="30" t="s">
        <v>1969</v>
      </c>
      <c r="Q209" s="30" t="s">
        <v>1969</v>
      </c>
      <c r="R209" s="30" t="s">
        <v>1969</v>
      </c>
      <c r="S209" s="30" t="s">
        <v>1969</v>
      </c>
      <c r="T209" s="30" t="s">
        <v>1969</v>
      </c>
      <c r="U209" s="19" t="s">
        <v>2079</v>
      </c>
      <c r="V209" s="19" t="s">
        <v>413</v>
      </c>
      <c r="W209" s="19" t="s">
        <v>1969</v>
      </c>
      <c r="X209" s="19" t="s">
        <v>1969</v>
      </c>
      <c r="Y209" s="30" t="s">
        <v>1969</v>
      </c>
      <c r="Z209" s="19" t="s">
        <v>1969</v>
      </c>
    </row>
    <row r="210" spans="4:26" s="15" customFormat="1" ht="56.25">
      <c r="D210" s="30">
        <v>206</v>
      </c>
      <c r="E210" s="30" t="s">
        <v>2082</v>
      </c>
      <c r="F210" s="30" t="s">
        <v>1989</v>
      </c>
      <c r="G210" s="30" t="s">
        <v>2083</v>
      </c>
      <c r="H210" s="30" t="s">
        <v>2084</v>
      </c>
      <c r="I210" s="30" t="s">
        <v>2102</v>
      </c>
      <c r="J210" s="30" t="s">
        <v>2085</v>
      </c>
      <c r="K210" s="30" t="s">
        <v>1392</v>
      </c>
      <c r="L210" s="30" t="s">
        <v>105</v>
      </c>
      <c r="M210" s="30"/>
      <c r="N210" s="30" t="s">
        <v>2086</v>
      </c>
      <c r="O210" s="30" t="s">
        <v>2087</v>
      </c>
      <c r="P210" s="30">
        <v>14.2</v>
      </c>
      <c r="Q210" s="30" t="s">
        <v>2088</v>
      </c>
      <c r="R210" s="30">
        <v>9</v>
      </c>
      <c r="S210" s="30"/>
      <c r="T210" s="30" t="s">
        <v>2089</v>
      </c>
      <c r="U210" s="19" t="s">
        <v>2070</v>
      </c>
      <c r="V210" s="19" t="s">
        <v>458</v>
      </c>
      <c r="W210" s="19" t="s">
        <v>2071</v>
      </c>
      <c r="X210" s="19" t="s">
        <v>2072</v>
      </c>
      <c r="Y210" s="30"/>
      <c r="Z210" s="19" t="s">
        <v>2090</v>
      </c>
    </row>
    <row r="211" spans="4:26" s="15" customFormat="1" ht="56.25">
      <c r="D211" s="30">
        <v>207</v>
      </c>
      <c r="E211" s="30" t="s">
        <v>2091</v>
      </c>
      <c r="F211" s="30" t="s">
        <v>1989</v>
      </c>
      <c r="G211" s="30" t="s">
        <v>2092</v>
      </c>
      <c r="H211" s="30" t="s">
        <v>2093</v>
      </c>
      <c r="I211" s="30" t="s">
        <v>2103</v>
      </c>
      <c r="J211" s="30" t="s">
        <v>2094</v>
      </c>
      <c r="K211" s="30" t="s">
        <v>2095</v>
      </c>
      <c r="L211" s="30" t="s">
        <v>13</v>
      </c>
      <c r="M211" s="30" t="s">
        <v>2096</v>
      </c>
      <c r="N211" s="30" t="s">
        <v>2097</v>
      </c>
      <c r="O211" s="30" t="s">
        <v>2098</v>
      </c>
      <c r="P211" s="30" t="s">
        <v>1969</v>
      </c>
      <c r="Q211" s="30" t="s">
        <v>1969</v>
      </c>
      <c r="R211" s="30" t="s">
        <v>1969</v>
      </c>
      <c r="S211" s="30" t="s">
        <v>1969</v>
      </c>
      <c r="T211" s="30" t="s">
        <v>1969</v>
      </c>
      <c r="U211" s="19" t="s">
        <v>1969</v>
      </c>
      <c r="V211" s="19"/>
      <c r="W211" s="19"/>
      <c r="X211" s="19"/>
      <c r="Y211" s="30" t="s">
        <v>1969</v>
      </c>
      <c r="Z211" s="19" t="s">
        <v>1969</v>
      </c>
    </row>
    <row r="212" spans="4:26" s="15" customFormat="1" ht="56.25">
      <c r="D212" s="30">
        <v>208</v>
      </c>
      <c r="E212" s="30" t="s">
        <v>2105</v>
      </c>
      <c r="F212" s="30" t="s">
        <v>2106</v>
      </c>
      <c r="G212" s="30" t="s">
        <v>2107</v>
      </c>
      <c r="H212" s="32" t="s">
        <v>2108</v>
      </c>
      <c r="I212" s="30" t="s">
        <v>1969</v>
      </c>
      <c r="J212" s="30" t="s">
        <v>1969</v>
      </c>
      <c r="K212" s="30" t="s">
        <v>1969</v>
      </c>
      <c r="L212" s="30" t="s">
        <v>94</v>
      </c>
      <c r="M212" s="30" t="s">
        <v>1969</v>
      </c>
      <c r="N212" s="30" t="s">
        <v>1969</v>
      </c>
      <c r="O212" s="30" t="s">
        <v>2109</v>
      </c>
      <c r="P212" s="30" t="s">
        <v>1969</v>
      </c>
      <c r="Q212" s="30" t="s">
        <v>1969</v>
      </c>
      <c r="R212" s="30" t="s">
        <v>1969</v>
      </c>
      <c r="S212" s="30" t="s">
        <v>1969</v>
      </c>
      <c r="T212" s="30" t="s">
        <v>1969</v>
      </c>
      <c r="U212" s="19" t="s">
        <v>1969</v>
      </c>
      <c r="V212" s="19" t="s">
        <v>458</v>
      </c>
      <c r="W212" s="30" t="s">
        <v>2110</v>
      </c>
      <c r="X212" s="19" t="s">
        <v>873</v>
      </c>
      <c r="Y212" s="19" t="s">
        <v>1969</v>
      </c>
      <c r="Z212" s="19" t="s">
        <v>1969</v>
      </c>
    </row>
    <row r="213" spans="4:26" s="15" customFormat="1" ht="37.5">
      <c r="D213" s="30">
        <v>209</v>
      </c>
      <c r="E213" s="53" t="s">
        <v>2111</v>
      </c>
      <c r="F213" s="30" t="s">
        <v>2106</v>
      </c>
      <c r="G213" s="30" t="s">
        <v>2112</v>
      </c>
      <c r="H213" s="32" t="s">
        <v>2113</v>
      </c>
      <c r="I213" s="30" t="s">
        <v>1969</v>
      </c>
      <c r="J213" s="30" t="s">
        <v>1969</v>
      </c>
      <c r="K213" s="30" t="s">
        <v>1969</v>
      </c>
      <c r="L213" s="30" t="s">
        <v>94</v>
      </c>
      <c r="M213" s="30" t="s">
        <v>1969</v>
      </c>
      <c r="N213" s="30" t="s">
        <v>1969</v>
      </c>
      <c r="O213" s="30" t="s">
        <v>2114</v>
      </c>
      <c r="P213" s="30" t="s">
        <v>1969</v>
      </c>
      <c r="Q213" s="30" t="s">
        <v>1969</v>
      </c>
      <c r="R213" s="30" t="s">
        <v>1969</v>
      </c>
      <c r="S213" s="30" t="s">
        <v>1969</v>
      </c>
      <c r="T213" s="30" t="s">
        <v>1969</v>
      </c>
      <c r="U213" s="19" t="s">
        <v>1969</v>
      </c>
      <c r="V213" s="19" t="s">
        <v>458</v>
      </c>
      <c r="W213" s="30" t="s">
        <v>2115</v>
      </c>
      <c r="X213" s="19" t="s">
        <v>2116</v>
      </c>
      <c r="Y213" s="19" t="s">
        <v>1969</v>
      </c>
      <c r="Z213" s="19" t="s">
        <v>1969</v>
      </c>
    </row>
    <row r="214" spans="4:26" s="15" customFormat="1" ht="56.25">
      <c r="D214" s="30">
        <v>210</v>
      </c>
      <c r="E214" s="53" t="s">
        <v>2117</v>
      </c>
      <c r="F214" s="30" t="s">
        <v>2106</v>
      </c>
      <c r="G214" s="30" t="s">
        <v>2118</v>
      </c>
      <c r="H214" s="32" t="s">
        <v>2119</v>
      </c>
      <c r="I214" s="30" t="s">
        <v>1969</v>
      </c>
      <c r="J214" s="30" t="s">
        <v>1969</v>
      </c>
      <c r="K214" s="30" t="s">
        <v>1969</v>
      </c>
      <c r="L214" s="30" t="s">
        <v>94</v>
      </c>
      <c r="M214" s="30" t="s">
        <v>1969</v>
      </c>
      <c r="N214" s="30" t="s">
        <v>1969</v>
      </c>
      <c r="O214" s="30" t="s">
        <v>2120</v>
      </c>
      <c r="P214" s="30" t="s">
        <v>1969</v>
      </c>
      <c r="Q214" s="30" t="s">
        <v>1969</v>
      </c>
      <c r="R214" s="30" t="s">
        <v>1969</v>
      </c>
      <c r="S214" s="30" t="s">
        <v>1969</v>
      </c>
      <c r="T214" s="30" t="s">
        <v>1969</v>
      </c>
      <c r="U214" s="19" t="s">
        <v>1969</v>
      </c>
      <c r="V214" s="19" t="s">
        <v>458</v>
      </c>
      <c r="W214" s="30" t="s">
        <v>2121</v>
      </c>
      <c r="X214" s="19" t="s">
        <v>2116</v>
      </c>
      <c r="Y214" s="19" t="s">
        <v>1969</v>
      </c>
      <c r="Z214" s="19" t="s">
        <v>1969</v>
      </c>
    </row>
    <row r="215" spans="4:26" s="15" customFormat="1" ht="112.5">
      <c r="D215" s="30">
        <v>211</v>
      </c>
      <c r="E215" s="53" t="s">
        <v>2122</v>
      </c>
      <c r="F215" s="30" t="s">
        <v>2106</v>
      </c>
      <c r="G215" s="30" t="s">
        <v>2123</v>
      </c>
      <c r="H215" s="33" t="s">
        <v>2124</v>
      </c>
      <c r="I215" s="30" t="s">
        <v>1969</v>
      </c>
      <c r="J215" s="30" t="s">
        <v>1969</v>
      </c>
      <c r="K215" s="30" t="s">
        <v>1969</v>
      </c>
      <c r="L215" s="30" t="s">
        <v>94</v>
      </c>
      <c r="M215" s="30" t="s">
        <v>1969</v>
      </c>
      <c r="N215" s="30" t="s">
        <v>1969</v>
      </c>
      <c r="O215" s="30" t="s">
        <v>2125</v>
      </c>
      <c r="P215" s="30" t="s">
        <v>1969</v>
      </c>
      <c r="Q215" s="30" t="s">
        <v>1969</v>
      </c>
      <c r="R215" s="30" t="s">
        <v>1969</v>
      </c>
      <c r="S215" s="30" t="s">
        <v>1969</v>
      </c>
      <c r="T215" s="30" t="s">
        <v>1969</v>
      </c>
      <c r="U215" s="19" t="s">
        <v>1969</v>
      </c>
      <c r="V215" s="19" t="s">
        <v>458</v>
      </c>
      <c r="W215" s="30" t="s">
        <v>2126</v>
      </c>
      <c r="X215" s="19" t="s">
        <v>2116</v>
      </c>
      <c r="Y215" s="19" t="s">
        <v>1969</v>
      </c>
      <c r="Z215" s="19" t="s">
        <v>1969</v>
      </c>
    </row>
    <row r="216" spans="4:26" s="15" customFormat="1" ht="56.25">
      <c r="D216" s="30">
        <v>212</v>
      </c>
      <c r="E216" s="53" t="s">
        <v>2127</v>
      </c>
      <c r="F216" s="30" t="s">
        <v>2106</v>
      </c>
      <c r="G216" s="30" t="s">
        <v>2128</v>
      </c>
      <c r="H216" s="32" t="s">
        <v>2129</v>
      </c>
      <c r="I216" s="30" t="s">
        <v>1969</v>
      </c>
      <c r="J216" s="30" t="s">
        <v>1969</v>
      </c>
      <c r="K216" s="30" t="s">
        <v>1969</v>
      </c>
      <c r="L216" s="30" t="s">
        <v>779</v>
      </c>
      <c r="M216" s="30" t="s">
        <v>1969</v>
      </c>
      <c r="N216" s="30" t="s">
        <v>1969</v>
      </c>
      <c r="O216" s="30" t="s">
        <v>2130</v>
      </c>
      <c r="P216" s="30" t="s">
        <v>1969</v>
      </c>
      <c r="Q216" s="30" t="s">
        <v>1969</v>
      </c>
      <c r="R216" s="30" t="s">
        <v>1969</v>
      </c>
      <c r="S216" s="30" t="s">
        <v>1969</v>
      </c>
      <c r="T216" s="30" t="s">
        <v>1969</v>
      </c>
      <c r="U216" s="19" t="s">
        <v>1969</v>
      </c>
      <c r="V216" s="19" t="s">
        <v>458</v>
      </c>
      <c r="W216" s="30" t="s">
        <v>2126</v>
      </c>
      <c r="X216" s="19" t="s">
        <v>2116</v>
      </c>
      <c r="Y216" s="19" t="s">
        <v>1969</v>
      </c>
      <c r="Z216" s="19" t="s">
        <v>1969</v>
      </c>
    </row>
    <row r="217" spans="4:26" s="15" customFormat="1" ht="37.5">
      <c r="D217" s="30">
        <v>213</v>
      </c>
      <c r="E217" s="30" t="s">
        <v>2131</v>
      </c>
      <c r="F217" s="30" t="s">
        <v>2106</v>
      </c>
      <c r="G217" s="30" t="s">
        <v>2132</v>
      </c>
      <c r="H217" s="32" t="s">
        <v>2133</v>
      </c>
      <c r="I217" s="30" t="s">
        <v>1969</v>
      </c>
      <c r="J217" s="30" t="s">
        <v>1969</v>
      </c>
      <c r="K217" s="30" t="s">
        <v>1969</v>
      </c>
      <c r="L217" s="30" t="s">
        <v>94</v>
      </c>
      <c r="M217" s="30" t="s">
        <v>1969</v>
      </c>
      <c r="N217" s="30" t="s">
        <v>1969</v>
      </c>
      <c r="O217" s="30" t="s">
        <v>2125</v>
      </c>
      <c r="P217" s="30" t="s">
        <v>1969</v>
      </c>
      <c r="Q217" s="30" t="s">
        <v>1969</v>
      </c>
      <c r="R217" s="30" t="s">
        <v>1969</v>
      </c>
      <c r="S217" s="30" t="s">
        <v>1969</v>
      </c>
      <c r="T217" s="30" t="s">
        <v>1969</v>
      </c>
      <c r="U217" s="19" t="s">
        <v>1969</v>
      </c>
      <c r="V217" s="19" t="s">
        <v>458</v>
      </c>
      <c r="W217" s="30" t="s">
        <v>2126</v>
      </c>
      <c r="X217" s="19" t="s">
        <v>2116</v>
      </c>
      <c r="Y217" s="19" t="s">
        <v>1969</v>
      </c>
      <c r="Z217" s="19" t="s">
        <v>1969</v>
      </c>
    </row>
    <row r="218" spans="4:26" s="15" customFormat="1" ht="75">
      <c r="D218" s="30">
        <v>214</v>
      </c>
      <c r="E218" s="30" t="s">
        <v>2134</v>
      </c>
      <c r="F218" s="30" t="s">
        <v>2106</v>
      </c>
      <c r="G218" s="30" t="s">
        <v>2135</v>
      </c>
      <c r="H218" s="32" t="s">
        <v>2136</v>
      </c>
      <c r="I218" s="30" t="s">
        <v>1969</v>
      </c>
      <c r="J218" s="30" t="s">
        <v>1969</v>
      </c>
      <c r="K218" s="30" t="s">
        <v>1969</v>
      </c>
      <c r="L218" s="30" t="s">
        <v>94</v>
      </c>
      <c r="M218" s="30" t="s">
        <v>1969</v>
      </c>
      <c r="N218" s="30" t="s">
        <v>1969</v>
      </c>
      <c r="O218" s="30" t="s">
        <v>2137</v>
      </c>
      <c r="P218" s="30" t="s">
        <v>1969</v>
      </c>
      <c r="Q218" s="30" t="s">
        <v>1969</v>
      </c>
      <c r="R218" s="30" t="s">
        <v>1969</v>
      </c>
      <c r="S218" s="30" t="s">
        <v>1969</v>
      </c>
      <c r="T218" s="30" t="s">
        <v>1969</v>
      </c>
      <c r="U218" s="19" t="s">
        <v>1969</v>
      </c>
      <c r="V218" s="19" t="s">
        <v>458</v>
      </c>
      <c r="W218" s="30" t="s">
        <v>2138</v>
      </c>
      <c r="X218" s="19" t="s">
        <v>2116</v>
      </c>
      <c r="Y218" s="19" t="s">
        <v>1969</v>
      </c>
      <c r="Z218" s="19" t="s">
        <v>1969</v>
      </c>
    </row>
    <row r="219" spans="4:26" s="15" customFormat="1" ht="37.5">
      <c r="D219" s="30">
        <v>215</v>
      </c>
      <c r="E219" s="53" t="s">
        <v>2139</v>
      </c>
      <c r="F219" s="30" t="s">
        <v>2106</v>
      </c>
      <c r="G219" s="53" t="s">
        <v>2140</v>
      </c>
      <c r="H219" s="33" t="s">
        <v>2141</v>
      </c>
      <c r="I219" s="30" t="s">
        <v>1969</v>
      </c>
      <c r="J219" s="30" t="s">
        <v>1969</v>
      </c>
      <c r="K219" s="30" t="s">
        <v>1969</v>
      </c>
      <c r="L219" s="30" t="s">
        <v>94</v>
      </c>
      <c r="M219" s="30" t="s">
        <v>1969</v>
      </c>
      <c r="N219" s="30" t="s">
        <v>1969</v>
      </c>
      <c r="O219" s="30" t="s">
        <v>2142</v>
      </c>
      <c r="P219" s="30" t="s">
        <v>1969</v>
      </c>
      <c r="Q219" s="30" t="s">
        <v>1969</v>
      </c>
      <c r="R219" s="30" t="s">
        <v>1969</v>
      </c>
      <c r="S219" s="30" t="s">
        <v>1969</v>
      </c>
      <c r="T219" s="30" t="s">
        <v>1969</v>
      </c>
      <c r="U219" s="19" t="s">
        <v>1969</v>
      </c>
      <c r="V219" s="19" t="s">
        <v>458</v>
      </c>
      <c r="W219" s="30" t="s">
        <v>2121</v>
      </c>
      <c r="X219" s="19" t="s">
        <v>2116</v>
      </c>
      <c r="Y219" s="19" t="s">
        <v>1969</v>
      </c>
      <c r="Z219" s="19" t="s">
        <v>1969</v>
      </c>
    </row>
    <row r="220" spans="4:26" s="15" customFormat="1" ht="56.25">
      <c r="D220" s="30">
        <v>216</v>
      </c>
      <c r="E220" s="53" t="s">
        <v>2143</v>
      </c>
      <c r="F220" s="30" t="s">
        <v>2106</v>
      </c>
      <c r="G220" s="30" t="s">
        <v>2144</v>
      </c>
      <c r="H220" s="32" t="s">
        <v>2145</v>
      </c>
      <c r="I220" s="30" t="s">
        <v>1969</v>
      </c>
      <c r="J220" s="30" t="s">
        <v>1969</v>
      </c>
      <c r="K220" s="30" t="s">
        <v>1969</v>
      </c>
      <c r="L220" s="30" t="s">
        <v>94</v>
      </c>
      <c r="M220" s="30" t="s">
        <v>1969</v>
      </c>
      <c r="N220" s="30" t="s">
        <v>1969</v>
      </c>
      <c r="O220" s="30" t="s">
        <v>2146</v>
      </c>
      <c r="P220" s="30" t="s">
        <v>1969</v>
      </c>
      <c r="Q220" s="30" t="s">
        <v>1969</v>
      </c>
      <c r="R220" s="30" t="s">
        <v>1969</v>
      </c>
      <c r="S220" s="30" t="s">
        <v>1969</v>
      </c>
      <c r="T220" s="30" t="s">
        <v>1969</v>
      </c>
      <c r="U220" s="19" t="s">
        <v>1969</v>
      </c>
      <c r="V220" s="19" t="s">
        <v>413</v>
      </c>
      <c r="W220" s="19"/>
      <c r="X220" s="19" t="s">
        <v>2147</v>
      </c>
      <c r="Y220" s="19" t="s">
        <v>1969</v>
      </c>
      <c r="Z220" s="19" t="s">
        <v>1969</v>
      </c>
    </row>
    <row r="221" spans="4:26" s="15" customFormat="1" ht="56.25">
      <c r="D221" s="30">
        <v>217</v>
      </c>
      <c r="E221" s="53" t="s">
        <v>2148</v>
      </c>
      <c r="F221" s="30" t="s">
        <v>2106</v>
      </c>
      <c r="G221" s="30" t="s">
        <v>2149</v>
      </c>
      <c r="H221" s="32" t="s">
        <v>2150</v>
      </c>
      <c r="I221" s="30" t="s">
        <v>1969</v>
      </c>
      <c r="J221" s="30" t="s">
        <v>1969</v>
      </c>
      <c r="K221" s="30" t="s">
        <v>1969</v>
      </c>
      <c r="L221" s="30" t="s">
        <v>94</v>
      </c>
      <c r="M221" s="30" t="s">
        <v>1969</v>
      </c>
      <c r="N221" s="30" t="s">
        <v>1969</v>
      </c>
      <c r="O221" s="30" t="s">
        <v>2151</v>
      </c>
      <c r="P221" s="30" t="s">
        <v>1969</v>
      </c>
      <c r="Q221" s="30" t="s">
        <v>1969</v>
      </c>
      <c r="R221" s="30" t="s">
        <v>1969</v>
      </c>
      <c r="S221" s="30" t="s">
        <v>1969</v>
      </c>
      <c r="T221" s="30" t="s">
        <v>1969</v>
      </c>
      <c r="U221" s="19" t="s">
        <v>1969</v>
      </c>
      <c r="V221" s="19" t="s">
        <v>413</v>
      </c>
      <c r="W221" s="19"/>
      <c r="X221" s="19" t="s">
        <v>873</v>
      </c>
      <c r="Y221" s="19" t="s">
        <v>1969</v>
      </c>
      <c r="Z221" s="19" t="s">
        <v>1969</v>
      </c>
    </row>
    <row r="222" spans="4:26" s="15" customFormat="1" ht="37.5">
      <c r="D222" s="30">
        <v>218</v>
      </c>
      <c r="E222" s="53" t="s">
        <v>2152</v>
      </c>
      <c r="F222" s="30" t="s">
        <v>2106</v>
      </c>
      <c r="G222" s="30" t="s">
        <v>2153</v>
      </c>
      <c r="H222" s="32" t="s">
        <v>2154</v>
      </c>
      <c r="I222" s="30" t="s">
        <v>1969</v>
      </c>
      <c r="J222" s="30" t="s">
        <v>1969</v>
      </c>
      <c r="K222" s="30" t="s">
        <v>1969</v>
      </c>
      <c r="L222" s="30" t="s">
        <v>94</v>
      </c>
      <c r="M222" s="30" t="s">
        <v>1969</v>
      </c>
      <c r="N222" s="30" t="s">
        <v>1969</v>
      </c>
      <c r="O222" s="30" t="s">
        <v>2155</v>
      </c>
      <c r="P222" s="30" t="s">
        <v>1969</v>
      </c>
      <c r="Q222" s="30" t="s">
        <v>1969</v>
      </c>
      <c r="R222" s="30" t="s">
        <v>1969</v>
      </c>
      <c r="S222" s="30" t="s">
        <v>1969</v>
      </c>
      <c r="T222" s="30" t="s">
        <v>1969</v>
      </c>
      <c r="U222" s="19" t="s">
        <v>1969</v>
      </c>
      <c r="V222" s="19" t="s">
        <v>458</v>
      </c>
      <c r="W222" s="30" t="s">
        <v>2156</v>
      </c>
      <c r="X222" s="19" t="s">
        <v>2116</v>
      </c>
      <c r="Y222" s="19" t="s">
        <v>1969</v>
      </c>
      <c r="Z222" s="19" t="s">
        <v>1969</v>
      </c>
    </row>
    <row r="223" spans="4:26" s="15" customFormat="1">
      <c r="D223" s="30">
        <v>219</v>
      </c>
      <c r="E223" s="53" t="s">
        <v>2157</v>
      </c>
      <c r="F223" s="30" t="s">
        <v>2106</v>
      </c>
      <c r="G223" s="53" t="s">
        <v>2158</v>
      </c>
      <c r="H223" s="32" t="s">
        <v>2159</v>
      </c>
      <c r="I223" s="30" t="s">
        <v>1969</v>
      </c>
      <c r="J223" s="30" t="s">
        <v>1969</v>
      </c>
      <c r="K223" s="30" t="s">
        <v>1969</v>
      </c>
      <c r="L223" s="30" t="s">
        <v>94</v>
      </c>
      <c r="M223" s="30" t="s">
        <v>1969</v>
      </c>
      <c r="N223" s="30" t="s">
        <v>1969</v>
      </c>
      <c r="O223" s="30" t="s">
        <v>2160</v>
      </c>
      <c r="P223" s="30" t="s">
        <v>1969</v>
      </c>
      <c r="Q223" s="30" t="s">
        <v>1969</v>
      </c>
      <c r="R223" s="30" t="s">
        <v>1969</v>
      </c>
      <c r="S223" s="30" t="s">
        <v>1969</v>
      </c>
      <c r="T223" s="30" t="s">
        <v>1969</v>
      </c>
      <c r="U223" s="19" t="s">
        <v>1969</v>
      </c>
      <c r="V223" s="19" t="s">
        <v>458</v>
      </c>
      <c r="W223" s="30" t="s">
        <v>2161</v>
      </c>
      <c r="X223" s="19" t="s">
        <v>873</v>
      </c>
      <c r="Y223" s="19" t="s">
        <v>1969</v>
      </c>
      <c r="Z223" s="19" t="s">
        <v>1969</v>
      </c>
    </row>
    <row r="224" spans="4:26" s="15" customFormat="1" ht="37.5">
      <c r="D224" s="30">
        <v>220</v>
      </c>
      <c r="E224" s="53" t="s">
        <v>2162</v>
      </c>
      <c r="F224" s="30" t="s">
        <v>2106</v>
      </c>
      <c r="G224" s="30" t="s">
        <v>2163</v>
      </c>
      <c r="H224" s="32" t="s">
        <v>2164</v>
      </c>
      <c r="I224" s="30" t="s">
        <v>1969</v>
      </c>
      <c r="J224" s="30" t="s">
        <v>1969</v>
      </c>
      <c r="K224" s="30" t="s">
        <v>1969</v>
      </c>
      <c r="L224" s="30" t="s">
        <v>94</v>
      </c>
      <c r="M224" s="30" t="s">
        <v>1969</v>
      </c>
      <c r="N224" s="30" t="s">
        <v>1969</v>
      </c>
      <c r="O224" s="30" t="s">
        <v>2165</v>
      </c>
      <c r="P224" s="30" t="s">
        <v>1969</v>
      </c>
      <c r="Q224" s="30" t="s">
        <v>1969</v>
      </c>
      <c r="R224" s="30" t="s">
        <v>1969</v>
      </c>
      <c r="S224" s="30" t="s">
        <v>1969</v>
      </c>
      <c r="T224" s="30" t="s">
        <v>1969</v>
      </c>
      <c r="U224" s="19" t="s">
        <v>1969</v>
      </c>
      <c r="V224" s="19" t="s">
        <v>458</v>
      </c>
      <c r="W224" s="30" t="s">
        <v>2121</v>
      </c>
      <c r="X224" s="19" t="s">
        <v>873</v>
      </c>
      <c r="Y224" s="19" t="s">
        <v>1969</v>
      </c>
      <c r="Z224" s="19" t="s">
        <v>1969</v>
      </c>
    </row>
    <row r="225" spans="4:26" s="15" customFormat="1" ht="93.75">
      <c r="D225" s="30">
        <v>221</v>
      </c>
      <c r="E225" s="53" t="s">
        <v>2166</v>
      </c>
      <c r="F225" s="30" t="s">
        <v>2106</v>
      </c>
      <c r="G225" s="30" t="s">
        <v>2167</v>
      </c>
      <c r="H225" s="32" t="s">
        <v>2168</v>
      </c>
      <c r="I225" s="30" t="s">
        <v>1969</v>
      </c>
      <c r="J225" s="30" t="s">
        <v>1969</v>
      </c>
      <c r="K225" s="30" t="s">
        <v>1969</v>
      </c>
      <c r="L225" s="30" t="s">
        <v>94</v>
      </c>
      <c r="M225" s="30" t="s">
        <v>1969</v>
      </c>
      <c r="N225" s="30" t="s">
        <v>1969</v>
      </c>
      <c r="O225" s="30" t="s">
        <v>2169</v>
      </c>
      <c r="P225" s="30" t="s">
        <v>1969</v>
      </c>
      <c r="Q225" s="30" t="s">
        <v>1969</v>
      </c>
      <c r="R225" s="30" t="s">
        <v>1969</v>
      </c>
      <c r="S225" s="30" t="s">
        <v>1969</v>
      </c>
      <c r="T225" s="30" t="s">
        <v>1969</v>
      </c>
      <c r="U225" s="19" t="s">
        <v>1969</v>
      </c>
      <c r="V225" s="19" t="s">
        <v>458</v>
      </c>
      <c r="W225" s="30" t="s">
        <v>2170</v>
      </c>
      <c r="X225" s="19" t="s">
        <v>2116</v>
      </c>
      <c r="Y225" s="19" t="s">
        <v>1969</v>
      </c>
      <c r="Z225" s="19" t="s">
        <v>1969</v>
      </c>
    </row>
    <row r="226" spans="4:26" s="15" customFormat="1" ht="56.25">
      <c r="D226" s="30">
        <v>222</v>
      </c>
      <c r="E226" s="53" t="s">
        <v>2171</v>
      </c>
      <c r="F226" s="30" t="s">
        <v>2106</v>
      </c>
      <c r="G226" s="30" t="s">
        <v>2172</v>
      </c>
      <c r="H226" s="32" t="s">
        <v>2173</v>
      </c>
      <c r="I226" s="30" t="s">
        <v>1969</v>
      </c>
      <c r="J226" s="30" t="s">
        <v>1969</v>
      </c>
      <c r="K226" s="30" t="s">
        <v>1969</v>
      </c>
      <c r="L226" s="30" t="s">
        <v>94</v>
      </c>
      <c r="M226" s="30" t="s">
        <v>1969</v>
      </c>
      <c r="N226" s="30" t="s">
        <v>1969</v>
      </c>
      <c r="O226" s="30" t="s">
        <v>2174</v>
      </c>
      <c r="P226" s="30" t="s">
        <v>1969</v>
      </c>
      <c r="Q226" s="30" t="s">
        <v>1969</v>
      </c>
      <c r="R226" s="30" t="s">
        <v>1969</v>
      </c>
      <c r="S226" s="30" t="s">
        <v>1969</v>
      </c>
      <c r="T226" s="30" t="s">
        <v>1969</v>
      </c>
      <c r="U226" s="19" t="s">
        <v>1969</v>
      </c>
      <c r="V226" s="19" t="s">
        <v>458</v>
      </c>
      <c r="W226" s="30" t="s">
        <v>2175</v>
      </c>
      <c r="X226" s="19" t="s">
        <v>1133</v>
      </c>
      <c r="Y226" s="19" t="s">
        <v>1969</v>
      </c>
      <c r="Z226" s="19" t="s">
        <v>1969</v>
      </c>
    </row>
    <row r="227" spans="4:26" s="15" customFormat="1" ht="75">
      <c r="D227" s="30">
        <v>223</v>
      </c>
      <c r="E227" s="30" t="s">
        <v>2176</v>
      </c>
      <c r="F227" s="30" t="s">
        <v>2106</v>
      </c>
      <c r="G227" s="30" t="s">
        <v>2177</v>
      </c>
      <c r="H227" s="32" t="s">
        <v>2178</v>
      </c>
      <c r="I227" s="30" t="s">
        <v>1969</v>
      </c>
      <c r="J227" s="30" t="s">
        <v>1969</v>
      </c>
      <c r="K227" s="30" t="s">
        <v>1969</v>
      </c>
      <c r="L227" s="30" t="s">
        <v>94</v>
      </c>
      <c r="M227" s="30" t="s">
        <v>1969</v>
      </c>
      <c r="N227" s="30" t="s">
        <v>1969</v>
      </c>
      <c r="O227" s="33" t="s">
        <v>2179</v>
      </c>
      <c r="P227" s="30" t="s">
        <v>1969</v>
      </c>
      <c r="Q227" s="30" t="s">
        <v>1969</v>
      </c>
      <c r="R227" s="30" t="s">
        <v>1969</v>
      </c>
      <c r="S227" s="30" t="s">
        <v>1969</v>
      </c>
      <c r="T227" s="30" t="s">
        <v>1969</v>
      </c>
      <c r="U227" s="19" t="s">
        <v>1969</v>
      </c>
      <c r="V227" s="19" t="s">
        <v>458</v>
      </c>
      <c r="W227" s="30" t="s">
        <v>2180</v>
      </c>
      <c r="X227" s="19" t="s">
        <v>873</v>
      </c>
      <c r="Y227" s="19" t="s">
        <v>1969</v>
      </c>
      <c r="Z227" s="19" t="s">
        <v>1969</v>
      </c>
    </row>
    <row r="228" spans="4:26" s="15" customFormat="1" ht="37.5">
      <c r="D228" s="30">
        <v>224</v>
      </c>
      <c r="E228" s="30" t="s">
        <v>2181</v>
      </c>
      <c r="F228" s="30" t="s">
        <v>2106</v>
      </c>
      <c r="G228" s="30" t="s">
        <v>2182</v>
      </c>
      <c r="H228" s="32" t="s">
        <v>2183</v>
      </c>
      <c r="I228" s="30" t="s">
        <v>1969</v>
      </c>
      <c r="J228" s="30" t="s">
        <v>1969</v>
      </c>
      <c r="K228" s="30" t="s">
        <v>1969</v>
      </c>
      <c r="L228" s="30" t="s">
        <v>105</v>
      </c>
      <c r="M228" s="30" t="s">
        <v>1969</v>
      </c>
      <c r="N228" s="30" t="s">
        <v>1969</v>
      </c>
      <c r="O228" s="30" t="s">
        <v>2184</v>
      </c>
      <c r="P228" s="30" t="s">
        <v>1969</v>
      </c>
      <c r="Q228" s="30" t="s">
        <v>1969</v>
      </c>
      <c r="R228" s="30" t="s">
        <v>1969</v>
      </c>
      <c r="S228" s="30" t="s">
        <v>1969</v>
      </c>
      <c r="T228" s="30" t="s">
        <v>1969</v>
      </c>
      <c r="U228" s="19" t="s">
        <v>1969</v>
      </c>
      <c r="V228" s="19" t="s">
        <v>458</v>
      </c>
      <c r="W228" s="30" t="s">
        <v>2161</v>
      </c>
      <c r="X228" s="19" t="s">
        <v>2185</v>
      </c>
      <c r="Y228" s="19" t="s">
        <v>1969</v>
      </c>
      <c r="Z228" s="19" t="s">
        <v>1969</v>
      </c>
    </row>
    <row r="229" spans="4:26" s="15" customFormat="1" ht="37.5">
      <c r="D229" s="30">
        <v>225</v>
      </c>
      <c r="E229" s="53" t="s">
        <v>2186</v>
      </c>
      <c r="F229" s="30" t="s">
        <v>2106</v>
      </c>
      <c r="G229" s="30" t="s">
        <v>2187</v>
      </c>
      <c r="H229" s="32" t="s">
        <v>2188</v>
      </c>
      <c r="I229" s="30" t="s">
        <v>1969</v>
      </c>
      <c r="J229" s="30" t="s">
        <v>1969</v>
      </c>
      <c r="K229" s="30" t="s">
        <v>1969</v>
      </c>
      <c r="L229" s="30" t="s">
        <v>105</v>
      </c>
      <c r="M229" s="30" t="s">
        <v>1969</v>
      </c>
      <c r="N229" s="30" t="s">
        <v>1969</v>
      </c>
      <c r="O229" s="30" t="s">
        <v>2189</v>
      </c>
      <c r="P229" s="30" t="s">
        <v>1969</v>
      </c>
      <c r="Q229" s="30" t="s">
        <v>1969</v>
      </c>
      <c r="R229" s="30" t="s">
        <v>1969</v>
      </c>
      <c r="S229" s="30" t="s">
        <v>1969</v>
      </c>
      <c r="T229" s="30" t="s">
        <v>1969</v>
      </c>
      <c r="U229" s="19" t="s">
        <v>1969</v>
      </c>
      <c r="V229" s="19" t="s">
        <v>458</v>
      </c>
      <c r="W229" s="30" t="s">
        <v>2175</v>
      </c>
      <c r="X229" s="19" t="s">
        <v>2190</v>
      </c>
      <c r="Y229" s="19" t="s">
        <v>1969</v>
      </c>
      <c r="Z229" s="19" t="s">
        <v>1969</v>
      </c>
    </row>
    <row r="230" spans="4:26" s="15" customFormat="1" ht="37.5">
      <c r="D230" s="30">
        <v>226</v>
      </c>
      <c r="E230" s="30" t="s">
        <v>2191</v>
      </c>
      <c r="F230" s="30" t="s">
        <v>2106</v>
      </c>
      <c r="G230" s="30" t="s">
        <v>2192</v>
      </c>
      <c r="H230" s="32" t="s">
        <v>2193</v>
      </c>
      <c r="I230" s="30" t="s">
        <v>1969</v>
      </c>
      <c r="J230" s="30" t="s">
        <v>1969</v>
      </c>
      <c r="K230" s="30" t="s">
        <v>1969</v>
      </c>
      <c r="L230" s="30" t="s">
        <v>94</v>
      </c>
      <c r="M230" s="30" t="s">
        <v>1969</v>
      </c>
      <c r="N230" s="30" t="s">
        <v>1969</v>
      </c>
      <c r="O230" s="30" t="s">
        <v>2194</v>
      </c>
      <c r="P230" s="30" t="s">
        <v>1969</v>
      </c>
      <c r="Q230" s="30" t="s">
        <v>1969</v>
      </c>
      <c r="R230" s="30" t="s">
        <v>1969</v>
      </c>
      <c r="S230" s="30" t="s">
        <v>1969</v>
      </c>
      <c r="T230" s="30" t="s">
        <v>1969</v>
      </c>
      <c r="U230" s="19" t="s">
        <v>1969</v>
      </c>
      <c r="V230" s="19" t="s">
        <v>458</v>
      </c>
      <c r="W230" s="30" t="s">
        <v>2121</v>
      </c>
      <c r="X230" s="19" t="s">
        <v>873</v>
      </c>
      <c r="Y230" s="19" t="s">
        <v>1969</v>
      </c>
      <c r="Z230" s="19" t="s">
        <v>1969</v>
      </c>
    </row>
    <row r="231" spans="4:26" s="15" customFormat="1" ht="56.25">
      <c r="D231" s="30">
        <v>227</v>
      </c>
      <c r="E231" s="53" t="s">
        <v>2195</v>
      </c>
      <c r="F231" s="30" t="s">
        <v>2106</v>
      </c>
      <c r="G231" s="30" t="s">
        <v>2196</v>
      </c>
      <c r="H231" s="32" t="s">
        <v>2197</v>
      </c>
      <c r="I231" s="30" t="s">
        <v>1969</v>
      </c>
      <c r="J231" s="30" t="s">
        <v>1969</v>
      </c>
      <c r="K231" s="30" t="s">
        <v>1969</v>
      </c>
      <c r="L231" s="30" t="s">
        <v>94</v>
      </c>
      <c r="M231" s="30" t="s">
        <v>1969</v>
      </c>
      <c r="N231" s="30" t="s">
        <v>1969</v>
      </c>
      <c r="O231" s="30" t="s">
        <v>2198</v>
      </c>
      <c r="P231" s="30" t="s">
        <v>1969</v>
      </c>
      <c r="Q231" s="30" t="s">
        <v>1969</v>
      </c>
      <c r="R231" s="30" t="s">
        <v>1969</v>
      </c>
      <c r="S231" s="30" t="s">
        <v>1969</v>
      </c>
      <c r="T231" s="30" t="s">
        <v>1969</v>
      </c>
      <c r="U231" s="19" t="s">
        <v>1969</v>
      </c>
      <c r="V231" s="19" t="s">
        <v>458</v>
      </c>
      <c r="W231" s="30" t="s">
        <v>2199</v>
      </c>
      <c r="X231" s="19" t="s">
        <v>873</v>
      </c>
      <c r="Y231" s="19" t="s">
        <v>1969</v>
      </c>
      <c r="Z231" s="19" t="s">
        <v>1969</v>
      </c>
    </row>
    <row r="232" spans="4:26" s="15" customFormat="1" ht="56.25">
      <c r="D232" s="30">
        <v>228</v>
      </c>
      <c r="E232" s="30" t="s">
        <v>2200</v>
      </c>
      <c r="F232" s="30" t="s">
        <v>2106</v>
      </c>
      <c r="G232" s="30" t="s">
        <v>2201</v>
      </c>
      <c r="H232" s="32" t="s">
        <v>2202</v>
      </c>
      <c r="I232" s="30" t="s">
        <v>1969</v>
      </c>
      <c r="J232" s="30" t="s">
        <v>1969</v>
      </c>
      <c r="K232" s="30" t="s">
        <v>1969</v>
      </c>
      <c r="L232" s="30" t="s">
        <v>94</v>
      </c>
      <c r="M232" s="30" t="s">
        <v>1969</v>
      </c>
      <c r="N232" s="30" t="s">
        <v>1969</v>
      </c>
      <c r="O232" s="30" t="s">
        <v>2203</v>
      </c>
      <c r="P232" s="30" t="s">
        <v>1969</v>
      </c>
      <c r="Q232" s="30" t="s">
        <v>1969</v>
      </c>
      <c r="R232" s="30" t="s">
        <v>1969</v>
      </c>
      <c r="S232" s="30" t="s">
        <v>1969</v>
      </c>
      <c r="T232" s="30" t="s">
        <v>1969</v>
      </c>
      <c r="U232" s="19" t="s">
        <v>1969</v>
      </c>
      <c r="V232" s="19" t="s">
        <v>458</v>
      </c>
      <c r="W232" s="30" t="s">
        <v>2121</v>
      </c>
      <c r="X232" s="19" t="s">
        <v>873</v>
      </c>
      <c r="Y232" s="19" t="s">
        <v>1969</v>
      </c>
      <c r="Z232" s="19" t="s">
        <v>1969</v>
      </c>
    </row>
    <row r="233" spans="4:26" s="15" customFormat="1" ht="37.5">
      <c r="D233" s="30">
        <v>229</v>
      </c>
      <c r="E233" s="53" t="s">
        <v>2204</v>
      </c>
      <c r="F233" s="30" t="s">
        <v>2106</v>
      </c>
      <c r="G233" s="30" t="s">
        <v>2205</v>
      </c>
      <c r="H233" s="32" t="s">
        <v>2206</v>
      </c>
      <c r="I233" s="30" t="s">
        <v>1969</v>
      </c>
      <c r="J233" s="30" t="s">
        <v>1969</v>
      </c>
      <c r="K233" s="30" t="s">
        <v>1969</v>
      </c>
      <c r="L233" s="30" t="s">
        <v>94</v>
      </c>
      <c r="M233" s="30" t="s">
        <v>1969</v>
      </c>
      <c r="N233" s="30" t="s">
        <v>1969</v>
      </c>
      <c r="O233" s="30" t="s">
        <v>2207</v>
      </c>
      <c r="P233" s="30" t="s">
        <v>1969</v>
      </c>
      <c r="Q233" s="30" t="s">
        <v>1969</v>
      </c>
      <c r="R233" s="30" t="s">
        <v>1969</v>
      </c>
      <c r="S233" s="30" t="s">
        <v>1969</v>
      </c>
      <c r="T233" s="30" t="s">
        <v>1969</v>
      </c>
      <c r="U233" s="19" t="s">
        <v>1969</v>
      </c>
      <c r="V233" s="19" t="s">
        <v>458</v>
      </c>
      <c r="W233" s="30" t="s">
        <v>2199</v>
      </c>
      <c r="X233" s="19" t="s">
        <v>2185</v>
      </c>
      <c r="Y233" s="19" t="s">
        <v>1969</v>
      </c>
      <c r="Z233" s="19" t="s">
        <v>1969</v>
      </c>
    </row>
    <row r="234" spans="4:26" s="15" customFormat="1" ht="37.5">
      <c r="D234" s="30">
        <v>230</v>
      </c>
      <c r="E234" s="30" t="s">
        <v>2208</v>
      </c>
      <c r="F234" s="30" t="s">
        <v>2106</v>
      </c>
      <c r="G234" s="30" t="s">
        <v>2209</v>
      </c>
      <c r="H234" s="32" t="s">
        <v>2210</v>
      </c>
      <c r="I234" s="30" t="s">
        <v>1969</v>
      </c>
      <c r="J234" s="30" t="s">
        <v>1969</v>
      </c>
      <c r="K234" s="30" t="s">
        <v>1969</v>
      </c>
      <c r="L234" s="30" t="s">
        <v>94</v>
      </c>
      <c r="M234" s="30" t="s">
        <v>1969</v>
      </c>
      <c r="N234" s="30" t="s">
        <v>1969</v>
      </c>
      <c r="O234" s="30" t="s">
        <v>2211</v>
      </c>
      <c r="P234" s="30" t="s">
        <v>1969</v>
      </c>
      <c r="Q234" s="30" t="s">
        <v>1969</v>
      </c>
      <c r="R234" s="30" t="s">
        <v>1969</v>
      </c>
      <c r="S234" s="30" t="s">
        <v>1969</v>
      </c>
      <c r="T234" s="30" t="s">
        <v>1969</v>
      </c>
      <c r="U234" s="19" t="s">
        <v>1969</v>
      </c>
      <c r="V234" s="19" t="s">
        <v>458</v>
      </c>
      <c r="W234" s="30" t="s">
        <v>2212</v>
      </c>
      <c r="X234" s="19" t="s">
        <v>873</v>
      </c>
      <c r="Y234" s="19" t="s">
        <v>1969</v>
      </c>
      <c r="Z234" s="19" t="s">
        <v>1969</v>
      </c>
    </row>
    <row r="235" spans="4:26" s="15" customFormat="1" ht="93.75">
      <c r="D235" s="30">
        <v>231</v>
      </c>
      <c r="E235" s="30" t="s">
        <v>2213</v>
      </c>
      <c r="F235" s="30" t="s">
        <v>2106</v>
      </c>
      <c r="G235" s="30" t="s">
        <v>2214</v>
      </c>
      <c r="H235" s="32" t="s">
        <v>2159</v>
      </c>
      <c r="I235" s="30" t="s">
        <v>1969</v>
      </c>
      <c r="J235" s="30" t="s">
        <v>1969</v>
      </c>
      <c r="K235" s="30" t="s">
        <v>1969</v>
      </c>
      <c r="L235" s="30" t="s">
        <v>94</v>
      </c>
      <c r="M235" s="30" t="s">
        <v>1969</v>
      </c>
      <c r="N235" s="30" t="s">
        <v>1969</v>
      </c>
      <c r="O235" s="30" t="s">
        <v>2215</v>
      </c>
      <c r="P235" s="30" t="s">
        <v>1969</v>
      </c>
      <c r="Q235" s="30" t="s">
        <v>1969</v>
      </c>
      <c r="R235" s="30" t="s">
        <v>1969</v>
      </c>
      <c r="S235" s="30" t="s">
        <v>1969</v>
      </c>
      <c r="T235" s="30" t="s">
        <v>1969</v>
      </c>
      <c r="U235" s="19" t="s">
        <v>1969</v>
      </c>
      <c r="V235" s="19" t="s">
        <v>458</v>
      </c>
      <c r="W235" s="30" t="s">
        <v>2161</v>
      </c>
      <c r="X235" s="19" t="s">
        <v>873</v>
      </c>
      <c r="Y235" s="19" t="s">
        <v>1969</v>
      </c>
      <c r="Z235" s="19" t="s">
        <v>1969</v>
      </c>
    </row>
    <row r="236" spans="4:26" s="15" customFormat="1" ht="37.5">
      <c r="D236" s="30">
        <v>232</v>
      </c>
      <c r="E236" s="30" t="s">
        <v>2216</v>
      </c>
      <c r="F236" s="30" t="s">
        <v>2106</v>
      </c>
      <c r="G236" s="30" t="s">
        <v>2217</v>
      </c>
      <c r="H236" s="32" t="s">
        <v>2218</v>
      </c>
      <c r="I236" s="30" t="s">
        <v>1969</v>
      </c>
      <c r="J236" s="30" t="s">
        <v>1969</v>
      </c>
      <c r="K236" s="30" t="s">
        <v>1969</v>
      </c>
      <c r="L236" s="30" t="s">
        <v>105</v>
      </c>
      <c r="M236" s="30" t="s">
        <v>1969</v>
      </c>
      <c r="N236" s="30" t="s">
        <v>1969</v>
      </c>
      <c r="O236" s="30" t="s">
        <v>2219</v>
      </c>
      <c r="P236" s="30" t="s">
        <v>1969</v>
      </c>
      <c r="Q236" s="30" t="s">
        <v>1969</v>
      </c>
      <c r="R236" s="30" t="s">
        <v>1969</v>
      </c>
      <c r="S236" s="30" t="s">
        <v>1969</v>
      </c>
      <c r="T236" s="30" t="s">
        <v>1969</v>
      </c>
      <c r="U236" s="19" t="s">
        <v>1969</v>
      </c>
      <c r="V236" s="19" t="s">
        <v>458</v>
      </c>
      <c r="W236" s="30" t="s">
        <v>2121</v>
      </c>
      <c r="X236" s="19" t="s">
        <v>2220</v>
      </c>
      <c r="Y236" s="19" t="s">
        <v>1969</v>
      </c>
      <c r="Z236" s="19" t="s">
        <v>1969</v>
      </c>
    </row>
    <row r="237" spans="4:26" s="15" customFormat="1" ht="37.5">
      <c r="D237" s="30">
        <v>233</v>
      </c>
      <c r="E237" s="53" t="s">
        <v>2221</v>
      </c>
      <c r="F237" s="30" t="s">
        <v>2106</v>
      </c>
      <c r="G237" s="30" t="s">
        <v>2222</v>
      </c>
      <c r="H237" s="32" t="s">
        <v>2223</v>
      </c>
      <c r="I237" s="30" t="s">
        <v>1969</v>
      </c>
      <c r="J237" s="30" t="s">
        <v>1969</v>
      </c>
      <c r="K237" s="30" t="s">
        <v>1969</v>
      </c>
      <c r="L237" s="30" t="s">
        <v>94</v>
      </c>
      <c r="M237" s="30" t="s">
        <v>1969</v>
      </c>
      <c r="N237" s="30" t="s">
        <v>1969</v>
      </c>
      <c r="O237" s="30" t="s">
        <v>2224</v>
      </c>
      <c r="P237" s="30" t="s">
        <v>1969</v>
      </c>
      <c r="Q237" s="30" t="s">
        <v>1969</v>
      </c>
      <c r="R237" s="30" t="s">
        <v>1969</v>
      </c>
      <c r="S237" s="30" t="s">
        <v>1969</v>
      </c>
      <c r="T237" s="30" t="s">
        <v>1969</v>
      </c>
      <c r="U237" s="19" t="s">
        <v>1969</v>
      </c>
      <c r="V237" s="19" t="s">
        <v>458</v>
      </c>
      <c r="W237" s="30" t="s">
        <v>2161</v>
      </c>
      <c r="X237" s="19" t="s">
        <v>873</v>
      </c>
      <c r="Y237" s="19" t="s">
        <v>1969</v>
      </c>
      <c r="Z237" s="19" t="s">
        <v>1969</v>
      </c>
    </row>
    <row r="238" spans="4:26" s="15" customFormat="1" ht="75">
      <c r="D238" s="30">
        <v>234</v>
      </c>
      <c r="E238" s="30" t="s">
        <v>2225</v>
      </c>
      <c r="F238" s="30" t="s">
        <v>2106</v>
      </c>
      <c r="G238" s="30" t="s">
        <v>2226</v>
      </c>
      <c r="H238" s="32" t="s">
        <v>2227</v>
      </c>
      <c r="I238" s="30" t="s">
        <v>1969</v>
      </c>
      <c r="J238" s="30" t="s">
        <v>1969</v>
      </c>
      <c r="K238" s="30" t="s">
        <v>1969</v>
      </c>
      <c r="L238" s="30" t="s">
        <v>94</v>
      </c>
      <c r="M238" s="30" t="s">
        <v>1969</v>
      </c>
      <c r="N238" s="30" t="s">
        <v>1969</v>
      </c>
      <c r="O238" s="30" t="s">
        <v>2228</v>
      </c>
      <c r="P238" s="30" t="s">
        <v>1969</v>
      </c>
      <c r="Q238" s="30" t="s">
        <v>1969</v>
      </c>
      <c r="R238" s="30" t="s">
        <v>1969</v>
      </c>
      <c r="S238" s="30" t="s">
        <v>1969</v>
      </c>
      <c r="T238" s="30" t="s">
        <v>1969</v>
      </c>
      <c r="U238" s="19" t="s">
        <v>1969</v>
      </c>
      <c r="V238" s="19" t="s">
        <v>458</v>
      </c>
      <c r="W238" s="30" t="s">
        <v>2126</v>
      </c>
      <c r="X238" s="19" t="s">
        <v>873</v>
      </c>
      <c r="Y238" s="19" t="s">
        <v>1969</v>
      </c>
      <c r="Z238" s="19" t="s">
        <v>1969</v>
      </c>
    </row>
    <row r="239" spans="4:26" s="15" customFormat="1" ht="37.5">
      <c r="D239" s="30">
        <v>235</v>
      </c>
      <c r="E239" s="53" t="s">
        <v>2229</v>
      </c>
      <c r="F239" s="30" t="s">
        <v>2106</v>
      </c>
      <c r="G239" s="30" t="s">
        <v>2230</v>
      </c>
      <c r="H239" s="33" t="s">
        <v>2231</v>
      </c>
      <c r="I239" s="30" t="s">
        <v>1969</v>
      </c>
      <c r="J239" s="30" t="s">
        <v>1969</v>
      </c>
      <c r="K239" s="30" t="s">
        <v>1969</v>
      </c>
      <c r="L239" s="30" t="s">
        <v>94</v>
      </c>
      <c r="M239" s="30" t="s">
        <v>1969</v>
      </c>
      <c r="N239" s="30" t="s">
        <v>1969</v>
      </c>
      <c r="O239" s="30" t="s">
        <v>2232</v>
      </c>
      <c r="P239" s="30" t="s">
        <v>1969</v>
      </c>
      <c r="Q239" s="30" t="s">
        <v>1969</v>
      </c>
      <c r="R239" s="30" t="s">
        <v>1969</v>
      </c>
      <c r="S239" s="30" t="s">
        <v>1969</v>
      </c>
      <c r="T239" s="30" t="s">
        <v>1969</v>
      </c>
      <c r="U239" s="19" t="s">
        <v>1969</v>
      </c>
      <c r="V239" s="19" t="s">
        <v>458</v>
      </c>
      <c r="W239" s="30" t="s">
        <v>2233</v>
      </c>
      <c r="X239" s="19" t="s">
        <v>2116</v>
      </c>
      <c r="Y239" s="19" t="s">
        <v>1969</v>
      </c>
      <c r="Z239" s="19" t="s">
        <v>1969</v>
      </c>
    </row>
    <row r="240" spans="4:26" s="15" customFormat="1" ht="75">
      <c r="D240" s="30">
        <v>236</v>
      </c>
      <c r="E240" s="53" t="s">
        <v>2234</v>
      </c>
      <c r="F240" s="30" t="s">
        <v>2106</v>
      </c>
      <c r="G240" s="53" t="s">
        <v>2235</v>
      </c>
      <c r="H240" s="33" t="s">
        <v>2236</v>
      </c>
      <c r="I240" s="30" t="s">
        <v>1969</v>
      </c>
      <c r="J240" s="30" t="s">
        <v>1969</v>
      </c>
      <c r="K240" s="30" t="s">
        <v>1969</v>
      </c>
      <c r="L240" s="30" t="s">
        <v>105</v>
      </c>
      <c r="M240" s="30" t="s">
        <v>1969</v>
      </c>
      <c r="N240" s="30" t="s">
        <v>1969</v>
      </c>
      <c r="O240" s="30" t="s">
        <v>2237</v>
      </c>
      <c r="P240" s="30" t="s">
        <v>1969</v>
      </c>
      <c r="Q240" s="30" t="s">
        <v>1969</v>
      </c>
      <c r="R240" s="30" t="s">
        <v>1969</v>
      </c>
      <c r="S240" s="30" t="s">
        <v>1969</v>
      </c>
      <c r="T240" s="30" t="s">
        <v>1969</v>
      </c>
      <c r="U240" s="19" t="s">
        <v>1969</v>
      </c>
      <c r="V240" s="19" t="s">
        <v>458</v>
      </c>
      <c r="W240" s="30" t="s">
        <v>2238</v>
      </c>
      <c r="X240" s="19" t="s">
        <v>2239</v>
      </c>
      <c r="Y240" s="19" t="s">
        <v>1969</v>
      </c>
      <c r="Z240" s="19" t="s">
        <v>1969</v>
      </c>
    </row>
    <row r="241" spans="4:27" s="15" customFormat="1" ht="56.25">
      <c r="D241" s="30">
        <v>237</v>
      </c>
      <c r="E241" s="53" t="s">
        <v>2240</v>
      </c>
      <c r="F241" s="30" t="s">
        <v>2106</v>
      </c>
      <c r="G241" s="30" t="s">
        <v>2241</v>
      </c>
      <c r="H241" s="32" t="s">
        <v>2242</v>
      </c>
      <c r="I241" s="30" t="s">
        <v>1969</v>
      </c>
      <c r="J241" s="30" t="s">
        <v>1969</v>
      </c>
      <c r="K241" s="30" t="s">
        <v>1969</v>
      </c>
      <c r="L241" s="30" t="s">
        <v>105</v>
      </c>
      <c r="M241" s="30" t="s">
        <v>1969</v>
      </c>
      <c r="N241" s="30" t="s">
        <v>1969</v>
      </c>
      <c r="O241" s="30" t="s">
        <v>2243</v>
      </c>
      <c r="P241" s="30" t="s">
        <v>1969</v>
      </c>
      <c r="Q241" s="30" t="s">
        <v>1969</v>
      </c>
      <c r="R241" s="30" t="s">
        <v>1969</v>
      </c>
      <c r="S241" s="30" t="s">
        <v>1969</v>
      </c>
      <c r="T241" s="30" t="s">
        <v>1969</v>
      </c>
      <c r="U241" s="19" t="s">
        <v>1969</v>
      </c>
      <c r="V241" s="19" t="s">
        <v>458</v>
      </c>
      <c r="W241" s="30" t="s">
        <v>2244</v>
      </c>
      <c r="X241" s="19" t="s">
        <v>873</v>
      </c>
      <c r="Y241" s="19" t="s">
        <v>1969</v>
      </c>
      <c r="Z241" s="19" t="s">
        <v>1969</v>
      </c>
    </row>
    <row r="242" spans="4:27" s="15" customFormat="1" ht="93.75">
      <c r="D242" s="30">
        <v>238</v>
      </c>
      <c r="E242" s="30" t="s">
        <v>2245</v>
      </c>
      <c r="F242" s="30" t="s">
        <v>2106</v>
      </c>
      <c r="G242" s="30" t="s">
        <v>2246</v>
      </c>
      <c r="H242" s="32" t="s">
        <v>2247</v>
      </c>
      <c r="I242" s="30" t="s">
        <v>1969</v>
      </c>
      <c r="J242" s="30" t="s">
        <v>1969</v>
      </c>
      <c r="K242" s="30" t="s">
        <v>1969</v>
      </c>
      <c r="L242" s="30" t="s">
        <v>779</v>
      </c>
      <c r="M242" s="30" t="s">
        <v>1969</v>
      </c>
      <c r="N242" s="30" t="s">
        <v>1969</v>
      </c>
      <c r="O242" s="30" t="s">
        <v>2248</v>
      </c>
      <c r="P242" s="30" t="s">
        <v>1969</v>
      </c>
      <c r="Q242" s="30" t="s">
        <v>1969</v>
      </c>
      <c r="R242" s="30" t="s">
        <v>1969</v>
      </c>
      <c r="S242" s="30" t="s">
        <v>1969</v>
      </c>
      <c r="T242" s="30" t="s">
        <v>1969</v>
      </c>
      <c r="U242" s="19" t="s">
        <v>1969</v>
      </c>
      <c r="V242" s="19" t="s">
        <v>447</v>
      </c>
      <c r="W242" s="19" t="s">
        <v>455</v>
      </c>
      <c r="X242" s="19" t="s">
        <v>2249</v>
      </c>
      <c r="Y242" s="19" t="s">
        <v>1969</v>
      </c>
      <c r="Z242" s="19" t="s">
        <v>1969</v>
      </c>
    </row>
    <row r="243" spans="4:27" s="15" customFormat="1" ht="37.5">
      <c r="D243" s="30">
        <v>239</v>
      </c>
      <c r="E243" s="53" t="s">
        <v>2250</v>
      </c>
      <c r="F243" s="30" t="s">
        <v>2106</v>
      </c>
      <c r="G243" s="30" t="s">
        <v>2251</v>
      </c>
      <c r="H243" s="33" t="s">
        <v>2252</v>
      </c>
      <c r="I243" s="30" t="s">
        <v>1969</v>
      </c>
      <c r="J243" s="30" t="s">
        <v>1969</v>
      </c>
      <c r="K243" s="30" t="s">
        <v>1969</v>
      </c>
      <c r="L243" s="30" t="s">
        <v>94</v>
      </c>
      <c r="M243" s="30" t="s">
        <v>1969</v>
      </c>
      <c r="N243" s="30" t="s">
        <v>1969</v>
      </c>
      <c r="O243" s="30" t="s">
        <v>2253</v>
      </c>
      <c r="P243" s="30" t="s">
        <v>1969</v>
      </c>
      <c r="Q243" s="30" t="s">
        <v>1969</v>
      </c>
      <c r="R243" s="30" t="s">
        <v>1969</v>
      </c>
      <c r="S243" s="30" t="s">
        <v>1969</v>
      </c>
      <c r="T243" s="30" t="s">
        <v>1969</v>
      </c>
      <c r="U243" s="19" t="s">
        <v>1969</v>
      </c>
      <c r="V243" s="19" t="s">
        <v>447</v>
      </c>
      <c r="W243" s="19"/>
      <c r="X243" s="19" t="s">
        <v>2116</v>
      </c>
      <c r="Y243" s="19" t="s">
        <v>1969</v>
      </c>
      <c r="Z243" s="19" t="s">
        <v>1969</v>
      </c>
    </row>
    <row r="244" spans="4:27" s="15" customFormat="1" ht="56.25">
      <c r="D244" s="30">
        <v>240</v>
      </c>
      <c r="E244" s="30" t="s">
        <v>2254</v>
      </c>
      <c r="F244" s="30" t="s">
        <v>2106</v>
      </c>
      <c r="G244" s="30" t="s">
        <v>2255</v>
      </c>
      <c r="H244" s="32" t="s">
        <v>2256</v>
      </c>
      <c r="I244" s="30" t="s">
        <v>1969</v>
      </c>
      <c r="J244" s="30" t="s">
        <v>1969</v>
      </c>
      <c r="K244" s="30" t="s">
        <v>1969</v>
      </c>
      <c r="L244" s="30" t="s">
        <v>94</v>
      </c>
      <c r="M244" s="30" t="s">
        <v>1969</v>
      </c>
      <c r="N244" s="30" t="s">
        <v>1969</v>
      </c>
      <c r="O244" s="30" t="s">
        <v>2257</v>
      </c>
      <c r="P244" s="30" t="s">
        <v>1969</v>
      </c>
      <c r="Q244" s="30" t="s">
        <v>1969</v>
      </c>
      <c r="R244" s="30" t="s">
        <v>1969</v>
      </c>
      <c r="S244" s="30" t="s">
        <v>1969</v>
      </c>
      <c r="T244" s="30" t="s">
        <v>1969</v>
      </c>
      <c r="U244" s="19" t="s">
        <v>1969</v>
      </c>
      <c r="V244" s="19" t="s">
        <v>458</v>
      </c>
      <c r="W244" s="30" t="s">
        <v>2258</v>
      </c>
      <c r="X244" s="19" t="s">
        <v>873</v>
      </c>
      <c r="Y244" s="19" t="s">
        <v>1969</v>
      </c>
      <c r="Z244" s="19" t="s">
        <v>1969</v>
      </c>
    </row>
    <row r="245" spans="4:27" s="15" customFormat="1" ht="37.5">
      <c r="D245" s="30">
        <v>241</v>
      </c>
      <c r="E245" s="30" t="s">
        <v>2259</v>
      </c>
      <c r="F245" s="30" t="s">
        <v>2106</v>
      </c>
      <c r="G245" s="30" t="s">
        <v>2260</v>
      </c>
      <c r="H245" s="32" t="s">
        <v>2261</v>
      </c>
      <c r="I245" s="30" t="s">
        <v>1969</v>
      </c>
      <c r="J245" s="30" t="s">
        <v>1969</v>
      </c>
      <c r="K245" s="30" t="s">
        <v>1969</v>
      </c>
      <c r="L245" s="30" t="s">
        <v>94</v>
      </c>
      <c r="M245" s="30" t="s">
        <v>1969</v>
      </c>
      <c r="N245" s="30" t="s">
        <v>1969</v>
      </c>
      <c r="O245" s="30" t="s">
        <v>2262</v>
      </c>
      <c r="P245" s="30" t="s">
        <v>1969</v>
      </c>
      <c r="Q245" s="30" t="s">
        <v>1969</v>
      </c>
      <c r="R245" s="30" t="s">
        <v>1969</v>
      </c>
      <c r="S245" s="30" t="s">
        <v>1969</v>
      </c>
      <c r="T245" s="30" t="s">
        <v>1969</v>
      </c>
      <c r="U245" s="19" t="s">
        <v>1969</v>
      </c>
      <c r="V245" s="19" t="s">
        <v>458</v>
      </c>
      <c r="W245" s="30" t="s">
        <v>2263</v>
      </c>
      <c r="X245" s="19" t="s">
        <v>873</v>
      </c>
      <c r="Y245" s="19" t="s">
        <v>1969</v>
      </c>
      <c r="Z245" s="19" t="s">
        <v>1969</v>
      </c>
    </row>
    <row r="246" spans="4:27" s="15" customFormat="1" ht="131.25">
      <c r="D246" s="30">
        <v>242</v>
      </c>
      <c r="E246" s="30" t="s">
        <v>2264</v>
      </c>
      <c r="F246" s="30" t="s">
        <v>2106</v>
      </c>
      <c r="G246" s="53" t="s">
        <v>2265</v>
      </c>
      <c r="H246" s="32" t="s">
        <v>2266</v>
      </c>
      <c r="I246" s="30" t="s">
        <v>1969</v>
      </c>
      <c r="J246" s="30" t="s">
        <v>1969</v>
      </c>
      <c r="K246" s="30" t="s">
        <v>1969</v>
      </c>
      <c r="L246" s="30" t="s">
        <v>94</v>
      </c>
      <c r="M246" s="30" t="s">
        <v>1969</v>
      </c>
      <c r="N246" s="30" t="s">
        <v>1969</v>
      </c>
      <c r="O246" s="30" t="s">
        <v>2267</v>
      </c>
      <c r="P246" s="30" t="s">
        <v>1969</v>
      </c>
      <c r="Q246" s="30" t="s">
        <v>1969</v>
      </c>
      <c r="R246" s="30" t="s">
        <v>1969</v>
      </c>
      <c r="S246" s="30" t="s">
        <v>1969</v>
      </c>
      <c r="T246" s="30" t="s">
        <v>1969</v>
      </c>
      <c r="U246" s="19" t="s">
        <v>1969</v>
      </c>
      <c r="V246" s="19" t="s">
        <v>458</v>
      </c>
      <c r="W246" s="30" t="s">
        <v>2263</v>
      </c>
      <c r="X246" s="19" t="s">
        <v>873</v>
      </c>
      <c r="Y246" s="19" t="s">
        <v>1969</v>
      </c>
      <c r="Z246" s="19" t="s">
        <v>1969</v>
      </c>
    </row>
    <row r="247" spans="4:27" s="15" customFormat="1" ht="75">
      <c r="D247" s="30">
        <v>243</v>
      </c>
      <c r="E247" s="30" t="s">
        <v>2268</v>
      </c>
      <c r="F247" s="30" t="s">
        <v>2106</v>
      </c>
      <c r="G247" s="30" t="s">
        <v>2269</v>
      </c>
      <c r="H247" s="30" t="s">
        <v>2270</v>
      </c>
      <c r="I247" s="30" t="s">
        <v>1969</v>
      </c>
      <c r="J247" s="30" t="s">
        <v>1969</v>
      </c>
      <c r="K247" s="30" t="s">
        <v>1969</v>
      </c>
      <c r="L247" s="30" t="s">
        <v>94</v>
      </c>
      <c r="M247" s="30" t="s">
        <v>1969</v>
      </c>
      <c r="N247" s="30" t="s">
        <v>1969</v>
      </c>
      <c r="O247" s="30" t="s">
        <v>2271</v>
      </c>
      <c r="P247" s="30" t="s">
        <v>1969</v>
      </c>
      <c r="Q247" s="30" t="s">
        <v>1969</v>
      </c>
      <c r="R247" s="30" t="s">
        <v>1969</v>
      </c>
      <c r="S247" s="30" t="s">
        <v>1969</v>
      </c>
      <c r="T247" s="30" t="s">
        <v>1969</v>
      </c>
      <c r="U247" s="19" t="s">
        <v>1969</v>
      </c>
      <c r="V247" s="19" t="s">
        <v>458</v>
      </c>
      <c r="W247" s="30" t="s">
        <v>2126</v>
      </c>
      <c r="X247" s="19" t="s">
        <v>873</v>
      </c>
      <c r="Y247" s="19" t="s">
        <v>1969</v>
      </c>
      <c r="Z247" s="19" t="s">
        <v>1969</v>
      </c>
    </row>
    <row r="248" spans="4:27" s="15" customFormat="1" ht="131.25">
      <c r="D248" s="30">
        <v>244</v>
      </c>
      <c r="E248" s="30" t="s">
        <v>2272</v>
      </c>
      <c r="F248" s="30" t="s">
        <v>2106</v>
      </c>
      <c r="G248" s="30" t="s">
        <v>2273</v>
      </c>
      <c r="H248" s="30" t="s">
        <v>2274</v>
      </c>
      <c r="I248" s="30" t="s">
        <v>1969</v>
      </c>
      <c r="J248" s="30" t="s">
        <v>1969</v>
      </c>
      <c r="K248" s="30" t="s">
        <v>1969</v>
      </c>
      <c r="L248" s="30" t="s">
        <v>94</v>
      </c>
      <c r="M248" s="30" t="s">
        <v>1969</v>
      </c>
      <c r="N248" s="30" t="s">
        <v>1969</v>
      </c>
      <c r="O248" s="30" t="s">
        <v>2292</v>
      </c>
      <c r="P248" s="30" t="s">
        <v>1969</v>
      </c>
      <c r="Q248" s="30" t="s">
        <v>1969</v>
      </c>
      <c r="R248" s="30" t="s">
        <v>1969</v>
      </c>
      <c r="S248" s="30" t="s">
        <v>1969</v>
      </c>
      <c r="T248" s="30" t="s">
        <v>1969</v>
      </c>
      <c r="U248" s="19" t="s">
        <v>1969</v>
      </c>
      <c r="V248" s="19" t="s">
        <v>458</v>
      </c>
      <c r="W248" s="30" t="s">
        <v>2175</v>
      </c>
      <c r="X248" s="19" t="s">
        <v>2275</v>
      </c>
      <c r="Y248" s="19" t="s">
        <v>1969</v>
      </c>
      <c r="Z248" s="19" t="s">
        <v>1969</v>
      </c>
    </row>
    <row r="249" spans="4:27" s="15" customFormat="1" ht="37.5">
      <c r="D249" s="30">
        <v>245</v>
      </c>
      <c r="E249" s="30" t="s">
        <v>2276</v>
      </c>
      <c r="F249" s="30" t="s">
        <v>2106</v>
      </c>
      <c r="G249" s="30" t="s">
        <v>2277</v>
      </c>
      <c r="H249" s="30" t="s">
        <v>2278</v>
      </c>
      <c r="I249" s="30" t="s">
        <v>1969</v>
      </c>
      <c r="J249" s="30" t="s">
        <v>1969</v>
      </c>
      <c r="K249" s="30" t="s">
        <v>1969</v>
      </c>
      <c r="L249" s="30" t="s">
        <v>94</v>
      </c>
      <c r="M249" s="30" t="s">
        <v>1969</v>
      </c>
      <c r="N249" s="30" t="s">
        <v>1969</v>
      </c>
      <c r="O249" s="30" t="s">
        <v>2279</v>
      </c>
      <c r="P249" s="30" t="s">
        <v>1969</v>
      </c>
      <c r="Q249" s="30" t="s">
        <v>1969</v>
      </c>
      <c r="R249" s="30" t="s">
        <v>1969</v>
      </c>
      <c r="S249" s="30" t="s">
        <v>1969</v>
      </c>
      <c r="T249" s="30" t="s">
        <v>1969</v>
      </c>
      <c r="U249" s="19" t="s">
        <v>1969</v>
      </c>
      <c r="V249" s="19" t="s">
        <v>458</v>
      </c>
      <c r="W249" s="30" t="s">
        <v>2121</v>
      </c>
      <c r="X249" s="19" t="s">
        <v>2116</v>
      </c>
      <c r="Y249" s="19" t="s">
        <v>1969</v>
      </c>
      <c r="Z249" s="19" t="s">
        <v>1969</v>
      </c>
    </row>
    <row r="250" spans="4:27" s="15" customFormat="1" ht="37.5">
      <c r="D250" s="30">
        <v>246</v>
      </c>
      <c r="E250" s="30" t="s">
        <v>2280</v>
      </c>
      <c r="F250" s="30" t="s">
        <v>2106</v>
      </c>
      <c r="G250" s="30" t="s">
        <v>2281</v>
      </c>
      <c r="H250" s="30" t="s">
        <v>2282</v>
      </c>
      <c r="I250" s="30" t="s">
        <v>1969</v>
      </c>
      <c r="J250" s="30" t="s">
        <v>1969</v>
      </c>
      <c r="K250" s="30" t="s">
        <v>1969</v>
      </c>
      <c r="L250" s="30" t="s">
        <v>94</v>
      </c>
      <c r="M250" s="30" t="s">
        <v>1969</v>
      </c>
      <c r="N250" s="30" t="s">
        <v>1969</v>
      </c>
      <c r="O250" s="30" t="s">
        <v>2283</v>
      </c>
      <c r="P250" s="30" t="s">
        <v>1969</v>
      </c>
      <c r="Q250" s="30" t="s">
        <v>1969</v>
      </c>
      <c r="R250" s="30" t="s">
        <v>1969</v>
      </c>
      <c r="S250" s="30" t="s">
        <v>1969</v>
      </c>
      <c r="T250" s="30" t="s">
        <v>1969</v>
      </c>
      <c r="U250" s="19" t="s">
        <v>1969</v>
      </c>
      <c r="V250" s="19" t="s">
        <v>458</v>
      </c>
      <c r="W250" s="30" t="s">
        <v>2121</v>
      </c>
      <c r="X250" s="19" t="s">
        <v>2116</v>
      </c>
      <c r="Y250" s="19" t="s">
        <v>1969</v>
      </c>
      <c r="Z250" s="19" t="s">
        <v>1969</v>
      </c>
    </row>
    <row r="251" spans="4:27" s="15" customFormat="1" ht="37.5">
      <c r="D251" s="30">
        <v>247</v>
      </c>
      <c r="E251" s="30" t="s">
        <v>2284</v>
      </c>
      <c r="F251" s="30" t="s">
        <v>2106</v>
      </c>
      <c r="G251" s="30" t="s">
        <v>2285</v>
      </c>
      <c r="H251" s="30" t="s">
        <v>2286</v>
      </c>
      <c r="I251" s="30" t="s">
        <v>1969</v>
      </c>
      <c r="J251" s="30" t="s">
        <v>1969</v>
      </c>
      <c r="K251" s="30" t="s">
        <v>1969</v>
      </c>
      <c r="L251" s="30" t="s">
        <v>97</v>
      </c>
      <c r="M251" s="30" t="s">
        <v>1969</v>
      </c>
      <c r="N251" s="30" t="s">
        <v>1969</v>
      </c>
      <c r="O251" s="30" t="s">
        <v>2287</v>
      </c>
      <c r="P251" s="30" t="s">
        <v>1969</v>
      </c>
      <c r="Q251" s="30" t="s">
        <v>1969</v>
      </c>
      <c r="R251" s="30" t="s">
        <v>1969</v>
      </c>
      <c r="S251" s="30" t="s">
        <v>1969</v>
      </c>
      <c r="T251" s="30" t="s">
        <v>1969</v>
      </c>
      <c r="U251" s="19" t="s">
        <v>1969</v>
      </c>
      <c r="V251" s="19" t="s">
        <v>458</v>
      </c>
      <c r="W251" s="30" t="s">
        <v>2175</v>
      </c>
      <c r="X251" s="19" t="s">
        <v>2116</v>
      </c>
      <c r="Y251" s="19" t="s">
        <v>1969</v>
      </c>
      <c r="Z251" s="19" t="s">
        <v>1969</v>
      </c>
    </row>
    <row r="252" spans="4:27" s="15" customFormat="1" ht="56.25">
      <c r="D252" s="30">
        <v>248</v>
      </c>
      <c r="E252" s="30" t="s">
        <v>2288</v>
      </c>
      <c r="F252" s="30" t="s">
        <v>2106</v>
      </c>
      <c r="G252" s="30" t="s">
        <v>2289</v>
      </c>
      <c r="H252" s="30" t="s">
        <v>2290</v>
      </c>
      <c r="I252" s="30" t="s">
        <v>1969</v>
      </c>
      <c r="J252" s="30" t="s">
        <v>1969</v>
      </c>
      <c r="K252" s="30" t="s">
        <v>1969</v>
      </c>
      <c r="L252" s="30" t="s">
        <v>97</v>
      </c>
      <c r="M252" s="30" t="s">
        <v>1969</v>
      </c>
      <c r="N252" s="30" t="s">
        <v>1969</v>
      </c>
      <c r="O252" s="61" t="s">
        <v>2291</v>
      </c>
      <c r="P252" s="30" t="s">
        <v>1969</v>
      </c>
      <c r="Q252" s="30" t="s">
        <v>1969</v>
      </c>
      <c r="R252" s="30" t="s">
        <v>1969</v>
      </c>
      <c r="S252" s="30" t="s">
        <v>1969</v>
      </c>
      <c r="T252" s="30" t="s">
        <v>1969</v>
      </c>
      <c r="U252" s="19" t="s">
        <v>1969</v>
      </c>
      <c r="V252" s="19" t="s">
        <v>458</v>
      </c>
      <c r="W252" s="30" t="s">
        <v>2175</v>
      </c>
      <c r="X252" s="19" t="s">
        <v>873</v>
      </c>
      <c r="Y252" s="19" t="s">
        <v>1969</v>
      </c>
      <c r="Z252" s="19" t="s">
        <v>1969</v>
      </c>
    </row>
    <row r="253" spans="4:27" s="15" customFormat="1" ht="104.25" customHeight="1">
      <c r="D253" s="15">
        <v>249</v>
      </c>
      <c r="E253" s="15" t="s">
        <v>2305</v>
      </c>
      <c r="F253" s="15" t="s">
        <v>2306</v>
      </c>
      <c r="G253" s="15" t="s">
        <v>2307</v>
      </c>
      <c r="H253" s="34" t="s">
        <v>2316</v>
      </c>
      <c r="I253" s="15" t="s">
        <v>2315</v>
      </c>
      <c r="J253" s="15" t="s">
        <v>2308</v>
      </c>
      <c r="K253" s="15" t="s">
        <v>2309</v>
      </c>
      <c r="L253" s="15" t="s">
        <v>13</v>
      </c>
      <c r="M253" s="15" t="s">
        <v>2310</v>
      </c>
      <c r="N253" s="15" t="s">
        <v>2311</v>
      </c>
      <c r="O253" s="15" t="s">
        <v>2312</v>
      </c>
      <c r="P253" s="15" t="s">
        <v>1969</v>
      </c>
      <c r="Q253" s="15" t="s">
        <v>1969</v>
      </c>
      <c r="R253" s="15" t="s">
        <v>1969</v>
      </c>
      <c r="S253" s="15" t="s">
        <v>1969</v>
      </c>
      <c r="T253" s="15" t="s">
        <v>1969</v>
      </c>
      <c r="U253" s="2" t="s">
        <v>2317</v>
      </c>
      <c r="V253" s="2" t="s">
        <v>13</v>
      </c>
      <c r="W253" s="2" t="s">
        <v>2313</v>
      </c>
      <c r="X253" s="2" t="s">
        <v>2314</v>
      </c>
      <c r="Y253" s="2" t="s">
        <v>1969</v>
      </c>
      <c r="Z253" s="2" t="s">
        <v>126</v>
      </c>
      <c r="AA253" s="2"/>
    </row>
    <row r="254" spans="4:27" s="15" customFormat="1" ht="56.25">
      <c r="D254" s="15">
        <v>250</v>
      </c>
      <c r="E254" s="15" t="s">
        <v>2322</v>
      </c>
      <c r="F254" s="15" t="s">
        <v>2323</v>
      </c>
      <c r="G254" s="15" t="s">
        <v>2324</v>
      </c>
      <c r="H254" s="15" t="s">
        <v>2325</v>
      </c>
      <c r="I254" s="15" t="s">
        <v>2335</v>
      </c>
      <c r="J254" s="15" t="s">
        <v>2326</v>
      </c>
      <c r="K254" s="15" t="s">
        <v>2355</v>
      </c>
      <c r="L254" s="15" t="s">
        <v>13</v>
      </c>
      <c r="M254" s="15" t="s">
        <v>2310</v>
      </c>
      <c r="N254" s="15" t="s">
        <v>2327</v>
      </c>
      <c r="O254" s="15" t="s">
        <v>2328</v>
      </c>
      <c r="P254" s="15" t="s">
        <v>2329</v>
      </c>
      <c r="Q254" s="15" t="s">
        <v>2330</v>
      </c>
      <c r="R254" s="15" t="s">
        <v>2330</v>
      </c>
      <c r="S254" s="15" t="s">
        <v>2330</v>
      </c>
      <c r="T254" s="15" t="s">
        <v>2331</v>
      </c>
      <c r="U254" s="2" t="s">
        <v>2332</v>
      </c>
      <c r="V254" s="2" t="s">
        <v>13</v>
      </c>
      <c r="W254" s="2" t="s">
        <v>2333</v>
      </c>
      <c r="X254" s="2" t="s">
        <v>158</v>
      </c>
      <c r="Y254" s="2" t="s">
        <v>1392</v>
      </c>
      <c r="Z254" s="2" t="s">
        <v>2334</v>
      </c>
    </row>
    <row r="255" spans="4:27" s="15" customFormat="1" ht="56.25">
      <c r="D255" s="15">
        <v>251</v>
      </c>
      <c r="E255" s="15" t="s">
        <v>2336</v>
      </c>
      <c r="F255" s="15" t="s">
        <v>292</v>
      </c>
      <c r="G255" s="15" t="s">
        <v>2337</v>
      </c>
      <c r="H255" s="50" t="s">
        <v>2481</v>
      </c>
      <c r="I255" s="15" t="s">
        <v>2343</v>
      </c>
      <c r="J255" s="15" t="s">
        <v>2338</v>
      </c>
      <c r="K255" s="15" t="s">
        <v>2342</v>
      </c>
      <c r="L255" s="15" t="s">
        <v>13</v>
      </c>
      <c r="M255" s="15" t="s">
        <v>2339</v>
      </c>
      <c r="N255" s="15" t="s">
        <v>2341</v>
      </c>
      <c r="P255" s="15" t="s">
        <v>1969</v>
      </c>
      <c r="Q255" s="15" t="s">
        <v>1969</v>
      </c>
      <c r="R255" s="15" t="s">
        <v>1969</v>
      </c>
      <c r="S255" s="15" t="s">
        <v>1969</v>
      </c>
      <c r="T255" s="15" t="s">
        <v>1969</v>
      </c>
      <c r="U255" s="15" t="s">
        <v>2340</v>
      </c>
      <c r="V255" s="15" t="s">
        <v>1969</v>
      </c>
      <c r="W255" s="15" t="s">
        <v>1969</v>
      </c>
      <c r="X255" s="15" t="s">
        <v>1969</v>
      </c>
      <c r="Y255" s="15" t="s">
        <v>1969</v>
      </c>
      <c r="Z255" s="15" t="s">
        <v>1969</v>
      </c>
    </row>
    <row r="256" spans="4:27" s="15" customFormat="1" ht="112.5">
      <c r="D256" s="15">
        <v>252</v>
      </c>
      <c r="E256" s="15" t="s">
        <v>2344</v>
      </c>
      <c r="F256" s="15" t="s">
        <v>2345</v>
      </c>
      <c r="G256" s="15" t="s">
        <v>2346</v>
      </c>
      <c r="H256" s="16" t="s">
        <v>2347</v>
      </c>
      <c r="I256" s="15" t="s">
        <v>2354</v>
      </c>
      <c r="J256" s="15" t="s">
        <v>2348</v>
      </c>
      <c r="K256" s="15" t="s">
        <v>2349</v>
      </c>
      <c r="L256" s="15" t="s">
        <v>13</v>
      </c>
      <c r="M256" s="15" t="s">
        <v>2350</v>
      </c>
      <c r="N256" s="15" t="s">
        <v>2351</v>
      </c>
      <c r="O256" s="15" t="s">
        <v>2352</v>
      </c>
      <c r="P256" s="15" t="s">
        <v>2356</v>
      </c>
      <c r="Q256" s="15" t="s">
        <v>1969</v>
      </c>
      <c r="R256" s="15" t="s">
        <v>1969</v>
      </c>
      <c r="S256" s="15" t="s">
        <v>1969</v>
      </c>
      <c r="T256" s="15" t="s">
        <v>1969</v>
      </c>
      <c r="U256" s="15" t="s">
        <v>2352</v>
      </c>
      <c r="V256" s="15" t="s">
        <v>13</v>
      </c>
      <c r="W256" s="15" t="s">
        <v>1969</v>
      </c>
      <c r="X256" s="15" t="s">
        <v>1969</v>
      </c>
      <c r="Y256" s="15" t="s">
        <v>2353</v>
      </c>
      <c r="Z256" s="15" t="s">
        <v>126</v>
      </c>
    </row>
    <row r="257" spans="4:26" s="15" customFormat="1" ht="93.75">
      <c r="D257" s="15">
        <v>253</v>
      </c>
      <c r="E257" s="15" t="s">
        <v>2366</v>
      </c>
      <c r="F257" s="15" t="s">
        <v>2345</v>
      </c>
      <c r="G257" s="15" t="s">
        <v>2367</v>
      </c>
      <c r="H257" s="50" t="s">
        <v>2480</v>
      </c>
      <c r="I257" s="15" t="s">
        <v>2378</v>
      </c>
      <c r="J257" s="15" t="s">
        <v>2368</v>
      </c>
      <c r="K257" s="15" t="s">
        <v>2376</v>
      </c>
      <c r="L257" s="15" t="s">
        <v>13</v>
      </c>
      <c r="M257" s="15" t="s">
        <v>2369</v>
      </c>
      <c r="N257" s="15" t="s">
        <v>2370</v>
      </c>
      <c r="O257" s="15" t="s">
        <v>2371</v>
      </c>
      <c r="P257" s="15">
        <v>40</v>
      </c>
      <c r="Q257" s="15" t="s">
        <v>1969</v>
      </c>
      <c r="R257" s="15" t="s">
        <v>1969</v>
      </c>
      <c r="S257" s="15" t="s">
        <v>1969</v>
      </c>
      <c r="T257" s="15" t="s">
        <v>2372</v>
      </c>
      <c r="U257" s="15" t="s">
        <v>2373</v>
      </c>
      <c r="V257" s="15" t="s">
        <v>13</v>
      </c>
      <c r="W257" s="15" t="s">
        <v>2374</v>
      </c>
      <c r="X257" s="15" t="s">
        <v>158</v>
      </c>
      <c r="Y257" s="15" t="s">
        <v>1969</v>
      </c>
      <c r="Z257" s="15" t="s">
        <v>2375</v>
      </c>
    </row>
    <row r="258" spans="4:26" s="15" customFormat="1" ht="75">
      <c r="D258" s="15">
        <v>254</v>
      </c>
      <c r="E258" s="15" t="s">
        <v>2383</v>
      </c>
      <c r="F258" s="15" t="s">
        <v>1423</v>
      </c>
      <c r="G258" s="15" t="s">
        <v>2384</v>
      </c>
      <c r="H258" s="16" t="s">
        <v>2385</v>
      </c>
      <c r="I258" s="15" t="s">
        <v>2400</v>
      </c>
      <c r="J258" s="15" t="s">
        <v>2386</v>
      </c>
      <c r="K258" s="15" t="s">
        <v>2387</v>
      </c>
      <c r="L258" s="15" t="s">
        <v>13</v>
      </c>
      <c r="M258" s="15" t="s">
        <v>2388</v>
      </c>
      <c r="N258" s="15" t="s">
        <v>1969</v>
      </c>
      <c r="O258" s="15" t="s">
        <v>1969</v>
      </c>
      <c r="P258" s="15" t="s">
        <v>1969</v>
      </c>
      <c r="Q258" s="15" t="s">
        <v>1969</v>
      </c>
      <c r="R258" s="15" t="s">
        <v>1969</v>
      </c>
      <c r="S258" s="15" t="s">
        <v>1969</v>
      </c>
      <c r="T258" s="15" t="s">
        <v>1969</v>
      </c>
      <c r="U258" s="15" t="s">
        <v>2389</v>
      </c>
      <c r="V258" s="15" t="s">
        <v>1969</v>
      </c>
      <c r="W258" s="15" t="s">
        <v>1969</v>
      </c>
      <c r="X258" s="15" t="s">
        <v>1969</v>
      </c>
      <c r="Y258" s="15" t="s">
        <v>1969</v>
      </c>
      <c r="Z258" s="15" t="s">
        <v>1969</v>
      </c>
    </row>
    <row r="259" spans="4:26" s="15" customFormat="1" ht="112.5">
      <c r="D259" s="15">
        <v>255</v>
      </c>
      <c r="E259" s="15" t="s">
        <v>2449</v>
      </c>
      <c r="F259" s="15" t="s">
        <v>224</v>
      </c>
      <c r="G259" s="15" t="s">
        <v>2390</v>
      </c>
      <c r="H259" s="50" t="s">
        <v>2443</v>
      </c>
      <c r="I259" s="15" t="s">
        <v>2401</v>
      </c>
      <c r="J259" s="15" t="s">
        <v>2391</v>
      </c>
      <c r="K259" s="15" t="s">
        <v>2399</v>
      </c>
      <c r="L259" s="15" t="s">
        <v>13</v>
      </c>
      <c r="M259" s="15" t="s">
        <v>1588</v>
      </c>
      <c r="N259" s="15" t="s">
        <v>2392</v>
      </c>
      <c r="O259" s="15" t="s">
        <v>2393</v>
      </c>
      <c r="P259" s="15" t="s">
        <v>2394</v>
      </c>
      <c r="Q259" s="15" t="s">
        <v>2395</v>
      </c>
      <c r="R259" s="15">
        <v>43.61</v>
      </c>
      <c r="S259" s="15">
        <v>3.33</v>
      </c>
      <c r="T259" s="15" t="s">
        <v>1969</v>
      </c>
      <c r="U259" s="15" t="s">
        <v>2396</v>
      </c>
      <c r="V259" s="15" t="s">
        <v>13</v>
      </c>
      <c r="W259" s="15" t="s">
        <v>2397</v>
      </c>
      <c r="X259" s="15" t="s">
        <v>211</v>
      </c>
      <c r="Y259" s="15" t="s">
        <v>2398</v>
      </c>
      <c r="Z259" s="15" t="s">
        <v>126</v>
      </c>
    </row>
    <row r="260" spans="4:26" s="15" customFormat="1" ht="93.75">
      <c r="D260" s="15">
        <v>256</v>
      </c>
      <c r="E260" s="15" t="s">
        <v>2434</v>
      </c>
      <c r="F260" s="15" t="s">
        <v>224</v>
      </c>
      <c r="G260" s="15" t="s">
        <v>2435</v>
      </c>
      <c r="H260" s="50" t="s">
        <v>2442</v>
      </c>
      <c r="I260" s="15" t="s">
        <v>2439</v>
      </c>
      <c r="J260" s="15" t="s">
        <v>2439</v>
      </c>
      <c r="K260" s="15" t="s">
        <v>2440</v>
      </c>
      <c r="L260" s="15" t="s">
        <v>13</v>
      </c>
      <c r="M260" s="15" t="s">
        <v>2436</v>
      </c>
      <c r="N260" s="15" t="s">
        <v>2437</v>
      </c>
      <c r="O260" s="15" t="s">
        <v>1392</v>
      </c>
      <c r="P260" s="15" t="s">
        <v>1392</v>
      </c>
      <c r="Q260" s="15" t="s">
        <v>1392</v>
      </c>
      <c r="R260" s="15" t="s">
        <v>1392</v>
      </c>
      <c r="S260" s="15" t="s">
        <v>1392</v>
      </c>
      <c r="T260" s="15" t="s">
        <v>1392</v>
      </c>
      <c r="U260" s="15" t="s">
        <v>1392</v>
      </c>
      <c r="V260" s="15" t="s">
        <v>165</v>
      </c>
      <c r="W260" s="15" t="s">
        <v>1392</v>
      </c>
      <c r="X260" s="15" t="s">
        <v>1819</v>
      </c>
      <c r="Y260" s="15" t="s">
        <v>1819</v>
      </c>
      <c r="Z260" s="15" t="s">
        <v>2438</v>
      </c>
    </row>
    <row r="261" spans="4:26" s="15" customFormat="1" ht="93.75">
      <c r="D261" s="15">
        <v>257</v>
      </c>
      <c r="E261" s="15" t="s">
        <v>2444</v>
      </c>
      <c r="F261" s="15" t="s">
        <v>1622</v>
      </c>
      <c r="G261" s="15" t="s">
        <v>2445</v>
      </c>
      <c r="H261" s="50" t="s">
        <v>2451</v>
      </c>
      <c r="I261" s="15" t="s">
        <v>2461</v>
      </c>
      <c r="J261" s="15" t="s">
        <v>288</v>
      </c>
      <c r="K261" s="15" t="s">
        <v>2446</v>
      </c>
      <c r="L261" s="15" t="s">
        <v>13</v>
      </c>
      <c r="M261" s="15" t="s">
        <v>2447</v>
      </c>
      <c r="N261" s="15" t="s">
        <v>211</v>
      </c>
      <c r="O261" s="15" t="s">
        <v>1392</v>
      </c>
      <c r="P261" s="15" t="s">
        <v>1392</v>
      </c>
      <c r="Q261" s="15" t="s">
        <v>1392</v>
      </c>
      <c r="R261" s="15" t="s">
        <v>1392</v>
      </c>
      <c r="S261" s="15" t="s">
        <v>1392</v>
      </c>
      <c r="T261" s="15" t="s">
        <v>2448</v>
      </c>
      <c r="U261" s="15" t="s">
        <v>2450</v>
      </c>
      <c r="V261" s="15" t="s">
        <v>1392</v>
      </c>
      <c r="W261" s="15" t="s">
        <v>1392</v>
      </c>
      <c r="X261" s="15" t="s">
        <v>211</v>
      </c>
      <c r="Y261" s="15" t="s">
        <v>1392</v>
      </c>
      <c r="Z261" s="15" t="s">
        <v>153</v>
      </c>
    </row>
    <row r="262" spans="4:26" s="15" customFormat="1" ht="75">
      <c r="D262" s="15">
        <v>258</v>
      </c>
      <c r="E262" s="15" t="s">
        <v>2498</v>
      </c>
      <c r="F262" s="15" t="s">
        <v>1602</v>
      </c>
      <c r="G262" s="15" t="s">
        <v>2499</v>
      </c>
      <c r="H262" s="16" t="s">
        <v>2500</v>
      </c>
      <c r="I262" s="15" t="s">
        <v>2510</v>
      </c>
      <c r="J262" s="15" t="s">
        <v>2501</v>
      </c>
      <c r="K262" s="15" t="s">
        <v>2502</v>
      </c>
      <c r="L262" s="15" t="s">
        <v>13</v>
      </c>
      <c r="M262" s="15" t="s">
        <v>2503</v>
      </c>
      <c r="N262" s="15" t="s">
        <v>2504</v>
      </c>
      <c r="O262" s="15" t="s">
        <v>2505</v>
      </c>
      <c r="P262" s="15" t="s">
        <v>1392</v>
      </c>
      <c r="Q262" s="15" t="s">
        <v>1392</v>
      </c>
      <c r="R262" s="15" t="s">
        <v>1392</v>
      </c>
      <c r="S262" s="15" t="s">
        <v>1392</v>
      </c>
      <c r="T262" s="15" t="s">
        <v>2506</v>
      </c>
      <c r="U262" s="15" t="s">
        <v>2507</v>
      </c>
      <c r="V262" s="15" t="s">
        <v>13</v>
      </c>
      <c r="W262" s="15" t="s">
        <v>2508</v>
      </c>
      <c r="X262" s="15" t="s">
        <v>2509</v>
      </c>
      <c r="Y262" s="15" t="s">
        <v>1392</v>
      </c>
      <c r="Z262" s="15" t="s">
        <v>126</v>
      </c>
    </row>
    <row r="263" spans="4:26" s="15" customFormat="1" ht="93.75">
      <c r="D263" s="15">
        <v>259</v>
      </c>
      <c r="E263" s="15" t="s">
        <v>2536</v>
      </c>
      <c r="F263" s="15" t="s">
        <v>2537</v>
      </c>
      <c r="G263" s="15" t="s">
        <v>2538</v>
      </c>
      <c r="H263" s="16">
        <v>950280151</v>
      </c>
      <c r="I263" s="15" t="s">
        <v>2548</v>
      </c>
      <c r="J263" s="15" t="s">
        <v>2539</v>
      </c>
      <c r="K263" s="15" t="s">
        <v>2540</v>
      </c>
      <c r="L263" s="15" t="s">
        <v>13</v>
      </c>
      <c r="M263" s="15" t="s">
        <v>2541</v>
      </c>
      <c r="N263" s="15" t="s">
        <v>2542</v>
      </c>
      <c r="O263" s="15" t="s">
        <v>2543</v>
      </c>
      <c r="P263" s="15" t="s">
        <v>2544</v>
      </c>
      <c r="Q263" s="15" t="s">
        <v>2545</v>
      </c>
      <c r="R263" s="15">
        <v>16.690000000000001</v>
      </c>
      <c r="S263" s="15">
        <v>0.26</v>
      </c>
      <c r="T263" s="15" t="s">
        <v>1392</v>
      </c>
      <c r="U263" s="15" t="s">
        <v>2546</v>
      </c>
      <c r="V263" s="15" t="s">
        <v>13</v>
      </c>
      <c r="W263" s="15" t="s">
        <v>2547</v>
      </c>
      <c r="X263" s="15" t="s">
        <v>158</v>
      </c>
      <c r="Y263" s="15" t="s">
        <v>1392</v>
      </c>
      <c r="Z263" s="15" t="s">
        <v>126</v>
      </c>
    </row>
    <row r="264" spans="4:26" s="15" customFormat="1" ht="63.75" customHeight="1">
      <c r="D264" s="15">
        <v>260</v>
      </c>
      <c r="E264" s="15" t="s">
        <v>2549</v>
      </c>
      <c r="F264" s="15" t="s">
        <v>292</v>
      </c>
      <c r="G264" s="15" t="s">
        <v>2550</v>
      </c>
      <c r="H264" s="16">
        <v>223455386</v>
      </c>
      <c r="I264" s="15" t="s">
        <v>2557</v>
      </c>
      <c r="J264" s="15" t="s">
        <v>2551</v>
      </c>
      <c r="K264" s="15" t="s">
        <v>2552</v>
      </c>
      <c r="L264" s="15" t="s">
        <v>13</v>
      </c>
      <c r="M264" s="15" t="s">
        <v>2310</v>
      </c>
      <c r="N264" s="15" t="s">
        <v>2553</v>
      </c>
      <c r="O264" s="15" t="s">
        <v>2554</v>
      </c>
      <c r="P264" s="15" t="s">
        <v>1392</v>
      </c>
      <c r="Q264" s="15" t="s">
        <v>1392</v>
      </c>
      <c r="R264" s="15" t="s">
        <v>1392</v>
      </c>
      <c r="S264" s="15" t="s">
        <v>1392</v>
      </c>
      <c r="T264" s="15" t="s">
        <v>1392</v>
      </c>
      <c r="U264" s="15" t="s">
        <v>2555</v>
      </c>
      <c r="V264" s="15" t="s">
        <v>13</v>
      </c>
      <c r="W264" s="15" t="s">
        <v>2556</v>
      </c>
      <c r="X264" s="15" t="s">
        <v>1819</v>
      </c>
      <c r="Y264" s="15" t="s">
        <v>1392</v>
      </c>
      <c r="Z264" s="15" t="s">
        <v>126</v>
      </c>
    </row>
    <row r="265" spans="4:26" s="15" customFormat="1" ht="75">
      <c r="D265" s="15">
        <v>261</v>
      </c>
      <c r="E265" s="15" t="s">
        <v>2558</v>
      </c>
      <c r="F265" s="15" t="s">
        <v>1621</v>
      </c>
      <c r="G265" s="15" t="s">
        <v>2559</v>
      </c>
      <c r="H265" s="16" t="s">
        <v>2560</v>
      </c>
      <c r="I265" s="15" t="s">
        <v>2564</v>
      </c>
      <c r="J265" s="15" t="s">
        <v>2561</v>
      </c>
      <c r="K265" s="15" t="s">
        <v>2562</v>
      </c>
      <c r="L265" s="15" t="s">
        <v>13</v>
      </c>
      <c r="M265" s="15" t="s">
        <v>1588</v>
      </c>
      <c r="N265" s="15" t="s">
        <v>2563</v>
      </c>
      <c r="O265" s="15" t="s">
        <v>1392</v>
      </c>
      <c r="P265" s="15" t="s">
        <v>1392</v>
      </c>
      <c r="Q265" s="15" t="s">
        <v>1392</v>
      </c>
      <c r="R265" s="15" t="s">
        <v>1392</v>
      </c>
      <c r="S265" s="15" t="s">
        <v>1392</v>
      </c>
      <c r="T265" s="15" t="s">
        <v>2565</v>
      </c>
      <c r="U265" s="15" t="s">
        <v>2566</v>
      </c>
      <c r="V265" s="15" t="s">
        <v>13</v>
      </c>
      <c r="W265" s="15" t="s">
        <v>2567</v>
      </c>
      <c r="X265" s="15" t="s">
        <v>2563</v>
      </c>
      <c r="Y265" s="15" t="s">
        <v>1392</v>
      </c>
      <c r="Z265" s="15" t="s">
        <v>126</v>
      </c>
    </row>
    <row r="266" spans="4:26" s="15" customFormat="1" ht="131.25">
      <c r="D266" s="15">
        <v>262</v>
      </c>
      <c r="E266" s="15" t="s">
        <v>2568</v>
      </c>
      <c r="F266" s="15" t="s">
        <v>55</v>
      </c>
      <c r="G266" s="15" t="s">
        <v>2569</v>
      </c>
      <c r="H266" s="15" t="s">
        <v>2570</v>
      </c>
      <c r="I266" s="15" t="s">
        <v>2594</v>
      </c>
      <c r="J266" s="15" t="s">
        <v>2571</v>
      </c>
      <c r="K266" s="15" t="s">
        <v>2572</v>
      </c>
      <c r="L266" s="15" t="s">
        <v>13</v>
      </c>
      <c r="M266" s="15" t="s">
        <v>2573</v>
      </c>
      <c r="N266" s="15" t="s">
        <v>2574</v>
      </c>
      <c r="O266" s="15" t="s">
        <v>2575</v>
      </c>
      <c r="P266" s="15">
        <v>0.3</v>
      </c>
      <c r="Q266" s="15" t="s">
        <v>2576</v>
      </c>
      <c r="R266" s="15">
        <v>11</v>
      </c>
      <c r="S266" s="15" t="s">
        <v>1392</v>
      </c>
      <c r="T266" s="15" t="s">
        <v>2577</v>
      </c>
      <c r="U266" s="15" t="s">
        <v>2578</v>
      </c>
      <c r="V266" s="15" t="s">
        <v>13</v>
      </c>
      <c r="W266" s="15" t="s">
        <v>2593</v>
      </c>
      <c r="X266" s="15" t="s">
        <v>2579</v>
      </c>
      <c r="Y266" s="15" t="s">
        <v>2580</v>
      </c>
      <c r="Z266" s="15" t="s">
        <v>126</v>
      </c>
    </row>
    <row r="267" spans="4:26" s="15" customFormat="1" ht="99" customHeight="1">
      <c r="D267" s="15">
        <v>263</v>
      </c>
      <c r="E267" s="15" t="s">
        <v>2581</v>
      </c>
      <c r="F267" s="15" t="s">
        <v>191</v>
      </c>
      <c r="G267" s="15" t="s">
        <v>2582</v>
      </c>
      <c r="H267" s="16" t="s">
        <v>3318</v>
      </c>
      <c r="I267" s="15" t="s">
        <v>3298</v>
      </c>
      <c r="J267" s="15" t="s">
        <v>2583</v>
      </c>
      <c r="K267" s="15" t="s">
        <v>3299</v>
      </c>
      <c r="L267" s="15" t="s">
        <v>97</v>
      </c>
      <c r="M267" s="15" t="s">
        <v>3300</v>
      </c>
      <c r="N267" s="15" t="s">
        <v>2584</v>
      </c>
      <c r="O267" s="15" t="s">
        <v>2585</v>
      </c>
      <c r="P267" s="15">
        <v>68</v>
      </c>
      <c r="Q267" s="15" t="s">
        <v>2586</v>
      </c>
      <c r="R267" s="15">
        <v>7</v>
      </c>
      <c r="S267" s="15" t="s">
        <v>1392</v>
      </c>
      <c r="T267" s="15" t="s">
        <v>2587</v>
      </c>
      <c r="U267" s="15" t="s">
        <v>2588</v>
      </c>
      <c r="V267" s="15" t="s">
        <v>13</v>
      </c>
      <c r="W267" s="15" t="s">
        <v>2592</v>
      </c>
      <c r="X267" s="15" t="s">
        <v>2589</v>
      </c>
      <c r="Y267" s="15" t="s">
        <v>2590</v>
      </c>
      <c r="Z267" s="15" t="s">
        <v>2591</v>
      </c>
    </row>
    <row r="268" spans="4:26" s="15" customFormat="1" ht="80.25" customHeight="1">
      <c r="D268" s="15">
        <v>264</v>
      </c>
      <c r="E268" s="15" t="s">
        <v>2630</v>
      </c>
      <c r="F268" s="15" t="s">
        <v>1559</v>
      </c>
      <c r="G268" s="15" t="s">
        <v>2631</v>
      </c>
      <c r="H268" s="16" t="s">
        <v>2632</v>
      </c>
      <c r="I268" s="15" t="s">
        <v>2643</v>
      </c>
      <c r="J268" s="15" t="s">
        <v>2633</v>
      </c>
      <c r="K268" s="15" t="s">
        <v>2634</v>
      </c>
      <c r="L268" s="15" t="s">
        <v>13</v>
      </c>
      <c r="M268" s="15" t="s">
        <v>2635</v>
      </c>
      <c r="N268" s="15" t="s">
        <v>2636</v>
      </c>
      <c r="O268" s="15" t="s">
        <v>211</v>
      </c>
      <c r="P268" s="15" t="s">
        <v>2637</v>
      </c>
      <c r="Q268" s="15" t="s">
        <v>2638</v>
      </c>
      <c r="R268" s="15" t="s">
        <v>2638</v>
      </c>
      <c r="S268" s="15" t="s">
        <v>2638</v>
      </c>
      <c r="T268" s="15" t="s">
        <v>2639</v>
      </c>
      <c r="U268" s="15" t="s">
        <v>2640</v>
      </c>
      <c r="V268" s="15" t="s">
        <v>13</v>
      </c>
      <c r="W268" s="15" t="s">
        <v>2641</v>
      </c>
      <c r="X268" s="15" t="s">
        <v>2642</v>
      </c>
      <c r="Y268" s="15" t="s">
        <v>1392</v>
      </c>
      <c r="Z268" s="15" t="s">
        <v>126</v>
      </c>
    </row>
    <row r="269" spans="4:26" s="15" customFormat="1" ht="56.25">
      <c r="D269" s="15">
        <v>265</v>
      </c>
      <c r="E269" s="15" t="s">
        <v>2644</v>
      </c>
      <c r="F269" s="15" t="s">
        <v>1619</v>
      </c>
      <c r="G269" s="15" t="s">
        <v>2645</v>
      </c>
      <c r="H269" s="16" t="s">
        <v>2646</v>
      </c>
      <c r="I269" s="15" t="s">
        <v>2658</v>
      </c>
      <c r="J269" s="15" t="s">
        <v>2647</v>
      </c>
      <c r="K269" s="15" t="s">
        <v>2648</v>
      </c>
      <c r="L269" s="15" t="s">
        <v>13</v>
      </c>
      <c r="M269" s="15" t="s">
        <v>2649</v>
      </c>
      <c r="N269" s="15" t="s">
        <v>2650</v>
      </c>
      <c r="O269" s="15" t="s">
        <v>2651</v>
      </c>
      <c r="P269" s="15" t="s">
        <v>2652</v>
      </c>
      <c r="Q269" s="15" t="s">
        <v>2653</v>
      </c>
      <c r="R269" s="15">
        <v>14</v>
      </c>
      <c r="S269" s="15" t="s">
        <v>2654</v>
      </c>
      <c r="T269" s="15" t="s">
        <v>1392</v>
      </c>
      <c r="U269" s="15" t="s">
        <v>2655</v>
      </c>
      <c r="V269" s="15" t="s">
        <v>180</v>
      </c>
      <c r="W269" s="15" t="s">
        <v>1392</v>
      </c>
      <c r="X269" s="15" t="s">
        <v>2656</v>
      </c>
      <c r="Y269" s="15" t="s">
        <v>1392</v>
      </c>
      <c r="Z269" s="15" t="s">
        <v>2657</v>
      </c>
    </row>
    <row r="270" spans="4:26" s="15" customFormat="1" ht="82.5" customHeight="1">
      <c r="D270" s="15">
        <v>266</v>
      </c>
      <c r="E270" s="15" t="s">
        <v>2663</v>
      </c>
      <c r="F270" s="15" t="s">
        <v>1602</v>
      </c>
      <c r="G270" s="15" t="s">
        <v>2664</v>
      </c>
      <c r="H270" s="16" t="s">
        <v>2675</v>
      </c>
      <c r="I270" s="38" t="s">
        <v>2667</v>
      </c>
      <c r="J270" s="15" t="s">
        <v>2665</v>
      </c>
      <c r="K270" s="15" t="s">
        <v>2666</v>
      </c>
      <c r="L270" s="15" t="s">
        <v>13</v>
      </c>
      <c r="M270" s="15" t="s">
        <v>2668</v>
      </c>
      <c r="N270" s="15" t="s">
        <v>2669</v>
      </c>
      <c r="O270" s="15" t="s">
        <v>1392</v>
      </c>
      <c r="P270" s="15" t="s">
        <v>2670</v>
      </c>
      <c r="Q270" s="15" t="s">
        <v>2671</v>
      </c>
      <c r="R270" s="15" t="s">
        <v>1392</v>
      </c>
      <c r="S270" s="15" t="s">
        <v>1392</v>
      </c>
      <c r="T270" s="15" t="s">
        <v>1392</v>
      </c>
      <c r="U270" s="15" t="s">
        <v>2672</v>
      </c>
      <c r="V270" s="15" t="s">
        <v>13</v>
      </c>
      <c r="W270" s="15" t="s">
        <v>2673</v>
      </c>
      <c r="X270" s="15" t="s">
        <v>2674</v>
      </c>
      <c r="Y270" s="15" t="s">
        <v>1392</v>
      </c>
      <c r="Z270" s="15" t="s">
        <v>1392</v>
      </c>
    </row>
    <row r="271" spans="4:26" s="15" customFormat="1" ht="56.25">
      <c r="D271" s="15">
        <v>267</v>
      </c>
      <c r="E271" s="2" t="s">
        <v>2676</v>
      </c>
      <c r="F271" s="2" t="s">
        <v>224</v>
      </c>
      <c r="G271" s="2" t="s">
        <v>2677</v>
      </c>
      <c r="H271" s="2" t="s">
        <v>2678</v>
      </c>
      <c r="I271" s="2" t="s">
        <v>2685</v>
      </c>
      <c r="J271" s="2" t="s">
        <v>2679</v>
      </c>
      <c r="K271" s="2" t="s">
        <v>2686</v>
      </c>
      <c r="L271" s="2" t="s">
        <v>13</v>
      </c>
      <c r="M271" s="2" t="s">
        <v>2680</v>
      </c>
      <c r="N271" s="2" t="s">
        <v>2681</v>
      </c>
      <c r="O271" s="2" t="s">
        <v>2328</v>
      </c>
      <c r="P271" s="2" t="s">
        <v>2682</v>
      </c>
      <c r="Q271" s="15" t="s">
        <v>1392</v>
      </c>
      <c r="R271" s="15" t="s">
        <v>1392</v>
      </c>
      <c r="S271" s="15" t="s">
        <v>1392</v>
      </c>
      <c r="T271" s="15" t="s">
        <v>1392</v>
      </c>
      <c r="U271" s="2" t="s">
        <v>2683</v>
      </c>
      <c r="V271" s="2" t="s">
        <v>13</v>
      </c>
      <c r="W271" s="2" t="s">
        <v>2684</v>
      </c>
      <c r="X271" s="2" t="s">
        <v>158</v>
      </c>
      <c r="Y271" s="2" t="s">
        <v>1392</v>
      </c>
      <c r="Z271" s="2" t="s">
        <v>1571</v>
      </c>
    </row>
    <row r="272" spans="4:26" s="15" customFormat="1" ht="74.25" customHeight="1">
      <c r="D272" s="15">
        <v>268</v>
      </c>
      <c r="E272" s="15" t="s">
        <v>2687</v>
      </c>
      <c r="F272" s="15" t="s">
        <v>224</v>
      </c>
      <c r="G272" s="15" t="s">
        <v>2688</v>
      </c>
      <c r="H272" s="16" t="s">
        <v>2689</v>
      </c>
      <c r="I272" s="15" t="s">
        <v>2693</v>
      </c>
      <c r="J272" s="15" t="s">
        <v>2690</v>
      </c>
      <c r="K272" s="15" t="s">
        <v>2691</v>
      </c>
      <c r="L272" s="15" t="s">
        <v>13</v>
      </c>
      <c r="M272" s="15" t="s">
        <v>2692</v>
      </c>
      <c r="N272" s="15" t="s">
        <v>2694</v>
      </c>
      <c r="O272" s="15" t="s">
        <v>121</v>
      </c>
      <c r="P272" s="15" t="s">
        <v>2695</v>
      </c>
      <c r="Q272" s="15" t="s">
        <v>2696</v>
      </c>
      <c r="R272" s="15">
        <v>6</v>
      </c>
      <c r="S272" s="15" t="s">
        <v>1392</v>
      </c>
      <c r="T272" s="2" t="s">
        <v>2697</v>
      </c>
      <c r="U272" s="2" t="s">
        <v>2698</v>
      </c>
      <c r="V272" s="2" t="s">
        <v>13</v>
      </c>
      <c r="W272" s="2" t="s">
        <v>2641</v>
      </c>
      <c r="X272" s="2" t="s">
        <v>158</v>
      </c>
      <c r="Y272" s="2" t="s">
        <v>1392</v>
      </c>
      <c r="Z272" s="2" t="s">
        <v>2699</v>
      </c>
    </row>
    <row r="273" spans="4:27" s="15" customFormat="1" ht="156" customHeight="1">
      <c r="D273" s="15">
        <v>269</v>
      </c>
      <c r="E273" s="15" t="s">
        <v>2700</v>
      </c>
      <c r="F273" s="15" t="s">
        <v>368</v>
      </c>
      <c r="G273" s="15" t="s">
        <v>2701</v>
      </c>
      <c r="H273" s="16" t="s">
        <v>2702</v>
      </c>
      <c r="I273" s="15" t="s">
        <v>2711</v>
      </c>
      <c r="J273" s="15" t="s">
        <v>2703</v>
      </c>
      <c r="K273" s="15" t="s">
        <v>2704</v>
      </c>
      <c r="L273" s="15" t="s">
        <v>1504</v>
      </c>
      <c r="M273" s="15" t="s">
        <v>1392</v>
      </c>
      <c r="N273" s="15" t="s">
        <v>740</v>
      </c>
      <c r="O273" s="15" t="s">
        <v>2705</v>
      </c>
      <c r="P273" s="15">
        <v>24</v>
      </c>
      <c r="Q273" s="15" t="s">
        <v>2706</v>
      </c>
      <c r="R273" s="15">
        <v>8</v>
      </c>
      <c r="S273" s="15" t="s">
        <v>1392</v>
      </c>
      <c r="T273" s="15" t="s">
        <v>2707</v>
      </c>
      <c r="U273" s="15" t="s">
        <v>2708</v>
      </c>
      <c r="V273" s="15" t="s">
        <v>13</v>
      </c>
      <c r="W273" s="15" t="s">
        <v>2709</v>
      </c>
      <c r="X273" s="15" t="s">
        <v>2710</v>
      </c>
      <c r="Y273" s="15" t="s">
        <v>1392</v>
      </c>
      <c r="Z273" s="15" t="s">
        <v>126</v>
      </c>
    </row>
    <row r="274" spans="4:27" s="15" customFormat="1" ht="132" customHeight="1">
      <c r="D274" s="15">
        <v>270</v>
      </c>
      <c r="E274" s="24" t="s">
        <v>2724</v>
      </c>
      <c r="F274" s="24" t="s">
        <v>44</v>
      </c>
      <c r="G274" s="24" t="s">
        <v>2719</v>
      </c>
      <c r="H274" s="24" t="s">
        <v>2720</v>
      </c>
      <c r="I274" s="24" t="s">
        <v>2723</v>
      </c>
      <c r="J274" s="24" t="s">
        <v>2721</v>
      </c>
      <c r="K274" s="24" t="s">
        <v>2722</v>
      </c>
      <c r="L274" s="24" t="s">
        <v>13</v>
      </c>
      <c r="M274" s="24" t="s">
        <v>2725</v>
      </c>
      <c r="N274" s="24" t="s">
        <v>2726</v>
      </c>
      <c r="O274" s="24" t="s">
        <v>2727</v>
      </c>
      <c r="P274" s="24" t="s">
        <v>2728</v>
      </c>
      <c r="Q274" s="24" t="s">
        <v>2729</v>
      </c>
      <c r="R274" s="25" t="s">
        <v>1392</v>
      </c>
      <c r="S274" s="25" t="s">
        <v>1392</v>
      </c>
      <c r="T274" s="25" t="s">
        <v>1392</v>
      </c>
      <c r="U274" s="24" t="s">
        <v>2730</v>
      </c>
      <c r="V274" s="24" t="s">
        <v>1392</v>
      </c>
      <c r="W274" s="24" t="s">
        <v>1392</v>
      </c>
      <c r="X274" s="24" t="s">
        <v>2731</v>
      </c>
      <c r="Y274" s="24" t="s">
        <v>1392</v>
      </c>
      <c r="Z274" s="24" t="s">
        <v>2732</v>
      </c>
    </row>
    <row r="275" spans="4:27" s="15" customFormat="1" ht="72" customHeight="1">
      <c r="D275" s="15">
        <v>271</v>
      </c>
      <c r="E275" s="2" t="s">
        <v>2743</v>
      </c>
      <c r="F275" s="2" t="s">
        <v>1602</v>
      </c>
      <c r="G275" s="2" t="s">
        <v>2744</v>
      </c>
      <c r="H275" s="69" t="s">
        <v>2749</v>
      </c>
      <c r="I275" s="2" t="s">
        <v>2748</v>
      </c>
      <c r="J275" s="2" t="s">
        <v>2745</v>
      </c>
      <c r="K275" s="2" t="s">
        <v>2746</v>
      </c>
      <c r="L275" s="2" t="s">
        <v>105</v>
      </c>
      <c r="M275" s="2" t="s">
        <v>1392</v>
      </c>
      <c r="N275" s="2" t="s">
        <v>1392</v>
      </c>
      <c r="O275" s="2" t="s">
        <v>1392</v>
      </c>
      <c r="P275" s="2" t="s">
        <v>1392</v>
      </c>
      <c r="Q275" s="2" t="s">
        <v>1392</v>
      </c>
      <c r="R275" s="2" t="s">
        <v>1392</v>
      </c>
      <c r="S275" s="2" t="s">
        <v>1392</v>
      </c>
      <c r="T275" s="2" t="s">
        <v>1392</v>
      </c>
      <c r="U275" s="2" t="s">
        <v>2747</v>
      </c>
      <c r="V275" s="2" t="s">
        <v>1392</v>
      </c>
      <c r="W275" s="2" t="s">
        <v>1392</v>
      </c>
      <c r="X275" s="2" t="s">
        <v>1392</v>
      </c>
      <c r="Y275" s="2" t="s">
        <v>1392</v>
      </c>
      <c r="Z275" s="2" t="s">
        <v>1392</v>
      </c>
      <c r="AA275" s="2"/>
    </row>
    <row r="276" spans="4:27" s="15" customFormat="1" ht="117" customHeight="1">
      <c r="D276" s="15">
        <v>272</v>
      </c>
      <c r="E276" s="2" t="s">
        <v>2750</v>
      </c>
      <c r="F276" s="2" t="s">
        <v>361</v>
      </c>
      <c r="G276" s="2" t="s">
        <v>2751</v>
      </c>
      <c r="H276" s="2" t="s">
        <v>2752</v>
      </c>
      <c r="I276" s="2" t="s">
        <v>2762</v>
      </c>
      <c r="J276" s="2" t="s">
        <v>2753</v>
      </c>
      <c r="K276" s="2" t="s">
        <v>2754</v>
      </c>
      <c r="L276" s="2" t="s">
        <v>13</v>
      </c>
      <c r="M276" s="2" t="s">
        <v>2755</v>
      </c>
      <c r="N276" s="2" t="s">
        <v>2756</v>
      </c>
      <c r="O276" s="2" t="s">
        <v>271</v>
      </c>
      <c r="P276" s="2" t="s">
        <v>2757</v>
      </c>
      <c r="Q276" s="2" t="s">
        <v>2758</v>
      </c>
      <c r="R276" s="2" t="s">
        <v>1392</v>
      </c>
      <c r="S276" s="2" t="s">
        <v>1392</v>
      </c>
      <c r="T276" s="2" t="s">
        <v>1392</v>
      </c>
      <c r="U276" s="2" t="s">
        <v>2759</v>
      </c>
      <c r="V276" s="2" t="s">
        <v>180</v>
      </c>
      <c r="W276" s="2" t="s">
        <v>1392</v>
      </c>
      <c r="X276" s="2" t="s">
        <v>2760</v>
      </c>
      <c r="Y276" s="2" t="s">
        <v>1392</v>
      </c>
      <c r="Z276" s="2" t="s">
        <v>2761</v>
      </c>
    </row>
    <row r="277" spans="4:27" s="15" customFormat="1" ht="139.5" customHeight="1">
      <c r="D277" s="15">
        <v>273</v>
      </c>
      <c r="E277" s="15" t="s">
        <v>2782</v>
      </c>
      <c r="F277" s="15" t="s">
        <v>314</v>
      </c>
      <c r="G277" s="15" t="s">
        <v>2783</v>
      </c>
      <c r="H277" s="16">
        <v>252568746</v>
      </c>
      <c r="I277" s="15" t="s">
        <v>2794</v>
      </c>
      <c r="J277" s="15" t="s">
        <v>2784</v>
      </c>
      <c r="K277" s="15" t="s">
        <v>2793</v>
      </c>
      <c r="L277" s="15" t="s">
        <v>13</v>
      </c>
      <c r="M277" s="15" t="s">
        <v>2785</v>
      </c>
      <c r="N277" s="15" t="s">
        <v>2786</v>
      </c>
      <c r="O277" s="15" t="s">
        <v>2787</v>
      </c>
      <c r="P277" s="15">
        <v>0.6</v>
      </c>
      <c r="Q277" s="15" t="s">
        <v>2788</v>
      </c>
      <c r="R277" s="15">
        <v>0.15</v>
      </c>
      <c r="S277" s="15" t="s">
        <v>1392</v>
      </c>
      <c r="T277" s="15" t="s">
        <v>2789</v>
      </c>
      <c r="U277" s="15" t="s">
        <v>2790</v>
      </c>
      <c r="V277" s="15" t="s">
        <v>1392</v>
      </c>
      <c r="W277" s="15" t="s">
        <v>1392</v>
      </c>
      <c r="X277" s="15" t="s">
        <v>2791</v>
      </c>
      <c r="Z277" s="15" t="s">
        <v>2792</v>
      </c>
    </row>
    <row r="278" spans="4:27" s="15" customFormat="1" ht="210" customHeight="1">
      <c r="D278" s="15">
        <v>274</v>
      </c>
      <c r="E278" s="15" t="s">
        <v>2838</v>
      </c>
      <c r="F278" s="15" t="s">
        <v>305</v>
      </c>
      <c r="G278" s="15" t="s">
        <v>2839</v>
      </c>
      <c r="H278" s="16" t="s">
        <v>2840</v>
      </c>
      <c r="I278" s="15" t="s">
        <v>2844</v>
      </c>
      <c r="J278" s="15" t="s">
        <v>2841</v>
      </c>
      <c r="K278" s="15" t="s">
        <v>2842</v>
      </c>
      <c r="L278" s="15" t="s">
        <v>13</v>
      </c>
      <c r="M278" s="15" t="s">
        <v>2843</v>
      </c>
      <c r="N278" s="15" t="s">
        <v>211</v>
      </c>
      <c r="O278" s="15" t="s">
        <v>211</v>
      </c>
      <c r="P278" s="15" t="s">
        <v>1819</v>
      </c>
      <c r="Q278" s="15" t="s">
        <v>1819</v>
      </c>
      <c r="R278" s="15" t="s">
        <v>1819</v>
      </c>
      <c r="S278" s="15" t="s">
        <v>1392</v>
      </c>
      <c r="T278" s="15" t="s">
        <v>1819</v>
      </c>
      <c r="U278" s="2" t="s">
        <v>211</v>
      </c>
      <c r="V278" s="2" t="s">
        <v>13</v>
      </c>
      <c r="W278" s="2" t="s">
        <v>211</v>
      </c>
      <c r="X278" s="2" t="s">
        <v>211</v>
      </c>
      <c r="Y278" s="2" t="s">
        <v>1392</v>
      </c>
      <c r="Z278" s="2" t="s">
        <v>126</v>
      </c>
    </row>
    <row r="279" spans="4:27" s="15" customFormat="1" ht="129.75" customHeight="1">
      <c r="D279" s="15">
        <v>275</v>
      </c>
      <c r="E279" s="2" t="s">
        <v>2845</v>
      </c>
      <c r="F279" s="2" t="s">
        <v>55</v>
      </c>
      <c r="G279" s="2" t="s">
        <v>2846</v>
      </c>
      <c r="H279" s="2"/>
      <c r="I279" s="2" t="s">
        <v>2851</v>
      </c>
      <c r="J279" s="2" t="s">
        <v>2847</v>
      </c>
      <c r="K279" s="2" t="s">
        <v>2848</v>
      </c>
      <c r="L279" s="2" t="s">
        <v>13</v>
      </c>
      <c r="M279" s="2" t="s">
        <v>2849</v>
      </c>
      <c r="N279" s="2" t="s">
        <v>2850</v>
      </c>
      <c r="O279" s="2" t="s">
        <v>2371</v>
      </c>
      <c r="P279" s="56">
        <v>0</v>
      </c>
      <c r="Q279" s="15" t="s">
        <v>1819</v>
      </c>
      <c r="R279" s="15" t="s">
        <v>1819</v>
      </c>
      <c r="S279" s="15" t="s">
        <v>1392</v>
      </c>
      <c r="T279" s="15" t="s">
        <v>1819</v>
      </c>
      <c r="U279" s="2" t="s">
        <v>2852</v>
      </c>
      <c r="V279" s="2" t="s">
        <v>180</v>
      </c>
      <c r="W279" s="2" t="s">
        <v>1392</v>
      </c>
      <c r="X279" s="2" t="s">
        <v>2853</v>
      </c>
      <c r="Y279" s="2" t="s">
        <v>1392</v>
      </c>
      <c r="Z279" s="2" t="s">
        <v>1392</v>
      </c>
    </row>
    <row r="280" spans="4:27" s="15" customFormat="1" ht="114.75" customHeight="1">
      <c r="D280" s="15">
        <v>276</v>
      </c>
      <c r="E280" s="15" t="s">
        <v>2854</v>
      </c>
      <c r="F280" s="15" t="s">
        <v>2306</v>
      </c>
      <c r="G280" s="15" t="s">
        <v>2855</v>
      </c>
      <c r="H280" s="15" t="s">
        <v>2856</v>
      </c>
      <c r="I280" s="15" t="s">
        <v>2861</v>
      </c>
      <c r="J280" s="15" t="s">
        <v>2857</v>
      </c>
      <c r="K280" s="15" t="s">
        <v>2858</v>
      </c>
      <c r="L280" s="15" t="s">
        <v>1504</v>
      </c>
      <c r="M280" s="15" t="s">
        <v>1392</v>
      </c>
      <c r="N280" s="15" t="s">
        <v>2859</v>
      </c>
      <c r="O280" s="15">
        <v>0</v>
      </c>
      <c r="P280" s="15" t="s">
        <v>1819</v>
      </c>
      <c r="Q280" s="15" t="s">
        <v>2860</v>
      </c>
      <c r="R280" s="15">
        <v>8</v>
      </c>
      <c r="S280" s="15" t="s">
        <v>1392</v>
      </c>
      <c r="T280" s="15" t="s">
        <v>1819</v>
      </c>
      <c r="U280" s="2" t="s">
        <v>2862</v>
      </c>
      <c r="V280" s="2" t="s">
        <v>1392</v>
      </c>
      <c r="W280" s="2" t="s">
        <v>1658</v>
      </c>
      <c r="X280" s="2" t="s">
        <v>1819</v>
      </c>
      <c r="Y280" s="2" t="s">
        <v>1392</v>
      </c>
      <c r="Z280" s="2" t="s">
        <v>1392</v>
      </c>
    </row>
    <row r="281" spans="4:27" s="15" customFormat="1" ht="96.75" customHeight="1">
      <c r="D281" s="15">
        <v>277</v>
      </c>
      <c r="E281" s="2" t="s">
        <v>2880</v>
      </c>
      <c r="F281" s="2" t="s">
        <v>224</v>
      </c>
      <c r="G281" s="2" t="s">
        <v>2881</v>
      </c>
      <c r="H281" s="2" t="s">
        <v>2882</v>
      </c>
      <c r="I281" s="2" t="s">
        <v>2887</v>
      </c>
      <c r="J281" s="2" t="s">
        <v>2883</v>
      </c>
      <c r="K281" s="15" t="s">
        <v>2891</v>
      </c>
      <c r="L281" s="2" t="s">
        <v>13</v>
      </c>
      <c r="M281" s="2" t="s">
        <v>2884</v>
      </c>
      <c r="N281" s="2" t="s">
        <v>2885</v>
      </c>
      <c r="O281" s="2" t="s">
        <v>211</v>
      </c>
      <c r="P281" s="2" t="s">
        <v>2886</v>
      </c>
      <c r="Q281" s="2" t="s">
        <v>2888</v>
      </c>
      <c r="R281" s="2" t="s">
        <v>2888</v>
      </c>
      <c r="S281" s="2" t="s">
        <v>2888</v>
      </c>
      <c r="T281" s="2" t="s">
        <v>2889</v>
      </c>
      <c r="U281" s="2" t="s">
        <v>211</v>
      </c>
      <c r="V281" s="2" t="s">
        <v>13</v>
      </c>
      <c r="W281" s="2" t="s">
        <v>211</v>
      </c>
      <c r="X281" s="2" t="s">
        <v>2890</v>
      </c>
      <c r="Y281" s="15" t="s">
        <v>1392</v>
      </c>
      <c r="Z281" s="15" t="s">
        <v>1392</v>
      </c>
    </row>
    <row r="282" spans="4:27" s="15" customFormat="1" ht="186.75" customHeight="1">
      <c r="D282" s="15">
        <v>278</v>
      </c>
      <c r="E282" s="2" t="s">
        <v>2892</v>
      </c>
      <c r="F282" s="2" t="s">
        <v>2615</v>
      </c>
      <c r="G282" s="2" t="s">
        <v>2893</v>
      </c>
      <c r="H282" s="2" t="s">
        <v>2894</v>
      </c>
      <c r="I282" s="2" t="s">
        <v>2905</v>
      </c>
      <c r="J282" s="2" t="s">
        <v>2895</v>
      </c>
      <c r="K282" s="2" t="s">
        <v>2896</v>
      </c>
      <c r="L282" s="2" t="s">
        <v>13</v>
      </c>
      <c r="M282" s="2" t="s">
        <v>2897</v>
      </c>
      <c r="N282" s="2" t="s">
        <v>2898</v>
      </c>
      <c r="O282" s="2" t="s">
        <v>271</v>
      </c>
      <c r="P282" s="2" t="s">
        <v>2899</v>
      </c>
      <c r="Q282" s="2" t="s">
        <v>2900</v>
      </c>
      <c r="R282" s="2" t="s">
        <v>1819</v>
      </c>
      <c r="S282" s="2" t="s">
        <v>1819</v>
      </c>
      <c r="T282" s="2" t="s">
        <v>2901</v>
      </c>
      <c r="U282" s="2" t="s">
        <v>2902</v>
      </c>
      <c r="V282" s="2" t="s">
        <v>13</v>
      </c>
      <c r="W282" s="2" t="s">
        <v>2903</v>
      </c>
      <c r="X282" s="2" t="s">
        <v>2904</v>
      </c>
      <c r="Y282" s="2" t="s">
        <v>1819</v>
      </c>
      <c r="Z282" s="2" t="s">
        <v>126</v>
      </c>
    </row>
    <row r="283" spans="4:27" s="15" customFormat="1" ht="164.25" customHeight="1">
      <c r="D283" s="15">
        <v>279</v>
      </c>
      <c r="E283" s="2" t="s">
        <v>2906</v>
      </c>
      <c r="F283" s="2" t="s">
        <v>191</v>
      </c>
      <c r="G283" s="2" t="s">
        <v>2907</v>
      </c>
      <c r="H283" s="2" t="s">
        <v>2894</v>
      </c>
      <c r="I283" s="2" t="s">
        <v>2905</v>
      </c>
      <c r="J283" s="2" t="s">
        <v>2895</v>
      </c>
      <c r="K283" s="2" t="s">
        <v>2908</v>
      </c>
      <c r="L283" s="2" t="s">
        <v>13</v>
      </c>
      <c r="M283" s="2" t="s">
        <v>2897</v>
      </c>
      <c r="N283" s="2" t="s">
        <v>2909</v>
      </c>
      <c r="O283" s="2" t="s">
        <v>271</v>
      </c>
      <c r="P283" s="2" t="s">
        <v>2899</v>
      </c>
      <c r="Q283" s="2" t="s">
        <v>2900</v>
      </c>
      <c r="R283" s="2" t="s">
        <v>1819</v>
      </c>
      <c r="S283" s="2" t="s">
        <v>1819</v>
      </c>
      <c r="T283" s="2" t="s">
        <v>2910</v>
      </c>
      <c r="U283" s="2" t="s">
        <v>2902</v>
      </c>
      <c r="V283" s="2" t="s">
        <v>13</v>
      </c>
      <c r="W283" s="2" t="s">
        <v>2903</v>
      </c>
      <c r="X283" s="2" t="s">
        <v>2904</v>
      </c>
      <c r="Y283" s="2" t="s">
        <v>1819</v>
      </c>
      <c r="Z283" s="2" t="s">
        <v>126</v>
      </c>
    </row>
    <row r="284" spans="4:27" s="15" customFormat="1" ht="184.5" customHeight="1">
      <c r="D284" s="15">
        <v>280</v>
      </c>
      <c r="E284" s="2" t="s">
        <v>2911</v>
      </c>
      <c r="F284" s="2" t="s">
        <v>55</v>
      </c>
      <c r="G284" s="2" t="s">
        <v>2912</v>
      </c>
      <c r="H284" s="2" t="s">
        <v>2894</v>
      </c>
      <c r="I284" s="2" t="s">
        <v>2905</v>
      </c>
      <c r="J284" s="2" t="s">
        <v>2895</v>
      </c>
      <c r="K284" s="2" t="s">
        <v>2913</v>
      </c>
      <c r="L284" s="2" t="s">
        <v>13</v>
      </c>
      <c r="M284" s="2" t="s">
        <v>2897</v>
      </c>
      <c r="N284" s="2" t="s">
        <v>2909</v>
      </c>
      <c r="O284" s="2" t="s">
        <v>271</v>
      </c>
      <c r="P284" s="2" t="s">
        <v>2914</v>
      </c>
      <c r="Q284" s="2" t="s">
        <v>2900</v>
      </c>
      <c r="R284" s="2" t="s">
        <v>1819</v>
      </c>
      <c r="S284" s="2" t="s">
        <v>1819</v>
      </c>
      <c r="T284" s="2" t="s">
        <v>2910</v>
      </c>
      <c r="U284" s="2" t="s">
        <v>2902</v>
      </c>
      <c r="V284" s="2" t="s">
        <v>13</v>
      </c>
      <c r="W284" s="2" t="s">
        <v>2903</v>
      </c>
      <c r="X284" s="2" t="s">
        <v>2915</v>
      </c>
      <c r="Y284" s="2" t="s">
        <v>1819</v>
      </c>
      <c r="Z284" s="2" t="s">
        <v>126</v>
      </c>
    </row>
    <row r="285" spans="4:27" s="15" customFormat="1" ht="141.75" customHeight="1">
      <c r="D285" s="15">
        <v>281</v>
      </c>
      <c r="E285" s="2" t="s">
        <v>2943</v>
      </c>
      <c r="F285" s="2" t="s">
        <v>2345</v>
      </c>
      <c r="G285" s="2" t="s">
        <v>2944</v>
      </c>
      <c r="H285" s="2" t="s">
        <v>2945</v>
      </c>
      <c r="I285" s="2" t="s">
        <v>2950</v>
      </c>
      <c r="J285" s="2" t="s">
        <v>2946</v>
      </c>
      <c r="K285" s="2" t="s">
        <v>2947</v>
      </c>
      <c r="L285" s="2" t="s">
        <v>2948</v>
      </c>
      <c r="M285" s="2" t="s">
        <v>2949</v>
      </c>
      <c r="N285" s="15" t="s">
        <v>1819</v>
      </c>
      <c r="O285" s="15" t="s">
        <v>1819</v>
      </c>
      <c r="P285" s="2" t="s">
        <v>374</v>
      </c>
      <c r="Q285" s="2" t="s">
        <v>2951</v>
      </c>
      <c r="R285" s="2">
        <v>4.8</v>
      </c>
      <c r="S285" s="2">
        <v>3.7</v>
      </c>
      <c r="T285" s="2" t="s">
        <v>2952</v>
      </c>
      <c r="U285" s="2" t="s">
        <v>1819</v>
      </c>
      <c r="V285" s="2" t="s">
        <v>13</v>
      </c>
      <c r="W285" s="2" t="s">
        <v>2953</v>
      </c>
      <c r="X285" s="2" t="s">
        <v>2954</v>
      </c>
      <c r="Y285" s="15" t="s">
        <v>1819</v>
      </c>
      <c r="Z285" s="15" t="s">
        <v>1819</v>
      </c>
    </row>
    <row r="286" spans="4:27" s="15" customFormat="1" ht="111.75" customHeight="1">
      <c r="D286" s="15">
        <v>282</v>
      </c>
      <c r="E286" s="2" t="s">
        <v>2968</v>
      </c>
      <c r="F286" s="2" t="s">
        <v>1602</v>
      </c>
      <c r="G286" s="2" t="s">
        <v>2969</v>
      </c>
      <c r="H286" s="2" t="s">
        <v>1392</v>
      </c>
      <c r="I286" s="2" t="s">
        <v>2971</v>
      </c>
      <c r="J286" s="2" t="s">
        <v>2970</v>
      </c>
      <c r="K286" s="2" t="s">
        <v>2972</v>
      </c>
      <c r="L286" s="2" t="s">
        <v>13</v>
      </c>
      <c r="M286" s="2" t="s">
        <v>2973</v>
      </c>
      <c r="N286" s="2" t="s">
        <v>2974</v>
      </c>
      <c r="O286" s="2" t="s">
        <v>2352</v>
      </c>
      <c r="P286" s="15" t="s">
        <v>1819</v>
      </c>
      <c r="Q286" s="2" t="s">
        <v>2975</v>
      </c>
      <c r="R286" s="15" t="s">
        <v>1819</v>
      </c>
      <c r="S286" s="2" t="s">
        <v>2976</v>
      </c>
      <c r="T286" s="15" t="s">
        <v>1819</v>
      </c>
      <c r="U286" s="2" t="s">
        <v>2977</v>
      </c>
      <c r="V286" s="2" t="s">
        <v>13</v>
      </c>
      <c r="W286" s="2" t="s">
        <v>2978</v>
      </c>
      <c r="X286" s="2" t="s">
        <v>2978</v>
      </c>
      <c r="Y286" s="2" t="s">
        <v>2979</v>
      </c>
      <c r="Z286" s="2" t="s">
        <v>126</v>
      </c>
    </row>
    <row r="287" spans="4:27" s="15" customFormat="1" ht="183.75" customHeight="1">
      <c r="D287" s="15">
        <v>283</v>
      </c>
      <c r="E287" s="15" t="s">
        <v>3017</v>
      </c>
      <c r="F287" s="15" t="s">
        <v>2537</v>
      </c>
      <c r="G287" s="15" t="s">
        <v>3018</v>
      </c>
      <c r="H287" s="15" t="s">
        <v>3019</v>
      </c>
      <c r="I287" s="15" t="s">
        <v>3021</v>
      </c>
      <c r="J287" s="15" t="s">
        <v>3020</v>
      </c>
      <c r="K287" s="15" t="s">
        <v>3030</v>
      </c>
      <c r="L287" s="15" t="s">
        <v>13</v>
      </c>
      <c r="M287" s="15" t="s">
        <v>3022</v>
      </c>
      <c r="N287" s="15" t="s">
        <v>3023</v>
      </c>
      <c r="O287" s="15" t="s">
        <v>3024</v>
      </c>
      <c r="P287" s="56">
        <v>0.55000000000000004</v>
      </c>
      <c r="Q287" s="15" t="s">
        <v>3025</v>
      </c>
      <c r="R287" s="15">
        <v>17</v>
      </c>
      <c r="S287" s="15">
        <v>2.4300000000000002</v>
      </c>
      <c r="T287" s="15" t="s">
        <v>3026</v>
      </c>
      <c r="U287" s="15" t="s">
        <v>3027</v>
      </c>
      <c r="V287" s="15" t="s">
        <v>13</v>
      </c>
      <c r="W287" s="15" t="s">
        <v>3028</v>
      </c>
      <c r="X287" s="15" t="s">
        <v>3029</v>
      </c>
      <c r="Y287" s="15" t="s">
        <v>1819</v>
      </c>
      <c r="Z287" s="15" t="s">
        <v>126</v>
      </c>
    </row>
    <row r="288" spans="4:27" s="15" customFormat="1" ht="116.25" customHeight="1">
      <c r="D288" s="15">
        <v>284</v>
      </c>
      <c r="E288" s="15" t="s">
        <v>3059</v>
      </c>
      <c r="F288" s="15" t="s">
        <v>3060</v>
      </c>
      <c r="G288" s="15" t="s">
        <v>3061</v>
      </c>
      <c r="H288" s="16" t="s">
        <v>3062</v>
      </c>
      <c r="I288" s="15" t="s">
        <v>3075</v>
      </c>
      <c r="J288" s="15" t="s">
        <v>3063</v>
      </c>
      <c r="K288" s="15" t="s">
        <v>3064</v>
      </c>
      <c r="L288" s="15" t="s">
        <v>13</v>
      </c>
      <c r="M288" s="15" t="s">
        <v>2635</v>
      </c>
      <c r="N288" s="15" t="s">
        <v>3065</v>
      </c>
      <c r="O288" s="15" t="s">
        <v>211</v>
      </c>
      <c r="P288" s="15" t="s">
        <v>3066</v>
      </c>
      <c r="Q288" s="15" t="s">
        <v>3067</v>
      </c>
      <c r="R288" s="15" t="s">
        <v>2638</v>
      </c>
      <c r="S288" s="15" t="s">
        <v>2638</v>
      </c>
      <c r="T288" s="15" t="s">
        <v>3068</v>
      </c>
      <c r="U288" s="15" t="s">
        <v>3069</v>
      </c>
      <c r="V288" s="15" t="s">
        <v>13</v>
      </c>
      <c r="W288" s="15" t="s">
        <v>2641</v>
      </c>
      <c r="X288" s="15" t="s">
        <v>2642</v>
      </c>
      <c r="Y288" s="15" t="s">
        <v>1819</v>
      </c>
      <c r="Z288" s="15" t="s">
        <v>126</v>
      </c>
    </row>
    <row r="289" spans="1:27" s="15" customFormat="1" ht="103.5" customHeight="1">
      <c r="D289" s="15">
        <v>285</v>
      </c>
      <c r="E289" s="2" t="s">
        <v>3070</v>
      </c>
      <c r="F289" s="2" t="s">
        <v>3060</v>
      </c>
      <c r="G289" s="2" t="s">
        <v>3061</v>
      </c>
      <c r="H289" s="2" t="s">
        <v>3062</v>
      </c>
      <c r="I289" s="2" t="s">
        <v>3075</v>
      </c>
      <c r="J289" s="2" t="s">
        <v>3063</v>
      </c>
      <c r="K289" s="2" t="s">
        <v>3071</v>
      </c>
      <c r="L289" s="2" t="s">
        <v>13</v>
      </c>
      <c r="M289" s="2" t="s">
        <v>2635</v>
      </c>
      <c r="N289" s="2" t="s">
        <v>3072</v>
      </c>
      <c r="O289" s="2" t="s">
        <v>211</v>
      </c>
      <c r="P289" s="2" t="s">
        <v>3066</v>
      </c>
      <c r="Q289" s="2" t="s">
        <v>3073</v>
      </c>
      <c r="R289" s="2" t="s">
        <v>2638</v>
      </c>
      <c r="S289" s="2" t="s">
        <v>2638</v>
      </c>
      <c r="T289" s="2" t="s">
        <v>3068</v>
      </c>
      <c r="U289" s="2" t="s">
        <v>3074</v>
      </c>
      <c r="V289" s="2" t="s">
        <v>13</v>
      </c>
      <c r="W289" s="2" t="s">
        <v>2641</v>
      </c>
      <c r="X289" s="2" t="s">
        <v>2642</v>
      </c>
      <c r="Y289" s="15" t="s">
        <v>1819</v>
      </c>
      <c r="Z289" s="2" t="s">
        <v>126</v>
      </c>
    </row>
    <row r="290" spans="1:27" s="15" customFormat="1" ht="103.5" customHeight="1">
      <c r="D290" s="15">
        <v>286</v>
      </c>
      <c r="E290" s="2" t="s">
        <v>3092</v>
      </c>
      <c r="F290" s="2" t="s">
        <v>1620</v>
      </c>
      <c r="G290" s="2" t="s">
        <v>3093</v>
      </c>
      <c r="H290" s="15">
        <v>185478070</v>
      </c>
      <c r="I290" s="2" t="s">
        <v>3097</v>
      </c>
      <c r="J290" s="2" t="s">
        <v>3094</v>
      </c>
      <c r="K290" s="2" t="s">
        <v>3095</v>
      </c>
      <c r="L290" s="2" t="s">
        <v>13</v>
      </c>
      <c r="M290" s="2" t="s">
        <v>3096</v>
      </c>
      <c r="N290" s="2" t="s">
        <v>1819</v>
      </c>
      <c r="O290" s="2" t="s">
        <v>1819</v>
      </c>
      <c r="P290" s="2" t="s">
        <v>1819</v>
      </c>
      <c r="Q290" s="2" t="s">
        <v>1819</v>
      </c>
      <c r="R290" s="2" t="s">
        <v>1819</v>
      </c>
      <c r="S290" s="2" t="s">
        <v>1819</v>
      </c>
      <c r="T290" s="2" t="s">
        <v>1819</v>
      </c>
      <c r="U290" s="2" t="s">
        <v>1819</v>
      </c>
      <c r="V290" s="2" t="s">
        <v>180</v>
      </c>
      <c r="W290" s="2" t="s">
        <v>1819</v>
      </c>
      <c r="X290" s="2" t="s">
        <v>1819</v>
      </c>
      <c r="Y290" s="2" t="s">
        <v>1819</v>
      </c>
      <c r="Z290" s="2" t="s">
        <v>1819</v>
      </c>
    </row>
    <row r="291" spans="1:27" s="15" customFormat="1" ht="103.5" customHeight="1">
      <c r="A291" s="95">
        <v>287</v>
      </c>
      <c r="B291" s="96"/>
      <c r="C291" s="96"/>
      <c r="D291" s="97"/>
      <c r="E291" s="89" t="s">
        <v>3098</v>
      </c>
      <c r="F291" s="82" t="s">
        <v>3099</v>
      </c>
      <c r="G291" s="82" t="s">
        <v>3100</v>
      </c>
      <c r="H291" s="82" t="s">
        <v>3101</v>
      </c>
      <c r="I291" s="82" t="s">
        <v>3102</v>
      </c>
      <c r="J291" s="82" t="s">
        <v>3103</v>
      </c>
      <c r="K291" s="89" t="s">
        <v>3104</v>
      </c>
      <c r="L291" s="82" t="s">
        <v>3105</v>
      </c>
      <c r="M291" s="2" t="s">
        <v>3403</v>
      </c>
      <c r="N291" s="2" t="s">
        <v>3405</v>
      </c>
      <c r="O291" s="2" t="s">
        <v>254</v>
      </c>
      <c r="P291" s="2" t="s">
        <v>3409</v>
      </c>
      <c r="Q291" s="2" t="s">
        <v>3412</v>
      </c>
      <c r="R291" s="2" t="s">
        <v>3106</v>
      </c>
      <c r="S291" s="2" t="s">
        <v>3106</v>
      </c>
      <c r="T291" s="2" t="s">
        <v>3415</v>
      </c>
      <c r="U291" s="2" t="s">
        <v>3418</v>
      </c>
      <c r="V291" s="2" t="s">
        <v>13</v>
      </c>
      <c r="W291" s="2" t="s">
        <v>3107</v>
      </c>
      <c r="X291" s="2" t="s">
        <v>3422</v>
      </c>
      <c r="Y291" s="2" t="s">
        <v>1819</v>
      </c>
      <c r="Z291" s="2" t="s">
        <v>126</v>
      </c>
      <c r="AA291" s="1"/>
    </row>
    <row r="292" spans="1:27" s="15" customFormat="1" ht="103.5" customHeight="1">
      <c r="A292" s="98"/>
      <c r="B292" s="99"/>
      <c r="C292" s="99"/>
      <c r="D292" s="100"/>
      <c r="E292" s="90"/>
      <c r="F292" s="88"/>
      <c r="G292" s="88"/>
      <c r="H292" s="88"/>
      <c r="I292" s="88"/>
      <c r="J292" s="88"/>
      <c r="K292" s="90"/>
      <c r="L292" s="88"/>
      <c r="M292" s="2" t="s">
        <v>3404</v>
      </c>
      <c r="N292" s="2" t="s">
        <v>3406</v>
      </c>
      <c r="O292" s="2" t="s">
        <v>3408</v>
      </c>
      <c r="P292" s="2" t="s">
        <v>3410</v>
      </c>
      <c r="Q292" s="2" t="s">
        <v>3413</v>
      </c>
      <c r="R292" s="2" t="s">
        <v>3106</v>
      </c>
      <c r="S292" s="2" t="s">
        <v>3106</v>
      </c>
      <c r="T292" s="2" t="s">
        <v>3416</v>
      </c>
      <c r="U292" s="2" t="s">
        <v>3419</v>
      </c>
      <c r="V292" s="2" t="s">
        <v>3421</v>
      </c>
      <c r="W292" s="2" t="s">
        <v>3107</v>
      </c>
      <c r="X292" s="2" t="s">
        <v>3423</v>
      </c>
      <c r="Y292" s="2" t="s">
        <v>3425</v>
      </c>
      <c r="Z292" s="2" t="s">
        <v>3426</v>
      </c>
      <c r="AA292" s="1"/>
    </row>
    <row r="293" spans="1:27" s="15" customFormat="1" ht="122.25" customHeight="1">
      <c r="A293" s="101"/>
      <c r="B293" s="102"/>
      <c r="C293" s="102"/>
      <c r="D293" s="103"/>
      <c r="E293" s="91"/>
      <c r="F293" s="83"/>
      <c r="G293" s="83"/>
      <c r="H293" s="83"/>
      <c r="I293" s="83"/>
      <c r="J293" s="83"/>
      <c r="K293" s="91"/>
      <c r="L293" s="83"/>
      <c r="M293" s="2" t="s">
        <v>3403</v>
      </c>
      <c r="N293" s="2" t="s">
        <v>3407</v>
      </c>
      <c r="O293" s="2" t="s">
        <v>254</v>
      </c>
      <c r="P293" s="2" t="s">
        <v>3411</v>
      </c>
      <c r="Q293" s="2" t="s">
        <v>3414</v>
      </c>
      <c r="R293" s="2" t="s">
        <v>3106</v>
      </c>
      <c r="S293" s="2" t="s">
        <v>3106</v>
      </c>
      <c r="T293" s="2" t="s">
        <v>3417</v>
      </c>
      <c r="U293" s="2" t="s">
        <v>3420</v>
      </c>
      <c r="V293" s="2" t="s">
        <v>13</v>
      </c>
      <c r="W293" s="2" t="s">
        <v>3107</v>
      </c>
      <c r="X293" s="2" t="s">
        <v>3424</v>
      </c>
      <c r="Y293" s="2" t="s">
        <v>1819</v>
      </c>
      <c r="Z293" s="2" t="s">
        <v>126</v>
      </c>
    </row>
    <row r="294" spans="1:27" s="74" customFormat="1" ht="102.75" customHeight="1">
      <c r="D294" s="74">
        <v>288</v>
      </c>
      <c r="E294" s="74" t="s">
        <v>3132</v>
      </c>
      <c r="F294" s="74" t="s">
        <v>3133</v>
      </c>
      <c r="G294" s="74" t="s">
        <v>3134</v>
      </c>
      <c r="H294" s="75" t="s">
        <v>3135</v>
      </c>
      <c r="I294" s="74" t="s">
        <v>3136</v>
      </c>
      <c r="J294" s="74" t="s">
        <v>3137</v>
      </c>
      <c r="K294" s="15" t="s">
        <v>3138</v>
      </c>
      <c r="L294" s="2" t="s">
        <v>105</v>
      </c>
      <c r="M294" s="2" t="s">
        <v>2997</v>
      </c>
      <c r="N294" s="2" t="s">
        <v>3139</v>
      </c>
      <c r="O294" s="2" t="s">
        <v>3140</v>
      </c>
      <c r="P294" s="56">
        <v>0.25</v>
      </c>
      <c r="Q294" s="15" t="s">
        <v>3141</v>
      </c>
      <c r="R294" s="15">
        <v>6.1</v>
      </c>
      <c r="S294" s="2" t="s">
        <v>1819</v>
      </c>
      <c r="T294" s="2" t="s">
        <v>3142</v>
      </c>
      <c r="U294" s="2" t="s">
        <v>3143</v>
      </c>
      <c r="V294" s="2" t="s">
        <v>1819</v>
      </c>
      <c r="W294" s="2" t="s">
        <v>1819</v>
      </c>
      <c r="X294" s="2" t="s">
        <v>158</v>
      </c>
      <c r="Y294" s="2" t="s">
        <v>1819</v>
      </c>
      <c r="Z294" s="2" t="s">
        <v>126</v>
      </c>
    </row>
    <row r="295" spans="1:27" ht="131.25">
      <c r="D295" s="74">
        <v>289</v>
      </c>
      <c r="E295" s="15" t="s">
        <v>3199</v>
      </c>
      <c r="F295" s="74" t="s">
        <v>3200</v>
      </c>
      <c r="G295" s="74" t="s">
        <v>3201</v>
      </c>
      <c r="H295" s="75" t="s">
        <v>3202</v>
      </c>
      <c r="I295" s="74" t="s">
        <v>3203</v>
      </c>
      <c r="J295" s="74" t="s">
        <v>3204</v>
      </c>
      <c r="K295" s="15" t="s">
        <v>3205</v>
      </c>
      <c r="L295" s="2" t="s">
        <v>1994</v>
      </c>
      <c r="M295" s="2" t="s">
        <v>3206</v>
      </c>
      <c r="N295" s="2" t="s">
        <v>3207</v>
      </c>
      <c r="O295" s="2" t="s">
        <v>3208</v>
      </c>
      <c r="P295" s="56" t="s">
        <v>1819</v>
      </c>
      <c r="Q295" s="15" t="s">
        <v>3209</v>
      </c>
      <c r="R295" s="15">
        <v>15</v>
      </c>
      <c r="S295" s="2" t="s">
        <v>1819</v>
      </c>
      <c r="T295" s="2" t="s">
        <v>1819</v>
      </c>
      <c r="U295" s="2" t="s">
        <v>3210</v>
      </c>
      <c r="V295" s="2" t="s">
        <v>165</v>
      </c>
      <c r="W295" s="2" t="s">
        <v>3211</v>
      </c>
      <c r="X295" s="2" t="s">
        <v>3212</v>
      </c>
      <c r="Y295" s="2" t="s">
        <v>1819</v>
      </c>
      <c r="Z295" s="2" t="s">
        <v>538</v>
      </c>
      <c r="AA295" s="1"/>
    </row>
    <row r="296" spans="1:27" ht="130.5" customHeight="1">
      <c r="D296" s="82">
        <v>290</v>
      </c>
      <c r="E296" s="89" t="s">
        <v>3242</v>
      </c>
      <c r="F296" s="105" t="s">
        <v>2323</v>
      </c>
      <c r="G296" s="82" t="s">
        <v>3244</v>
      </c>
      <c r="H296" s="105" t="s">
        <v>3243</v>
      </c>
      <c r="I296" s="89" t="s">
        <v>3250</v>
      </c>
      <c r="J296" s="82" t="s">
        <v>3245</v>
      </c>
      <c r="K296" s="89" t="s">
        <v>3239</v>
      </c>
      <c r="L296" s="68" t="s">
        <v>13</v>
      </c>
      <c r="M296" s="2" t="s">
        <v>3254</v>
      </c>
      <c r="N296" s="68" t="s">
        <v>365</v>
      </c>
      <c r="O296" s="68" t="s">
        <v>3240</v>
      </c>
      <c r="P296" s="77">
        <v>0.55000000000000004</v>
      </c>
      <c r="Q296" s="68" t="s">
        <v>3241</v>
      </c>
      <c r="R296" s="42">
        <v>21</v>
      </c>
      <c r="S296" s="42">
        <v>4.5999999999999996</v>
      </c>
      <c r="T296" s="2" t="s">
        <v>3246</v>
      </c>
      <c r="U296" s="2" t="s">
        <v>3247</v>
      </c>
      <c r="V296" s="68" t="s">
        <v>13</v>
      </c>
      <c r="W296" s="2" t="s">
        <v>3248</v>
      </c>
      <c r="X296" s="2" t="s">
        <v>3249</v>
      </c>
      <c r="Y296" s="68" t="s">
        <v>1392</v>
      </c>
      <c r="Z296" s="68" t="s">
        <v>126</v>
      </c>
      <c r="AA296" s="1"/>
    </row>
    <row r="297" spans="1:27" ht="134.25" customHeight="1">
      <c r="D297" s="83"/>
      <c r="E297" s="91"/>
      <c r="F297" s="106"/>
      <c r="G297" s="83"/>
      <c r="H297" s="106"/>
      <c r="I297" s="104"/>
      <c r="J297" s="83"/>
      <c r="K297" s="91"/>
      <c r="L297" s="68" t="s">
        <v>13</v>
      </c>
      <c r="M297" s="2" t="s">
        <v>3255</v>
      </c>
      <c r="N297" s="68" t="s">
        <v>3251</v>
      </c>
      <c r="O297" s="68" t="s">
        <v>3252</v>
      </c>
      <c r="P297" s="77">
        <v>0.93</v>
      </c>
      <c r="Q297" s="68" t="s">
        <v>3253</v>
      </c>
      <c r="R297" s="42">
        <v>4</v>
      </c>
      <c r="S297" s="42">
        <v>23.8</v>
      </c>
      <c r="T297" s="2" t="s">
        <v>3256</v>
      </c>
      <c r="U297" s="68" t="s">
        <v>2323</v>
      </c>
      <c r="V297" s="68" t="s">
        <v>13</v>
      </c>
      <c r="W297" s="2" t="s">
        <v>3248</v>
      </c>
      <c r="X297" s="2" t="s">
        <v>3257</v>
      </c>
      <c r="Y297" s="68" t="s">
        <v>1392</v>
      </c>
      <c r="Z297" s="68" t="s">
        <v>126</v>
      </c>
    </row>
    <row r="298" spans="1:27" ht="112.5">
      <c r="D298" s="74">
        <v>291</v>
      </c>
      <c r="E298" s="15" t="s">
        <v>3258</v>
      </c>
      <c r="F298" s="74" t="s">
        <v>1602</v>
      </c>
      <c r="G298" s="74" t="s">
        <v>3259</v>
      </c>
      <c r="H298" s="75" t="s">
        <v>3260</v>
      </c>
      <c r="I298" s="74" t="s">
        <v>3261</v>
      </c>
      <c r="J298" s="74" t="s">
        <v>3262</v>
      </c>
      <c r="K298" s="15" t="s">
        <v>3263</v>
      </c>
      <c r="L298" s="2" t="s">
        <v>3264</v>
      </c>
      <c r="M298" s="2" t="s">
        <v>3272</v>
      </c>
      <c r="N298" s="2" t="s">
        <v>3265</v>
      </c>
      <c r="O298" s="2" t="s">
        <v>1969</v>
      </c>
      <c r="P298" s="2" t="s">
        <v>3266</v>
      </c>
      <c r="Q298" s="2" t="s">
        <v>3267</v>
      </c>
      <c r="R298" s="15">
        <v>0</v>
      </c>
      <c r="S298" s="2" t="s">
        <v>1969</v>
      </c>
      <c r="T298" s="2" t="s">
        <v>3268</v>
      </c>
      <c r="U298" s="2" t="s">
        <v>3269</v>
      </c>
      <c r="V298" s="2" t="s">
        <v>13</v>
      </c>
      <c r="W298" s="2" t="s">
        <v>1282</v>
      </c>
      <c r="X298" s="2" t="s">
        <v>211</v>
      </c>
      <c r="Y298" s="2" t="s">
        <v>3270</v>
      </c>
      <c r="Z298" s="2" t="s">
        <v>3271</v>
      </c>
      <c r="AA298" s="1"/>
    </row>
    <row r="299" spans="1:27" ht="131.25">
      <c r="D299" s="74">
        <v>292</v>
      </c>
      <c r="E299" s="15" t="s">
        <v>3319</v>
      </c>
      <c r="F299" s="74" t="s">
        <v>3274</v>
      </c>
      <c r="G299" s="74" t="s">
        <v>3320</v>
      </c>
      <c r="H299" s="75">
        <v>8037042569</v>
      </c>
      <c r="I299" s="74" t="s">
        <v>3321</v>
      </c>
      <c r="J299" s="74" t="s">
        <v>3322</v>
      </c>
      <c r="K299" s="15" t="s">
        <v>3323</v>
      </c>
      <c r="L299" s="2" t="s">
        <v>3264</v>
      </c>
      <c r="M299" s="2" t="s">
        <v>3324</v>
      </c>
      <c r="N299" s="2" t="s">
        <v>3325</v>
      </c>
      <c r="O299" s="2" t="s">
        <v>1877</v>
      </c>
      <c r="P299" s="2" t="s">
        <v>1969</v>
      </c>
      <c r="Q299" s="2" t="s">
        <v>3329</v>
      </c>
      <c r="R299" s="2" t="s">
        <v>1969</v>
      </c>
      <c r="S299" s="2" t="s">
        <v>1969</v>
      </c>
      <c r="T299" s="2" t="s">
        <v>3326</v>
      </c>
      <c r="U299" s="2" t="s">
        <v>3327</v>
      </c>
      <c r="V299" s="2" t="s">
        <v>180</v>
      </c>
      <c r="W299" s="2"/>
      <c r="X299" s="2" t="s">
        <v>3328</v>
      </c>
      <c r="Y299" s="2"/>
      <c r="Z299" s="2"/>
      <c r="AA299" s="1"/>
    </row>
    <row r="300" spans="1:27" ht="243.75">
      <c r="D300" s="74">
        <v>293</v>
      </c>
      <c r="E300" s="70" t="s">
        <v>3353</v>
      </c>
      <c r="F300" s="78" t="s">
        <v>3354</v>
      </c>
      <c r="G300" s="78" t="s">
        <v>3355</v>
      </c>
      <c r="H300" s="79" t="s">
        <v>3356</v>
      </c>
      <c r="I300" s="78" t="s">
        <v>3357</v>
      </c>
      <c r="J300" s="78" t="s">
        <v>3358</v>
      </c>
      <c r="K300" s="15" t="s">
        <v>3359</v>
      </c>
      <c r="L300" s="2" t="s">
        <v>3264</v>
      </c>
      <c r="M300" s="2" t="s">
        <v>3360</v>
      </c>
      <c r="N300" s="2" t="s">
        <v>3361</v>
      </c>
      <c r="O300" s="2" t="s">
        <v>3362</v>
      </c>
      <c r="P300" s="2" t="s">
        <v>1392</v>
      </c>
      <c r="Q300" s="2" t="s">
        <v>3363</v>
      </c>
      <c r="R300" s="2" t="s">
        <v>1392</v>
      </c>
      <c r="S300" s="2" t="s">
        <v>1392</v>
      </c>
      <c r="T300" s="2" t="s">
        <v>3364</v>
      </c>
      <c r="U300" s="2" t="s">
        <v>3365</v>
      </c>
      <c r="V300" s="2" t="s">
        <v>3264</v>
      </c>
      <c r="W300" s="2" t="s">
        <v>3366</v>
      </c>
      <c r="X300" s="2" t="s">
        <v>3367</v>
      </c>
      <c r="Y300" s="2" t="s">
        <v>1392</v>
      </c>
      <c r="Z300" s="2" t="s">
        <v>508</v>
      </c>
      <c r="AA300" s="1"/>
    </row>
    <row r="301" spans="1:27" ht="119.25" customHeight="1">
      <c r="D301" s="82">
        <v>294</v>
      </c>
      <c r="E301" s="82" t="s">
        <v>3330</v>
      </c>
      <c r="F301" s="82" t="s">
        <v>3331</v>
      </c>
      <c r="G301" s="82" t="s">
        <v>3332</v>
      </c>
      <c r="H301" s="107" t="s">
        <v>3333</v>
      </c>
      <c r="I301" s="82" t="s">
        <v>3334</v>
      </c>
      <c r="J301" s="82" t="s">
        <v>3335</v>
      </c>
      <c r="K301" s="2" t="s">
        <v>3337</v>
      </c>
      <c r="L301" s="2" t="s">
        <v>3264</v>
      </c>
      <c r="M301" s="2" t="s">
        <v>3338</v>
      </c>
      <c r="N301" s="2" t="s">
        <v>3340</v>
      </c>
      <c r="O301" s="15" t="s">
        <v>271</v>
      </c>
      <c r="P301" s="56">
        <v>0.16</v>
      </c>
      <c r="Q301" s="2" t="s">
        <v>3341</v>
      </c>
      <c r="R301" s="15">
        <v>40</v>
      </c>
      <c r="S301" s="2" t="s">
        <v>3342</v>
      </c>
      <c r="T301" s="2" t="s">
        <v>3343</v>
      </c>
      <c r="U301" s="2" t="s">
        <v>3344</v>
      </c>
      <c r="V301" s="2" t="s">
        <v>458</v>
      </c>
      <c r="W301" s="2" t="s">
        <v>3345</v>
      </c>
      <c r="X301" s="2" t="s">
        <v>3346</v>
      </c>
      <c r="Y301" s="2" t="s">
        <v>3347</v>
      </c>
      <c r="Z301" s="2" t="s">
        <v>3348</v>
      </c>
      <c r="AA301" s="1"/>
    </row>
    <row r="302" spans="1:27" ht="133.5" customHeight="1">
      <c r="D302" s="83"/>
      <c r="E302" s="83"/>
      <c r="F302" s="83"/>
      <c r="G302" s="83"/>
      <c r="H302" s="108"/>
      <c r="I302" s="83"/>
      <c r="J302" s="83"/>
      <c r="K302" s="80" t="s">
        <v>3336</v>
      </c>
      <c r="L302" s="2" t="s">
        <v>3264</v>
      </c>
      <c r="M302" s="2" t="s">
        <v>3339</v>
      </c>
      <c r="N302" s="2" t="s">
        <v>3349</v>
      </c>
      <c r="O302" s="2" t="s">
        <v>1877</v>
      </c>
      <c r="P302" s="57">
        <v>1E-3</v>
      </c>
      <c r="Q302" s="2" t="s">
        <v>3350</v>
      </c>
      <c r="R302" s="15">
        <v>93</v>
      </c>
      <c r="S302" s="15">
        <v>7.34</v>
      </c>
      <c r="T302" s="2" t="s">
        <v>3351</v>
      </c>
      <c r="U302" s="2" t="s">
        <v>3344</v>
      </c>
      <c r="V302" s="2" t="s">
        <v>3264</v>
      </c>
      <c r="W302" s="2" t="s">
        <v>3345</v>
      </c>
      <c r="X302" s="2" t="s">
        <v>3352</v>
      </c>
      <c r="Y302" s="2" t="s">
        <v>3347</v>
      </c>
      <c r="Z302" s="2" t="s">
        <v>3348</v>
      </c>
      <c r="AA302" s="1"/>
    </row>
    <row r="303" spans="1:27" ht="131.25">
      <c r="D303" s="15">
        <v>295</v>
      </c>
      <c r="E303" s="15" t="s">
        <v>3373</v>
      </c>
      <c r="F303" s="74" t="s">
        <v>3374</v>
      </c>
      <c r="G303" s="74" t="s">
        <v>3375</v>
      </c>
      <c r="H303" s="75" t="s">
        <v>3376</v>
      </c>
      <c r="I303" s="74" t="s">
        <v>3377</v>
      </c>
      <c r="J303" s="74" t="s">
        <v>3378</v>
      </c>
      <c r="K303" s="15" t="s">
        <v>3379</v>
      </c>
      <c r="L303" s="15" t="s">
        <v>3264</v>
      </c>
      <c r="M303" s="15" t="s">
        <v>3380</v>
      </c>
      <c r="N303" s="15" t="s">
        <v>3381</v>
      </c>
      <c r="O303" s="15" t="s">
        <v>3382</v>
      </c>
      <c r="P303" s="56">
        <v>0.88</v>
      </c>
      <c r="Q303" s="15" t="s">
        <v>1392</v>
      </c>
      <c r="R303" s="15" t="s">
        <v>1392</v>
      </c>
      <c r="S303" s="15" t="s">
        <v>1392</v>
      </c>
      <c r="T303" s="15" t="s">
        <v>3383</v>
      </c>
      <c r="U303" s="15" t="s">
        <v>3375</v>
      </c>
      <c r="V303" s="15" t="s">
        <v>3384</v>
      </c>
      <c r="W303" s="15" t="s">
        <v>1392</v>
      </c>
      <c r="X303" s="15" t="s">
        <v>3385</v>
      </c>
      <c r="Y303" s="15" t="s">
        <v>1392</v>
      </c>
      <c r="Z303" s="15" t="s">
        <v>508</v>
      </c>
    </row>
    <row r="304" spans="1:27" ht="75">
      <c r="D304" s="15">
        <v>296</v>
      </c>
      <c r="E304" s="15" t="s">
        <v>3386</v>
      </c>
      <c r="F304" s="74" t="s">
        <v>3387</v>
      </c>
      <c r="G304" s="74" t="s">
        <v>3388</v>
      </c>
      <c r="H304" s="75" t="s">
        <v>3389</v>
      </c>
      <c r="I304" s="74" t="s">
        <v>3390</v>
      </c>
      <c r="J304" s="74" t="s">
        <v>3391</v>
      </c>
      <c r="K304" s="15" t="s">
        <v>3392</v>
      </c>
      <c r="L304" s="15" t="s">
        <v>3393</v>
      </c>
      <c r="M304" s="15" t="s">
        <v>3394</v>
      </c>
      <c r="N304" s="15" t="s">
        <v>3395</v>
      </c>
      <c r="O304" s="15" t="s">
        <v>3396</v>
      </c>
      <c r="P304" s="81">
        <v>0.40799999999999997</v>
      </c>
      <c r="Q304" s="15" t="s">
        <v>3397</v>
      </c>
      <c r="R304" s="15">
        <v>7.1</v>
      </c>
      <c r="S304" s="15">
        <v>6.7</v>
      </c>
      <c r="T304" s="15" t="s">
        <v>3398</v>
      </c>
      <c r="U304" s="15" t="s">
        <v>3399</v>
      </c>
      <c r="V304" s="15" t="s">
        <v>3264</v>
      </c>
      <c r="W304" s="15" t="s">
        <v>3400</v>
      </c>
      <c r="X304" s="15" t="s">
        <v>3401</v>
      </c>
      <c r="Y304" s="15" t="s">
        <v>3402</v>
      </c>
      <c r="Z304" s="15" t="s">
        <v>508</v>
      </c>
    </row>
    <row r="305" spans="4:26" ht="56.25">
      <c r="D305" s="15">
        <v>297</v>
      </c>
      <c r="E305" s="15" t="s">
        <v>3482</v>
      </c>
      <c r="F305" s="74" t="s">
        <v>3483</v>
      </c>
      <c r="G305" s="74" t="s">
        <v>3484</v>
      </c>
      <c r="H305" s="75" t="s">
        <v>3485</v>
      </c>
      <c r="I305" s="74" t="s">
        <v>3486</v>
      </c>
      <c r="J305" s="74" t="s">
        <v>3487</v>
      </c>
      <c r="K305" s="15" t="s">
        <v>3488</v>
      </c>
      <c r="L305" s="15" t="s">
        <v>3489</v>
      </c>
      <c r="M305" s="15" t="s">
        <v>3490</v>
      </c>
      <c r="N305" s="15" t="s">
        <v>3491</v>
      </c>
      <c r="O305" s="15" t="s">
        <v>3492</v>
      </c>
      <c r="P305" s="81" t="s">
        <v>3490</v>
      </c>
      <c r="Q305" s="15" t="s">
        <v>3490</v>
      </c>
      <c r="R305" s="15" t="s">
        <v>3490</v>
      </c>
      <c r="S305" s="15" t="s">
        <v>3490</v>
      </c>
      <c r="T305" s="15" t="s">
        <v>3493</v>
      </c>
      <c r="U305" s="15" t="s">
        <v>3494</v>
      </c>
      <c r="V305" s="15" t="s">
        <v>3495</v>
      </c>
      <c r="W305" s="15" t="s">
        <v>3496</v>
      </c>
      <c r="X305" s="15" t="s">
        <v>3497</v>
      </c>
      <c r="Y305" s="15" t="s">
        <v>3490</v>
      </c>
      <c r="Z305" s="15" t="s">
        <v>508</v>
      </c>
    </row>
    <row r="306" spans="4:26" ht="112.5">
      <c r="D306" s="15">
        <v>298</v>
      </c>
      <c r="E306" s="15" t="s">
        <v>3510</v>
      </c>
      <c r="F306" s="74" t="s">
        <v>3274</v>
      </c>
      <c r="G306" s="74" t="s">
        <v>3511</v>
      </c>
      <c r="H306" s="75" t="s">
        <v>3512</v>
      </c>
      <c r="I306" s="74" t="s">
        <v>3513</v>
      </c>
      <c r="J306" s="74" t="s">
        <v>3514</v>
      </c>
      <c r="K306" s="15" t="s">
        <v>3515</v>
      </c>
      <c r="L306" s="15" t="s">
        <v>3264</v>
      </c>
      <c r="M306" s="15" t="s">
        <v>3516</v>
      </c>
      <c r="N306" s="15" t="s">
        <v>3517</v>
      </c>
      <c r="O306" s="15" t="s">
        <v>3518</v>
      </c>
      <c r="P306" s="81" t="s">
        <v>3519</v>
      </c>
      <c r="Q306" s="15" t="s">
        <v>3520</v>
      </c>
      <c r="R306" s="15">
        <v>9</v>
      </c>
      <c r="S306" s="15" t="s">
        <v>1392</v>
      </c>
      <c r="T306" s="15" t="s">
        <v>3521</v>
      </c>
      <c r="U306" s="15" t="s">
        <v>3522</v>
      </c>
      <c r="V306" s="15" t="s">
        <v>3264</v>
      </c>
      <c r="W306" s="15" t="s">
        <v>2175</v>
      </c>
      <c r="X306" s="15" t="s">
        <v>3523</v>
      </c>
      <c r="Y306" s="15" t="s">
        <v>1392</v>
      </c>
      <c r="Z306" s="15" t="s">
        <v>508</v>
      </c>
    </row>
  </sheetData>
  <autoFilter ref="D3:Z294" xr:uid="{00000000-0001-0000-0000-000000000000}">
    <filterColumn colId="8" showButton="0"/>
    <filterColumn colId="18" showButton="0"/>
    <filterColumn colId="20" showButton="0"/>
  </autoFilter>
  <sortState xmlns:xlrd2="http://schemas.microsoft.com/office/spreadsheetml/2017/richdata2" ref="D5:Z18">
    <sortCondition descending="1" ref="D5:D18"/>
  </sortState>
  <mergeCells count="42">
    <mergeCell ref="J301:J302"/>
    <mergeCell ref="E301:E302"/>
    <mergeCell ref="F301:F302"/>
    <mergeCell ref="G301:G302"/>
    <mergeCell ref="H301:H302"/>
    <mergeCell ref="I301:I302"/>
    <mergeCell ref="I296:I297"/>
    <mergeCell ref="J296:J297"/>
    <mergeCell ref="K296:K297"/>
    <mergeCell ref="D296:D297"/>
    <mergeCell ref="E296:E297"/>
    <mergeCell ref="F296:F297"/>
    <mergeCell ref="G296:G297"/>
    <mergeCell ref="H296:H297"/>
    <mergeCell ref="L291:L293"/>
    <mergeCell ref="A291:D293"/>
    <mergeCell ref="E291:E293"/>
    <mergeCell ref="F291:F293"/>
    <mergeCell ref="G291:G293"/>
    <mergeCell ref="H291:H293"/>
    <mergeCell ref="J2:K2"/>
    <mergeCell ref="E3:E4"/>
    <mergeCell ref="F3:F4"/>
    <mergeCell ref="G3:G4"/>
    <mergeCell ref="H3:H4"/>
    <mergeCell ref="I3:I4"/>
    <mergeCell ref="D301:D302"/>
    <mergeCell ref="Z3:Z4"/>
    <mergeCell ref="J3:J4"/>
    <mergeCell ref="K3:K4"/>
    <mergeCell ref="X3:Y3"/>
    <mergeCell ref="L3:M3"/>
    <mergeCell ref="V3:W3"/>
    <mergeCell ref="N3:N4"/>
    <mergeCell ref="O3:O4"/>
    <mergeCell ref="D3:D4"/>
    <mergeCell ref="R3:R4"/>
    <mergeCell ref="T3:T4"/>
    <mergeCell ref="U3:U4"/>
    <mergeCell ref="I291:I293"/>
    <mergeCell ref="J291:J293"/>
    <mergeCell ref="K291:K293"/>
  </mergeCells>
  <phoneticPr fontId="18"/>
  <conditionalFormatting sqref="E5:E182">
    <cfRule type="duplicateValues" dxfId="6" priority="2"/>
  </conditionalFormatting>
  <conditionalFormatting sqref="E294:E296 E1:E275 E277:E278 E280:E292 E298:E301 E303:E1048576">
    <cfRule type="duplicateValues" dxfId="5" priority="1"/>
  </conditionalFormatting>
  <conditionalFormatting sqref="E294:E296 E2:E177 E179:E275 E277:E278 E280:E292 E298:E301 E303:E1048576">
    <cfRule type="duplicateValues" dxfId="4" priority="3"/>
  </conditionalFormatting>
  <dataValidations count="1">
    <dataValidation type="list" allowBlank="1" showInputMessage="1" showErrorMessage="1" sqref="L5:L10 V5:V10" xr:uid="{0D4F13A9-F7DA-4AA2-86AA-543E03DCA65E}">
      <formula1>#REF!</formula1>
    </dataValidation>
  </dataValidations>
  <hyperlinks>
    <hyperlink ref="I33" r:id="rId1" display="hashimoto@s-pas.jp" xr:uid="{E8BE0B16-FF1F-429B-BCB1-A9D69E63EB96}"/>
    <hyperlink ref="I36" r:id="rId2" display="yoichi.nousan@yellow.plala.or.jp" xr:uid="{73822765-8F98-4EDD-AF33-920C434E6559}"/>
    <hyperlink ref="I37" r:id="rId3" display="sh.suidozigyo@town.shari.hokkaido.jp" xr:uid="{41D12C6F-2D44-4172-BBF6-47F9683B33A9}"/>
    <hyperlink ref="I38" r:id="rId4" display="jougesui_gijutu@town.shinhidaka.lg.jp" xr:uid="{072D14B7-92A7-4C9C-8AEE-FC04AEF6E6A0}"/>
    <hyperlink ref="I39" r:id="rId5" display="naoki-nakagaki@meg-snow.com" xr:uid="{D0D25DFC-0AEB-4866-AC05-D020DB10A7B7}"/>
    <hyperlink ref="I40" r:id="rId6" display="y-asano@meg-snow.com" xr:uid="{5E7F701A-813E-4852-A0B1-7AA917508E05}"/>
    <hyperlink ref="I41" r:id="rId7" display="jouka-c@tokachiken.hokkaido.jp" xr:uid="{67461EE0-7A5A-42C1-AAEC-E611ED9E28A3}"/>
    <hyperlink ref="I42" r:id="rId8" display="kensetsu@town.kembuchi.hokkaido.jp" xr:uid="{97103E29-8916-4AC0-866F-38C402542A63}"/>
    <hyperlink ref="I270" r:id="rId9" display="yuya.ito@nippon-chem.co.jp" xr:uid="{256165AA-0C53-497B-9C62-DB7DD93294F4}"/>
  </hyperlinks>
  <printOptions horizontalCentered="1"/>
  <pageMargins left="0.23622047244094491" right="0.23622047244094491" top="0.55118110236220474" bottom="0.35433070866141736" header="0.31496062992125984" footer="0.31496062992125984"/>
  <pageSetup paperSize="8" scale="49" fitToHeight="0" orientation="landscape" r:id="rId10"/>
  <rowBreaks count="1" manualBreakCount="1">
    <brk id="290" max="16383" man="1"/>
  </rowBreaks>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70F9-9E2F-4C2D-B64D-287A3601D3DC}">
  <sheetPr>
    <tabColor theme="5"/>
    <pageSetUpPr fitToPage="1"/>
  </sheetPr>
  <dimension ref="A1:AB117"/>
  <sheetViews>
    <sheetView tabSelected="1" view="pageBreakPreview" topLeftCell="D1" zoomScale="80" zoomScaleNormal="80" zoomScaleSheetLayoutView="80" workbookViewId="0">
      <pane xSplit="2" ySplit="4" topLeftCell="F113" activePane="bottomRight" state="frozen"/>
      <selection activeCell="D1" sqref="D1"/>
      <selection pane="topRight" activeCell="F1" sqref="F1"/>
      <selection pane="bottomLeft" activeCell="D4" sqref="D4"/>
      <selection pane="bottomRight" activeCell="I117" sqref="I117"/>
    </sheetView>
  </sheetViews>
  <sheetFormatPr defaultRowHeight="18.75"/>
  <cols>
    <col min="1" max="3" width="0" style="1" hidden="1" customWidth="1"/>
    <col min="4" max="4" width="0.125" customWidth="1"/>
    <col min="5" max="5" width="4.75" customWidth="1"/>
    <col min="6" max="6" width="15.75" customWidth="1"/>
    <col min="9" max="9" width="16" style="20" customWidth="1"/>
    <col min="10" max="10" width="17.625" customWidth="1"/>
    <col min="11" max="11" width="11.25" customWidth="1"/>
    <col min="12" max="12" width="28.5" customWidth="1"/>
    <col min="13" max="13" width="11.5" customWidth="1"/>
    <col min="17" max="17" width="12.875" customWidth="1"/>
    <col min="20" max="20" width="14.875" customWidth="1"/>
    <col min="21" max="21" width="27.875" customWidth="1"/>
    <col min="22" max="22" width="19.75" customWidth="1"/>
    <col min="24" max="24" width="11.875" customWidth="1"/>
    <col min="25" max="25" width="15" customWidth="1"/>
    <col min="26" max="26" width="22.25" customWidth="1"/>
    <col min="27" max="27" width="8.125" style="1" hidden="1" customWidth="1"/>
  </cols>
  <sheetData>
    <row r="1" spans="1:27" ht="75" customHeight="1"/>
    <row r="2" spans="1:27" s="1" customFormat="1" ht="45.75" customHeight="1">
      <c r="C2" s="14" t="s">
        <v>27</v>
      </c>
      <c r="D2" s="14"/>
      <c r="E2" s="14"/>
      <c r="F2" s="5" t="s">
        <v>3525</v>
      </c>
      <c r="I2" s="18"/>
      <c r="L2" s="67">
        <f>COUNTA(F$5:F$1048576)</f>
        <v>108</v>
      </c>
    </row>
    <row r="3" spans="1:27" s="22" customFormat="1" ht="52.5" customHeight="1">
      <c r="A3" s="7" t="s">
        <v>26</v>
      </c>
      <c r="B3" s="7" t="s">
        <v>0</v>
      </c>
      <c r="C3" s="8" t="s">
        <v>25</v>
      </c>
      <c r="D3" s="21"/>
      <c r="E3" s="117"/>
      <c r="F3" s="121" t="s">
        <v>188</v>
      </c>
      <c r="G3" s="113" t="s">
        <v>24</v>
      </c>
      <c r="H3" s="113" t="s">
        <v>23</v>
      </c>
      <c r="I3" s="119" t="s">
        <v>4</v>
      </c>
      <c r="J3" s="111" t="s">
        <v>1948</v>
      </c>
      <c r="K3" s="111" t="s">
        <v>5</v>
      </c>
      <c r="L3" s="113" t="s">
        <v>189</v>
      </c>
      <c r="M3" s="115" t="s">
        <v>22</v>
      </c>
      <c r="N3" s="116"/>
      <c r="O3" s="111" t="s">
        <v>2412</v>
      </c>
      <c r="P3" s="111" t="s">
        <v>21</v>
      </c>
      <c r="Q3" s="111" t="s">
        <v>20</v>
      </c>
      <c r="R3" s="111" t="s">
        <v>2413</v>
      </c>
      <c r="S3" s="111" t="s">
        <v>2414</v>
      </c>
      <c r="T3" s="111" t="s">
        <v>19</v>
      </c>
      <c r="U3" s="113" t="s">
        <v>18</v>
      </c>
      <c r="V3" s="111" t="s">
        <v>2415</v>
      </c>
      <c r="W3" s="109" t="s">
        <v>2416</v>
      </c>
      <c r="X3" s="110"/>
      <c r="Y3" s="111" t="s">
        <v>2417</v>
      </c>
      <c r="Z3" s="111" t="s">
        <v>1886</v>
      </c>
      <c r="AA3" s="6" t="s">
        <v>17</v>
      </c>
    </row>
    <row r="4" spans="1:27" s="22" customFormat="1" ht="21.75" customHeight="1">
      <c r="A4" s="6" t="s">
        <v>14</v>
      </c>
      <c r="B4" s="6" t="s">
        <v>14</v>
      </c>
      <c r="C4" s="8" t="s">
        <v>14</v>
      </c>
      <c r="D4" s="21"/>
      <c r="E4" s="118"/>
      <c r="F4" s="122"/>
      <c r="G4" s="114"/>
      <c r="H4" s="114"/>
      <c r="I4" s="120"/>
      <c r="J4" s="114"/>
      <c r="K4" s="112"/>
      <c r="L4" s="114"/>
      <c r="M4" s="31"/>
      <c r="N4" s="29" t="s">
        <v>169</v>
      </c>
      <c r="O4" s="112"/>
      <c r="P4" s="112"/>
      <c r="Q4" s="112"/>
      <c r="R4" s="112"/>
      <c r="S4" s="112"/>
      <c r="T4" s="112"/>
      <c r="U4" s="114"/>
      <c r="V4" s="114"/>
      <c r="W4" s="31"/>
      <c r="X4" s="29" t="s">
        <v>169</v>
      </c>
      <c r="Y4" s="112"/>
      <c r="Z4" s="112"/>
      <c r="AA4" s="6" t="s">
        <v>14</v>
      </c>
    </row>
    <row r="5" spans="1:27" s="1" customFormat="1" ht="262.5">
      <c r="A5" s="1" t="s">
        <v>16</v>
      </c>
      <c r="B5" s="1" t="s">
        <v>12</v>
      </c>
      <c r="C5" s="10"/>
      <c r="D5" s="1" t="str">
        <f>IFERROR(VLOOKUP(F5,#REF!,23,FALSE),"-")</f>
        <v>-</v>
      </c>
      <c r="E5" s="25">
        <v>1</v>
      </c>
      <c r="F5" s="25" t="s">
        <v>285</v>
      </c>
      <c r="G5" s="25" t="s">
        <v>250</v>
      </c>
      <c r="H5" s="25" t="s">
        <v>286</v>
      </c>
      <c r="I5" s="26" t="s">
        <v>287</v>
      </c>
      <c r="J5" s="25" t="s">
        <v>341</v>
      </c>
      <c r="K5" s="25" t="s">
        <v>288</v>
      </c>
      <c r="L5" s="25" t="s">
        <v>289</v>
      </c>
      <c r="M5" s="25" t="s">
        <v>2293</v>
      </c>
      <c r="N5" s="25" t="s">
        <v>1392</v>
      </c>
      <c r="O5" s="25" t="s">
        <v>1392</v>
      </c>
      <c r="P5" s="25" t="s">
        <v>1392</v>
      </c>
      <c r="Q5" s="25" t="s">
        <v>1392</v>
      </c>
      <c r="R5" s="25" t="s">
        <v>1392</v>
      </c>
      <c r="S5" s="25" t="s">
        <v>1392</v>
      </c>
      <c r="T5" s="25" t="s">
        <v>1392</v>
      </c>
      <c r="U5" s="25" t="s">
        <v>397</v>
      </c>
      <c r="V5" s="25" t="s">
        <v>1392</v>
      </c>
      <c r="W5" s="25" t="s">
        <v>1392</v>
      </c>
      <c r="X5" s="25" t="s">
        <v>1392</v>
      </c>
      <c r="Y5" s="25" t="s">
        <v>1392</v>
      </c>
      <c r="Z5" s="25" t="s">
        <v>1392</v>
      </c>
    </row>
    <row r="6" spans="1:27" s="1" customFormat="1" ht="281.25">
      <c r="C6" s="10"/>
      <c r="D6" s="1" t="str">
        <f>IFERROR(VLOOKUP(F6,#REF!,23,FALSE),"-")</f>
        <v>-</v>
      </c>
      <c r="E6" s="25">
        <f>E5+1</f>
        <v>2</v>
      </c>
      <c r="F6" s="25" t="s">
        <v>279</v>
      </c>
      <c r="G6" s="25" t="s">
        <v>280</v>
      </c>
      <c r="H6" s="25" t="s">
        <v>281</v>
      </c>
      <c r="I6" s="26" t="s">
        <v>282</v>
      </c>
      <c r="J6" s="25" t="s">
        <v>340</v>
      </c>
      <c r="K6" s="25" t="s">
        <v>283</v>
      </c>
      <c r="L6" s="25" t="s">
        <v>284</v>
      </c>
      <c r="M6" s="25" t="s">
        <v>2294</v>
      </c>
      <c r="N6" s="25" t="s">
        <v>1392</v>
      </c>
      <c r="O6" s="25" t="s">
        <v>1392</v>
      </c>
      <c r="P6" s="25" t="s">
        <v>1392</v>
      </c>
      <c r="Q6" s="25" t="s">
        <v>1392</v>
      </c>
      <c r="R6" s="25" t="s">
        <v>1392</v>
      </c>
      <c r="S6" s="25" t="s">
        <v>1392</v>
      </c>
      <c r="T6" s="25" t="s">
        <v>1392</v>
      </c>
      <c r="U6" s="25" t="s">
        <v>1392</v>
      </c>
      <c r="V6" s="25" t="s">
        <v>1392</v>
      </c>
      <c r="W6" s="25" t="s">
        <v>13</v>
      </c>
      <c r="X6" s="25" t="s">
        <v>1392</v>
      </c>
      <c r="Y6" s="25" t="s">
        <v>1392</v>
      </c>
      <c r="Z6" s="25" t="s">
        <v>1392</v>
      </c>
    </row>
    <row r="7" spans="1:27" s="1" customFormat="1" ht="375">
      <c r="C7" s="10"/>
      <c r="E7" s="25">
        <f t="shared" ref="E7:E70" si="0">E6+1</f>
        <v>3</v>
      </c>
      <c r="F7" s="25" t="s">
        <v>272</v>
      </c>
      <c r="G7" s="25" t="s">
        <v>191</v>
      </c>
      <c r="H7" s="25" t="s">
        <v>273</v>
      </c>
      <c r="I7" s="26" t="s">
        <v>2432</v>
      </c>
      <c r="J7" s="25" t="s">
        <v>339</v>
      </c>
      <c r="K7" s="25" t="s">
        <v>274</v>
      </c>
      <c r="L7" s="25" t="s">
        <v>275</v>
      </c>
      <c r="M7" s="25" t="s">
        <v>1392</v>
      </c>
      <c r="N7" s="25" t="s">
        <v>1392</v>
      </c>
      <c r="O7" s="25" t="s">
        <v>1392</v>
      </c>
      <c r="P7" s="25" t="s">
        <v>1392</v>
      </c>
      <c r="Q7" s="25" t="s">
        <v>1392</v>
      </c>
      <c r="R7" s="25" t="s">
        <v>1392</v>
      </c>
      <c r="S7" s="25" t="s">
        <v>1392</v>
      </c>
      <c r="T7" s="25" t="s">
        <v>1392</v>
      </c>
      <c r="U7" s="25" t="s">
        <v>276</v>
      </c>
      <c r="V7" s="25" t="s">
        <v>277</v>
      </c>
      <c r="W7" s="25" t="s">
        <v>180</v>
      </c>
      <c r="X7" s="25" t="s">
        <v>1392</v>
      </c>
      <c r="Y7" s="25" t="s">
        <v>278</v>
      </c>
      <c r="Z7" s="25" t="s">
        <v>126</v>
      </c>
    </row>
    <row r="8" spans="1:27" s="1" customFormat="1" ht="225">
      <c r="A8" s="1" t="s">
        <v>16</v>
      </c>
      <c r="B8" s="1" t="s">
        <v>12</v>
      </c>
      <c r="C8" s="10"/>
      <c r="E8" s="25">
        <f t="shared" si="0"/>
        <v>4</v>
      </c>
      <c r="F8" s="25" t="s">
        <v>262</v>
      </c>
      <c r="G8" s="25" t="s">
        <v>250</v>
      </c>
      <c r="H8" s="25" t="s">
        <v>263</v>
      </c>
      <c r="I8" s="26" t="s">
        <v>264</v>
      </c>
      <c r="J8" s="25" t="s">
        <v>337</v>
      </c>
      <c r="K8" s="25" t="s">
        <v>265</v>
      </c>
      <c r="L8" s="25" t="s">
        <v>1965</v>
      </c>
      <c r="M8" s="25" t="s">
        <v>107</v>
      </c>
      <c r="N8" s="25" t="s">
        <v>1392</v>
      </c>
      <c r="O8" s="25" t="s">
        <v>1392</v>
      </c>
      <c r="P8" s="25" t="s">
        <v>1392</v>
      </c>
      <c r="Q8" s="25" t="s">
        <v>1392</v>
      </c>
      <c r="R8" s="25" t="s">
        <v>1392</v>
      </c>
      <c r="S8" s="25" t="s">
        <v>1969</v>
      </c>
      <c r="T8" s="25" t="s">
        <v>1392</v>
      </c>
      <c r="U8" s="25" t="s">
        <v>1966</v>
      </c>
      <c r="V8" s="25" t="s">
        <v>267</v>
      </c>
      <c r="W8" s="15" t="s">
        <v>13</v>
      </c>
      <c r="X8" s="15" t="s">
        <v>1967</v>
      </c>
      <c r="Y8" s="15" t="s">
        <v>1968</v>
      </c>
      <c r="Z8" s="25" t="s">
        <v>1392</v>
      </c>
    </row>
    <row r="9" spans="1:27" s="1" customFormat="1" ht="168.75">
      <c r="E9" s="25">
        <f t="shared" si="0"/>
        <v>5</v>
      </c>
      <c r="F9" s="25" t="s">
        <v>249</v>
      </c>
      <c r="G9" s="25" t="s">
        <v>250</v>
      </c>
      <c r="H9" s="25" t="s">
        <v>251</v>
      </c>
      <c r="I9" s="62" t="s">
        <v>2486</v>
      </c>
      <c r="J9" s="25" t="s">
        <v>336</v>
      </c>
      <c r="K9" s="25" t="s">
        <v>252</v>
      </c>
      <c r="L9" s="25" t="s">
        <v>253</v>
      </c>
      <c r="M9" s="25" t="s">
        <v>2295</v>
      </c>
      <c r="N9" s="25" t="s">
        <v>1392</v>
      </c>
      <c r="O9" s="25" t="s">
        <v>254</v>
      </c>
      <c r="P9" s="25" t="s">
        <v>254</v>
      </c>
      <c r="Q9" s="25" t="s">
        <v>255</v>
      </c>
      <c r="R9" s="25" t="s">
        <v>256</v>
      </c>
      <c r="S9" s="25" t="s">
        <v>257</v>
      </c>
      <c r="T9" s="25" t="s">
        <v>254</v>
      </c>
      <c r="U9" s="25" t="s">
        <v>258</v>
      </c>
      <c r="V9" s="25" t="s">
        <v>259</v>
      </c>
      <c r="W9" s="25" t="s">
        <v>13</v>
      </c>
      <c r="X9" s="25" t="s">
        <v>260</v>
      </c>
      <c r="Y9" s="25" t="s">
        <v>261</v>
      </c>
      <c r="Z9" s="25" t="s">
        <v>1392</v>
      </c>
    </row>
    <row r="10" spans="1:27" s="1" customFormat="1" ht="318.75">
      <c r="D10" s="1" t="str">
        <f>IFERROR(VLOOKUP(F10,#REF!,23,FALSE),"-")</f>
        <v>-</v>
      </c>
      <c r="E10" s="25">
        <f t="shared" si="0"/>
        <v>6</v>
      </c>
      <c r="F10" s="25" t="s">
        <v>240</v>
      </c>
      <c r="G10" s="25" t="s">
        <v>224</v>
      </c>
      <c r="H10" s="25" t="s">
        <v>241</v>
      </c>
      <c r="I10" s="26" t="s">
        <v>242</v>
      </c>
      <c r="J10" s="25" t="s">
        <v>335</v>
      </c>
      <c r="K10" s="25" t="s">
        <v>3475</v>
      </c>
      <c r="L10" s="25" t="s">
        <v>243</v>
      </c>
      <c r="M10" s="25" t="s">
        <v>3476</v>
      </c>
      <c r="N10" s="25" t="s">
        <v>1392</v>
      </c>
      <c r="O10" s="25" t="s">
        <v>3477</v>
      </c>
      <c r="P10" s="25" t="s">
        <v>3478</v>
      </c>
      <c r="Q10" s="25" t="s">
        <v>244</v>
      </c>
      <c r="R10" s="25" t="s">
        <v>245</v>
      </c>
      <c r="S10" s="25" t="s">
        <v>246</v>
      </c>
      <c r="T10" s="25" t="s">
        <v>1392</v>
      </c>
      <c r="U10" s="25" t="s">
        <v>3479</v>
      </c>
      <c r="V10" s="25" t="s">
        <v>247</v>
      </c>
      <c r="W10" s="25" t="s">
        <v>13</v>
      </c>
      <c r="X10" s="25" t="s">
        <v>248</v>
      </c>
      <c r="Y10" s="25" t="s">
        <v>3480</v>
      </c>
      <c r="Z10" s="25" t="s">
        <v>3481</v>
      </c>
    </row>
    <row r="11" spans="1:27" s="1" customFormat="1" ht="244.5" customHeight="1">
      <c r="E11" s="25">
        <f t="shared" si="0"/>
        <v>7</v>
      </c>
      <c r="F11" s="25" t="s">
        <v>236</v>
      </c>
      <c r="G11" s="25" t="s">
        <v>237</v>
      </c>
      <c r="H11" s="25" t="s">
        <v>238</v>
      </c>
      <c r="I11" s="26" t="s">
        <v>239</v>
      </c>
      <c r="J11" s="25" t="s">
        <v>334</v>
      </c>
      <c r="K11" s="25" t="s">
        <v>1888</v>
      </c>
      <c r="L11" s="25" t="s">
        <v>1892</v>
      </c>
      <c r="M11" s="25" t="s">
        <v>1392</v>
      </c>
      <c r="N11" s="25" t="s">
        <v>1392</v>
      </c>
      <c r="O11" s="25" t="s">
        <v>1392</v>
      </c>
      <c r="P11" s="25" t="s">
        <v>1392</v>
      </c>
      <c r="Q11" s="25" t="s">
        <v>1392</v>
      </c>
      <c r="R11" s="25" t="s">
        <v>1392</v>
      </c>
      <c r="S11" s="25" t="s">
        <v>1392</v>
      </c>
      <c r="T11" s="25" t="s">
        <v>1392</v>
      </c>
      <c r="U11" s="25" t="s">
        <v>1896</v>
      </c>
      <c r="V11" s="25" t="s">
        <v>1897</v>
      </c>
      <c r="W11" s="25" t="s">
        <v>13</v>
      </c>
      <c r="X11" s="25" t="s">
        <v>1898</v>
      </c>
      <c r="Y11" s="25" t="s">
        <v>1900</v>
      </c>
      <c r="Z11" s="25" t="s">
        <v>1899</v>
      </c>
    </row>
    <row r="12" spans="1:27" s="1" customFormat="1" ht="75" customHeight="1">
      <c r="D12" s="1" t="str">
        <f>IFERROR(VLOOKUP(F12,#REF!,23,FALSE),"-")</f>
        <v>-</v>
      </c>
      <c r="E12" s="25">
        <f t="shared" si="0"/>
        <v>8</v>
      </c>
      <c r="F12" s="25" t="s">
        <v>232</v>
      </c>
      <c r="G12" s="25" t="s">
        <v>44</v>
      </c>
      <c r="H12" s="25" t="s">
        <v>233</v>
      </c>
      <c r="I12" s="26" t="s">
        <v>234</v>
      </c>
      <c r="J12" s="25" t="s">
        <v>333</v>
      </c>
      <c r="K12" s="25" t="s">
        <v>235</v>
      </c>
      <c r="L12" s="25" t="s">
        <v>1889</v>
      </c>
      <c r="M12" s="25" t="s">
        <v>13</v>
      </c>
      <c r="N12" s="25" t="s">
        <v>1392</v>
      </c>
      <c r="O12" s="25" t="s">
        <v>1392</v>
      </c>
      <c r="P12" s="25" t="s">
        <v>1392</v>
      </c>
      <c r="Q12" s="25" t="s">
        <v>1392</v>
      </c>
      <c r="R12" s="25" t="s">
        <v>1392</v>
      </c>
      <c r="S12" s="25" t="s">
        <v>1392</v>
      </c>
      <c r="T12" s="25" t="s">
        <v>1392</v>
      </c>
      <c r="U12" s="25" t="s">
        <v>1893</v>
      </c>
      <c r="V12" s="25" t="s">
        <v>1392</v>
      </c>
      <c r="W12" s="25" t="s">
        <v>1392</v>
      </c>
      <c r="X12" s="25" t="s">
        <v>1392</v>
      </c>
      <c r="Y12" s="25" t="s">
        <v>1392</v>
      </c>
      <c r="Z12" s="25" t="s">
        <v>1392</v>
      </c>
    </row>
    <row r="13" spans="1:27" s="1" customFormat="1" ht="356.25" customHeight="1">
      <c r="E13" s="25">
        <f t="shared" si="0"/>
        <v>9</v>
      </c>
      <c r="F13" s="25" t="s">
        <v>223</v>
      </c>
      <c r="G13" s="25" t="s">
        <v>224</v>
      </c>
      <c r="H13" s="25" t="s">
        <v>225</v>
      </c>
      <c r="I13" s="26" t="s">
        <v>226</v>
      </c>
      <c r="J13" s="25" t="s">
        <v>332</v>
      </c>
      <c r="K13" s="25" t="s">
        <v>227</v>
      </c>
      <c r="L13" s="25" t="s">
        <v>1890</v>
      </c>
      <c r="M13" s="25" t="s">
        <v>1392</v>
      </c>
      <c r="N13" s="25" t="s">
        <v>1392</v>
      </c>
      <c r="O13" s="25" t="s">
        <v>1392</v>
      </c>
      <c r="P13" s="25" t="s">
        <v>1392</v>
      </c>
      <c r="Q13" s="25" t="s">
        <v>1392</v>
      </c>
      <c r="R13" s="25" t="s">
        <v>1392</v>
      </c>
      <c r="S13" s="25" t="s">
        <v>1392</v>
      </c>
      <c r="T13" s="25" t="s">
        <v>1392</v>
      </c>
      <c r="U13" s="25"/>
      <c r="V13" s="25" t="s">
        <v>228</v>
      </c>
      <c r="W13" s="25" t="s">
        <v>13</v>
      </c>
      <c r="X13" s="25" t="s">
        <v>229</v>
      </c>
      <c r="Y13" s="25" t="s">
        <v>230</v>
      </c>
      <c r="Z13" s="25" t="s">
        <v>231</v>
      </c>
    </row>
    <row r="14" spans="1:27" s="1" customFormat="1" ht="93.75" customHeight="1">
      <c r="E14" s="25">
        <f t="shared" si="0"/>
        <v>10</v>
      </c>
      <c r="F14" s="25" t="s">
        <v>217</v>
      </c>
      <c r="G14" s="25" t="s">
        <v>51</v>
      </c>
      <c r="H14" s="25" t="s">
        <v>218</v>
      </c>
      <c r="I14" s="62" t="s">
        <v>2487</v>
      </c>
      <c r="J14" s="25" t="s">
        <v>331</v>
      </c>
      <c r="K14" s="25" t="s">
        <v>219</v>
      </c>
      <c r="L14" s="25" t="s">
        <v>1891</v>
      </c>
      <c r="M14" s="25" t="s">
        <v>1392</v>
      </c>
      <c r="N14" s="25" t="s">
        <v>1392</v>
      </c>
      <c r="O14" s="25" t="s">
        <v>1392</v>
      </c>
      <c r="P14" s="25" t="s">
        <v>1392</v>
      </c>
      <c r="Q14" s="25" t="s">
        <v>1392</v>
      </c>
      <c r="R14" s="25" t="s">
        <v>1392</v>
      </c>
      <c r="S14" s="25" t="s">
        <v>1392</v>
      </c>
      <c r="T14" s="25" t="s">
        <v>1392</v>
      </c>
      <c r="U14" s="25" t="s">
        <v>1894</v>
      </c>
      <c r="V14" s="25" t="s">
        <v>220</v>
      </c>
      <c r="W14" s="25" t="s">
        <v>13</v>
      </c>
      <c r="X14" s="25" t="s">
        <v>221</v>
      </c>
      <c r="Y14" s="25" t="s">
        <v>222</v>
      </c>
      <c r="Z14" s="25" t="s">
        <v>1392</v>
      </c>
    </row>
    <row r="15" spans="1:27" s="1" customFormat="1" ht="409.5" customHeight="1">
      <c r="D15" s="1" t="str">
        <f>IFERROR(VLOOKUP(F15,#REF!,23,FALSE),"-")</f>
        <v>-</v>
      </c>
      <c r="E15" s="25">
        <f t="shared" si="0"/>
        <v>11</v>
      </c>
      <c r="F15" s="25" t="s">
        <v>203</v>
      </c>
      <c r="G15" s="25" t="s">
        <v>53</v>
      </c>
      <c r="H15" s="25" t="s">
        <v>204</v>
      </c>
      <c r="I15" s="26" t="s">
        <v>205</v>
      </c>
      <c r="J15" s="25" t="s">
        <v>329</v>
      </c>
      <c r="K15" s="25" t="s">
        <v>206</v>
      </c>
      <c r="L15" s="25" t="s">
        <v>207</v>
      </c>
      <c r="M15" s="25" t="s">
        <v>2296</v>
      </c>
      <c r="N15" s="25" t="s">
        <v>1392</v>
      </c>
      <c r="O15" s="25" t="s">
        <v>208</v>
      </c>
      <c r="P15" s="25" t="s">
        <v>208</v>
      </c>
      <c r="Q15" s="25" t="s">
        <v>208</v>
      </c>
      <c r="R15" s="25" t="s">
        <v>208</v>
      </c>
      <c r="S15" s="25" t="s">
        <v>208</v>
      </c>
      <c r="T15" s="25" t="s">
        <v>209</v>
      </c>
      <c r="U15" s="25" t="s">
        <v>1895</v>
      </c>
      <c r="V15" s="25" t="s">
        <v>210</v>
      </c>
      <c r="W15" s="25" t="s">
        <v>13</v>
      </c>
      <c r="X15" s="25" t="s">
        <v>211</v>
      </c>
      <c r="Y15" s="25" t="s">
        <v>212</v>
      </c>
      <c r="Z15" s="25" t="s">
        <v>1392</v>
      </c>
    </row>
    <row r="16" spans="1:27" s="1" customFormat="1" ht="356.25">
      <c r="E16" s="25">
        <f t="shared" si="0"/>
        <v>12</v>
      </c>
      <c r="F16" s="25" t="s">
        <v>195</v>
      </c>
      <c r="G16" s="25" t="s">
        <v>53</v>
      </c>
      <c r="H16" s="25" t="s">
        <v>196</v>
      </c>
      <c r="I16" s="26" t="s">
        <v>326</v>
      </c>
      <c r="J16" s="25" t="s">
        <v>328</v>
      </c>
      <c r="K16" s="25" t="s">
        <v>197</v>
      </c>
      <c r="L16" s="25" t="s">
        <v>198</v>
      </c>
      <c r="M16" s="25" t="s">
        <v>1392</v>
      </c>
      <c r="N16" s="25" t="s">
        <v>1392</v>
      </c>
      <c r="O16" s="25" t="s">
        <v>199</v>
      </c>
      <c r="P16" s="25" t="s">
        <v>1392</v>
      </c>
      <c r="Q16" s="25" t="s">
        <v>1392</v>
      </c>
      <c r="R16" s="25" t="s">
        <v>1392</v>
      </c>
      <c r="S16" s="25" t="s">
        <v>1392</v>
      </c>
      <c r="T16" s="25" t="s">
        <v>1392</v>
      </c>
      <c r="U16" s="25" t="s">
        <v>200</v>
      </c>
      <c r="V16" s="25" t="s">
        <v>201</v>
      </c>
      <c r="W16" s="25" t="s">
        <v>13</v>
      </c>
      <c r="X16" s="25" t="s">
        <v>202</v>
      </c>
      <c r="Y16" s="25" t="s">
        <v>1392</v>
      </c>
      <c r="Z16" s="25" t="s">
        <v>1392</v>
      </c>
    </row>
    <row r="17" spans="4:26" s="1" customFormat="1" ht="243.75">
      <c r="D17" s="1" t="str">
        <f>IFERROR(VLOOKUP(F17,#REF!,23,FALSE),"-")</f>
        <v>-</v>
      </c>
      <c r="E17" s="25">
        <f t="shared" si="0"/>
        <v>13</v>
      </c>
      <c r="F17" s="25" t="s">
        <v>190</v>
      </c>
      <c r="G17" s="25" t="s">
        <v>191</v>
      </c>
      <c r="H17" s="25" t="s">
        <v>192</v>
      </c>
      <c r="I17" s="26" t="s">
        <v>325</v>
      </c>
      <c r="J17" s="25" t="s">
        <v>327</v>
      </c>
      <c r="K17" s="25" t="s">
        <v>193</v>
      </c>
      <c r="L17" s="25" t="s">
        <v>351</v>
      </c>
      <c r="M17" s="25" t="s">
        <v>13</v>
      </c>
      <c r="N17" s="25" t="s">
        <v>1392</v>
      </c>
      <c r="O17" s="25" t="s">
        <v>1392</v>
      </c>
      <c r="P17" s="25" t="s">
        <v>1392</v>
      </c>
      <c r="Q17" s="25" t="s">
        <v>1392</v>
      </c>
      <c r="R17" s="25" t="s">
        <v>1392</v>
      </c>
      <c r="S17" s="25" t="s">
        <v>1392</v>
      </c>
      <c r="T17" s="25" t="s">
        <v>1392</v>
      </c>
      <c r="U17" s="25" t="s">
        <v>194</v>
      </c>
      <c r="V17" s="25" t="s">
        <v>1392</v>
      </c>
      <c r="W17" s="25" t="s">
        <v>13</v>
      </c>
      <c r="X17" s="25" t="s">
        <v>1392</v>
      </c>
      <c r="Y17" s="25" t="s">
        <v>1392</v>
      </c>
      <c r="Z17" s="25" t="s">
        <v>1392</v>
      </c>
    </row>
    <row r="18" spans="4:26" s="1" customFormat="1" ht="318.75">
      <c r="E18" s="25">
        <f t="shared" si="0"/>
        <v>14</v>
      </c>
      <c r="F18" s="25" t="s">
        <v>352</v>
      </c>
      <c r="G18" s="25" t="s">
        <v>269</v>
      </c>
      <c r="H18" s="25" t="s">
        <v>353</v>
      </c>
      <c r="I18" s="26" t="s">
        <v>354</v>
      </c>
      <c r="J18" s="25" t="s">
        <v>383</v>
      </c>
      <c r="K18" s="25" t="s">
        <v>355</v>
      </c>
      <c r="L18" s="25" t="s">
        <v>356</v>
      </c>
      <c r="M18" s="25" t="s">
        <v>1392</v>
      </c>
      <c r="N18" s="25" t="s">
        <v>1392</v>
      </c>
      <c r="O18" s="25" t="s">
        <v>1392</v>
      </c>
      <c r="P18" s="25" t="s">
        <v>1392</v>
      </c>
      <c r="Q18" s="25" t="s">
        <v>1392</v>
      </c>
      <c r="R18" s="25" t="s">
        <v>1392</v>
      </c>
      <c r="S18" s="25" t="s">
        <v>1392</v>
      </c>
      <c r="T18" s="25" t="s">
        <v>1392</v>
      </c>
      <c r="U18" s="25" t="s">
        <v>357</v>
      </c>
      <c r="V18" s="25" t="s">
        <v>358</v>
      </c>
      <c r="W18" s="25" t="s">
        <v>1392</v>
      </c>
      <c r="X18" s="25" t="s">
        <v>1392</v>
      </c>
      <c r="Y18" s="25" t="s">
        <v>1392</v>
      </c>
      <c r="Z18" s="25" t="s">
        <v>359</v>
      </c>
    </row>
    <row r="19" spans="4:26" s="1" customFormat="1" ht="131.25">
      <c r="E19" s="25">
        <f t="shared" si="0"/>
        <v>15</v>
      </c>
      <c r="F19" s="25" t="s">
        <v>384</v>
      </c>
      <c r="G19" s="25" t="s">
        <v>385</v>
      </c>
      <c r="H19" s="25" t="s">
        <v>386</v>
      </c>
      <c r="I19" s="26" t="s">
        <v>387</v>
      </c>
      <c r="J19" s="25" t="s">
        <v>395</v>
      </c>
      <c r="K19" s="25" t="s">
        <v>388</v>
      </c>
      <c r="L19" s="25" t="s">
        <v>389</v>
      </c>
      <c r="M19" s="25" t="s">
        <v>1392</v>
      </c>
      <c r="N19" s="25" t="s">
        <v>1392</v>
      </c>
      <c r="O19" s="25" t="s">
        <v>1392</v>
      </c>
      <c r="P19" s="25" t="s">
        <v>1392</v>
      </c>
      <c r="Q19" s="25" t="s">
        <v>1392</v>
      </c>
      <c r="R19" s="25" t="s">
        <v>1392</v>
      </c>
      <c r="S19" s="25" t="s">
        <v>1392</v>
      </c>
      <c r="T19" s="25" t="s">
        <v>1392</v>
      </c>
      <c r="U19" s="25" t="s">
        <v>390</v>
      </c>
      <c r="V19" s="25" t="s">
        <v>391</v>
      </c>
      <c r="W19" s="25" t="s">
        <v>13</v>
      </c>
      <c r="X19" s="25" t="s">
        <v>392</v>
      </c>
      <c r="Y19" s="25" t="s">
        <v>393</v>
      </c>
      <c r="Z19" s="25" t="s">
        <v>394</v>
      </c>
    </row>
    <row r="20" spans="4:26" s="1" customFormat="1" ht="93.75">
      <c r="E20" s="25">
        <f t="shared" si="0"/>
        <v>16</v>
      </c>
      <c r="F20" s="25" t="s">
        <v>468</v>
      </c>
      <c r="G20" s="25" t="s">
        <v>404</v>
      </c>
      <c r="H20" s="25" t="s">
        <v>469</v>
      </c>
      <c r="I20" s="26" t="s">
        <v>470</v>
      </c>
      <c r="J20" s="38" t="s">
        <v>1397</v>
      </c>
      <c r="K20" s="25" t="s">
        <v>471</v>
      </c>
      <c r="L20" s="25" t="s">
        <v>472</v>
      </c>
      <c r="M20" s="25" t="s">
        <v>1392</v>
      </c>
      <c r="N20" s="25" t="s">
        <v>1392</v>
      </c>
      <c r="O20" s="25" t="s">
        <v>473</v>
      </c>
      <c r="P20" s="25" t="s">
        <v>474</v>
      </c>
      <c r="Q20" s="25" t="s">
        <v>475</v>
      </c>
      <c r="R20" s="25" t="s">
        <v>476</v>
      </c>
      <c r="S20" s="25" t="s">
        <v>477</v>
      </c>
      <c r="T20" s="25" t="s">
        <v>478</v>
      </c>
      <c r="U20" s="25" t="s">
        <v>479</v>
      </c>
      <c r="V20" s="25" t="s">
        <v>480</v>
      </c>
      <c r="W20" s="25" t="s">
        <v>481</v>
      </c>
      <c r="X20" s="25" t="s">
        <v>482</v>
      </c>
      <c r="Y20" s="25" t="s">
        <v>483</v>
      </c>
      <c r="Z20" s="25" t="s">
        <v>484</v>
      </c>
    </row>
    <row r="21" spans="4:26" s="1" customFormat="1" ht="168.75">
      <c r="D21" s="1" t="str">
        <f>IFERROR(VLOOKUP(F21,#REF!,23,FALSE),"-")</f>
        <v>-</v>
      </c>
      <c r="E21" s="25">
        <f t="shared" si="0"/>
        <v>17</v>
      </c>
      <c r="F21" s="25" t="s">
        <v>485</v>
      </c>
      <c r="G21" s="25" t="s">
        <v>486</v>
      </c>
      <c r="H21" s="25" t="s">
        <v>487</v>
      </c>
      <c r="I21" s="26" t="s">
        <v>488</v>
      </c>
      <c r="J21" s="38" t="s">
        <v>489</v>
      </c>
      <c r="K21" s="25" t="s">
        <v>490</v>
      </c>
      <c r="L21" s="25" t="s">
        <v>491</v>
      </c>
      <c r="M21" s="25" t="s">
        <v>13</v>
      </c>
      <c r="N21" s="25" t="s">
        <v>492</v>
      </c>
      <c r="O21" s="25" t="s">
        <v>493</v>
      </c>
      <c r="P21" s="25" t="s">
        <v>493</v>
      </c>
      <c r="Q21" s="25" t="s">
        <v>494</v>
      </c>
      <c r="R21" s="25" t="s">
        <v>456</v>
      </c>
      <c r="S21" s="25" t="s">
        <v>456</v>
      </c>
      <c r="T21" s="25" t="s">
        <v>495</v>
      </c>
      <c r="U21" s="25" t="s">
        <v>496</v>
      </c>
      <c r="V21" s="25" t="s">
        <v>456</v>
      </c>
      <c r="W21" s="25" t="s">
        <v>13</v>
      </c>
      <c r="X21" s="25" t="s">
        <v>456</v>
      </c>
      <c r="Y21" s="25" t="s">
        <v>456</v>
      </c>
      <c r="Z21" s="25" t="s">
        <v>1392</v>
      </c>
    </row>
    <row r="22" spans="4:26" s="1" customFormat="1" ht="75">
      <c r="E22" s="25">
        <f t="shared" si="0"/>
        <v>18</v>
      </c>
      <c r="F22" s="25" t="s">
        <v>497</v>
      </c>
      <c r="G22" s="25" t="s">
        <v>486</v>
      </c>
      <c r="H22" s="25" t="s">
        <v>498</v>
      </c>
      <c r="I22" s="26" t="s">
        <v>499</v>
      </c>
      <c r="J22" s="38" t="s">
        <v>500</v>
      </c>
      <c r="K22" s="25" t="s">
        <v>501</v>
      </c>
      <c r="L22" s="25" t="s">
        <v>502</v>
      </c>
      <c r="M22" s="25" t="s">
        <v>1504</v>
      </c>
      <c r="N22" s="25" t="s">
        <v>495</v>
      </c>
      <c r="O22" s="25" t="s">
        <v>495</v>
      </c>
      <c r="P22" s="25" t="s">
        <v>495</v>
      </c>
      <c r="Q22" s="25" t="s">
        <v>495</v>
      </c>
      <c r="R22" s="25" t="s">
        <v>495</v>
      </c>
      <c r="S22" s="25" t="s">
        <v>495</v>
      </c>
      <c r="T22" s="25" t="s">
        <v>495</v>
      </c>
      <c r="U22" s="25" t="s">
        <v>503</v>
      </c>
      <c r="V22" s="25" t="s">
        <v>504</v>
      </c>
      <c r="W22" s="25" t="s">
        <v>13</v>
      </c>
      <c r="X22" s="25" t="s">
        <v>505</v>
      </c>
      <c r="Y22" s="25" t="s">
        <v>495</v>
      </c>
      <c r="Z22" s="25" t="s">
        <v>506</v>
      </c>
    </row>
    <row r="23" spans="4:26" s="1" customFormat="1" ht="112.5">
      <c r="E23" s="25">
        <f t="shared" si="0"/>
        <v>19</v>
      </c>
      <c r="F23" s="25" t="s">
        <v>509</v>
      </c>
      <c r="G23" s="25" t="s">
        <v>510</v>
      </c>
      <c r="H23" s="25" t="s">
        <v>511</v>
      </c>
      <c r="I23" s="26" t="s">
        <v>512</v>
      </c>
      <c r="J23" s="25" t="s">
        <v>513</v>
      </c>
      <c r="K23" s="25" t="s">
        <v>514</v>
      </c>
      <c r="L23" s="25" t="s">
        <v>515</v>
      </c>
      <c r="M23" s="25" t="s">
        <v>1392</v>
      </c>
      <c r="N23" s="25" t="s">
        <v>1392</v>
      </c>
      <c r="O23" s="25" t="s">
        <v>1392</v>
      </c>
      <c r="P23" s="25" t="s">
        <v>1392</v>
      </c>
      <c r="Q23" s="25" t="s">
        <v>1392</v>
      </c>
      <c r="R23" s="25" t="s">
        <v>1392</v>
      </c>
      <c r="S23" s="25" t="s">
        <v>1392</v>
      </c>
      <c r="T23" s="25" t="s">
        <v>1392</v>
      </c>
      <c r="U23" s="25" t="s">
        <v>516</v>
      </c>
      <c r="V23" s="25" t="s">
        <v>509</v>
      </c>
      <c r="W23" s="25" t="s">
        <v>165</v>
      </c>
      <c r="X23" s="25" t="s">
        <v>1392</v>
      </c>
      <c r="Y23" s="25" t="s">
        <v>517</v>
      </c>
      <c r="Z23" s="25" t="s">
        <v>1392</v>
      </c>
    </row>
    <row r="24" spans="4:26" s="1" customFormat="1" ht="93.75">
      <c r="E24" s="25">
        <f t="shared" si="0"/>
        <v>20</v>
      </c>
      <c r="F24" s="25" t="s">
        <v>518</v>
      </c>
      <c r="G24" s="25" t="s">
        <v>510</v>
      </c>
      <c r="H24" s="25" t="s">
        <v>519</v>
      </c>
      <c r="I24" s="26" t="s">
        <v>520</v>
      </c>
      <c r="J24" s="25" t="s">
        <v>521</v>
      </c>
      <c r="K24" s="25" t="s">
        <v>522</v>
      </c>
      <c r="L24" s="25" t="s">
        <v>523</v>
      </c>
      <c r="M24" s="25" t="s">
        <v>94</v>
      </c>
      <c r="N24" s="25" t="s">
        <v>1392</v>
      </c>
      <c r="O24" s="25" t="s">
        <v>1392</v>
      </c>
      <c r="P24" s="25" t="s">
        <v>1392</v>
      </c>
      <c r="Q24" s="25" t="s">
        <v>1392</v>
      </c>
      <c r="R24" s="25" t="s">
        <v>1392</v>
      </c>
      <c r="S24" s="25" t="s">
        <v>1392</v>
      </c>
      <c r="T24" s="25" t="s">
        <v>1392</v>
      </c>
      <c r="U24" s="25" t="s">
        <v>524</v>
      </c>
      <c r="V24" s="25" t="s">
        <v>525</v>
      </c>
      <c r="W24" s="25" t="s">
        <v>13</v>
      </c>
      <c r="X24" s="25" t="s">
        <v>526</v>
      </c>
      <c r="Y24" s="25" t="s">
        <v>517</v>
      </c>
      <c r="Z24" s="25" t="s">
        <v>527</v>
      </c>
    </row>
    <row r="25" spans="4:26" s="1" customFormat="1" ht="75">
      <c r="E25" s="25">
        <f t="shared" si="0"/>
        <v>21</v>
      </c>
      <c r="F25" s="25" t="s">
        <v>607</v>
      </c>
      <c r="G25" s="25" t="s">
        <v>361</v>
      </c>
      <c r="H25" s="25" t="s">
        <v>608</v>
      </c>
      <c r="I25" s="26" t="s">
        <v>609</v>
      </c>
      <c r="J25" s="25" t="s">
        <v>1398</v>
      </c>
      <c r="K25" s="25" t="s">
        <v>610</v>
      </c>
      <c r="L25" s="25" t="s">
        <v>1392</v>
      </c>
      <c r="M25" s="25" t="s">
        <v>1392</v>
      </c>
      <c r="N25" s="25" t="s">
        <v>1392</v>
      </c>
      <c r="O25" s="25" t="s">
        <v>1392</v>
      </c>
      <c r="P25" s="25" t="s">
        <v>1392</v>
      </c>
      <c r="Q25" s="25" t="s">
        <v>1392</v>
      </c>
      <c r="R25" s="25" t="s">
        <v>1392</v>
      </c>
      <c r="S25" s="25" t="s">
        <v>1392</v>
      </c>
      <c r="T25" s="25" t="s">
        <v>1392</v>
      </c>
      <c r="U25" s="25" t="s">
        <v>1392</v>
      </c>
      <c r="V25" s="25" t="s">
        <v>1392</v>
      </c>
      <c r="W25" s="25" t="s">
        <v>1392</v>
      </c>
      <c r="X25" s="25" t="s">
        <v>1392</v>
      </c>
      <c r="Y25" s="25" t="s">
        <v>1392</v>
      </c>
      <c r="Z25" s="25" t="s">
        <v>1392</v>
      </c>
    </row>
    <row r="26" spans="4:26" s="1" customFormat="1" ht="93.75">
      <c r="E26" s="25">
        <f t="shared" si="0"/>
        <v>22</v>
      </c>
      <c r="F26" s="25" t="s">
        <v>611</v>
      </c>
      <c r="G26" s="25" t="s">
        <v>361</v>
      </c>
      <c r="H26" s="25" t="s">
        <v>612</v>
      </c>
      <c r="I26" s="26" t="s">
        <v>613</v>
      </c>
      <c r="J26" s="25" t="s">
        <v>1399</v>
      </c>
      <c r="K26" s="25" t="s">
        <v>614</v>
      </c>
      <c r="L26" s="25" t="s">
        <v>1392</v>
      </c>
      <c r="M26" s="25" t="s">
        <v>1392</v>
      </c>
      <c r="N26" s="25" t="s">
        <v>1392</v>
      </c>
      <c r="O26" s="25" t="s">
        <v>1392</v>
      </c>
      <c r="P26" s="25" t="s">
        <v>1392</v>
      </c>
      <c r="Q26" s="25" t="s">
        <v>1392</v>
      </c>
      <c r="R26" s="25" t="s">
        <v>1392</v>
      </c>
      <c r="S26" s="25" t="s">
        <v>1392</v>
      </c>
      <c r="T26" s="25" t="s">
        <v>1392</v>
      </c>
      <c r="U26" s="25" t="s">
        <v>1392</v>
      </c>
      <c r="V26" s="25" t="s">
        <v>1392</v>
      </c>
      <c r="W26" s="25" t="s">
        <v>1392</v>
      </c>
      <c r="X26" s="25" t="s">
        <v>1392</v>
      </c>
      <c r="Y26" s="25" t="s">
        <v>1392</v>
      </c>
      <c r="Z26" s="25" t="s">
        <v>1392</v>
      </c>
    </row>
    <row r="27" spans="4:26" s="1" customFormat="1" ht="93.75">
      <c r="E27" s="25">
        <f t="shared" si="0"/>
        <v>23</v>
      </c>
      <c r="F27" s="25" t="s">
        <v>615</v>
      </c>
      <c r="G27" s="25" t="s">
        <v>361</v>
      </c>
      <c r="H27" s="25" t="s">
        <v>616</v>
      </c>
      <c r="I27" s="26" t="s">
        <v>617</v>
      </c>
      <c r="J27" s="25" t="s">
        <v>1400</v>
      </c>
      <c r="K27" s="25" t="s">
        <v>1392</v>
      </c>
      <c r="L27" s="25" t="s">
        <v>1392</v>
      </c>
      <c r="M27" s="25" t="s">
        <v>1392</v>
      </c>
      <c r="N27" s="25" t="s">
        <v>1392</v>
      </c>
      <c r="O27" s="25" t="s">
        <v>1392</v>
      </c>
      <c r="P27" s="25" t="s">
        <v>1392</v>
      </c>
      <c r="Q27" s="25" t="s">
        <v>1392</v>
      </c>
      <c r="R27" s="25" t="s">
        <v>1392</v>
      </c>
      <c r="S27" s="25" t="s">
        <v>1392</v>
      </c>
      <c r="T27" s="25" t="s">
        <v>1392</v>
      </c>
      <c r="U27" s="25" t="s">
        <v>1392</v>
      </c>
      <c r="V27" s="25" t="s">
        <v>1392</v>
      </c>
      <c r="W27" s="25" t="s">
        <v>1392</v>
      </c>
      <c r="X27" s="25" t="s">
        <v>1392</v>
      </c>
      <c r="Y27" s="25" t="s">
        <v>1392</v>
      </c>
      <c r="Z27" s="25" t="s">
        <v>1392</v>
      </c>
    </row>
    <row r="28" spans="4:26" s="1" customFormat="1" ht="75">
      <c r="E28" s="25">
        <f t="shared" si="0"/>
        <v>24</v>
      </c>
      <c r="F28" s="25" t="s">
        <v>618</v>
      </c>
      <c r="G28" s="25" t="s">
        <v>361</v>
      </c>
      <c r="H28" s="25" t="s">
        <v>619</v>
      </c>
      <c r="I28" s="26" t="s">
        <v>620</v>
      </c>
      <c r="J28" s="25" t="s">
        <v>1401</v>
      </c>
      <c r="K28" s="25" t="s">
        <v>621</v>
      </c>
      <c r="L28" s="25" t="s">
        <v>1392</v>
      </c>
      <c r="M28" s="25" t="s">
        <v>1392</v>
      </c>
      <c r="N28" s="25" t="s">
        <v>1392</v>
      </c>
      <c r="O28" s="25" t="s">
        <v>1392</v>
      </c>
      <c r="P28" s="25" t="s">
        <v>1392</v>
      </c>
      <c r="Q28" s="25" t="s">
        <v>1392</v>
      </c>
      <c r="R28" s="25" t="s">
        <v>1392</v>
      </c>
      <c r="S28" s="25" t="s">
        <v>1392</v>
      </c>
      <c r="T28" s="25" t="s">
        <v>1392</v>
      </c>
      <c r="U28" s="25" t="s">
        <v>1392</v>
      </c>
      <c r="V28" s="25" t="s">
        <v>1392</v>
      </c>
      <c r="W28" s="25" t="s">
        <v>1392</v>
      </c>
      <c r="X28" s="25" t="s">
        <v>1392</v>
      </c>
      <c r="Y28" s="25" t="s">
        <v>1392</v>
      </c>
      <c r="Z28" s="25" t="s">
        <v>1392</v>
      </c>
    </row>
    <row r="29" spans="4:26" s="1" customFormat="1" ht="75">
      <c r="E29" s="25">
        <f t="shared" si="0"/>
        <v>25</v>
      </c>
      <c r="F29" s="25" t="s">
        <v>622</v>
      </c>
      <c r="G29" s="25" t="s">
        <v>361</v>
      </c>
      <c r="H29" s="25" t="s">
        <v>623</v>
      </c>
      <c r="I29" s="26" t="s">
        <v>624</v>
      </c>
      <c r="J29" s="25" t="s">
        <v>1402</v>
      </c>
      <c r="K29" s="25" t="s">
        <v>625</v>
      </c>
      <c r="L29" s="25" t="s">
        <v>1392</v>
      </c>
      <c r="M29" s="25" t="s">
        <v>1392</v>
      </c>
      <c r="N29" s="25" t="s">
        <v>1392</v>
      </c>
      <c r="O29" s="25" t="s">
        <v>1392</v>
      </c>
      <c r="P29" s="25" t="s">
        <v>1392</v>
      </c>
      <c r="Q29" s="25" t="s">
        <v>1392</v>
      </c>
      <c r="R29" s="25" t="s">
        <v>1392</v>
      </c>
      <c r="S29" s="25" t="s">
        <v>1392</v>
      </c>
      <c r="T29" s="25" t="s">
        <v>1392</v>
      </c>
      <c r="U29" s="25" t="s">
        <v>1392</v>
      </c>
      <c r="V29" s="25" t="s">
        <v>1392</v>
      </c>
      <c r="W29" s="25" t="s">
        <v>1392</v>
      </c>
      <c r="X29" s="25" t="s">
        <v>1392</v>
      </c>
      <c r="Y29" s="25" t="s">
        <v>1392</v>
      </c>
      <c r="Z29" s="25" t="s">
        <v>1392</v>
      </c>
    </row>
    <row r="30" spans="4:26" s="1" customFormat="1" ht="93.75">
      <c r="E30" s="25">
        <f t="shared" si="0"/>
        <v>26</v>
      </c>
      <c r="F30" s="25" t="s">
        <v>626</v>
      </c>
      <c r="G30" s="25" t="s">
        <v>361</v>
      </c>
      <c r="H30" s="25" t="s">
        <v>627</v>
      </c>
      <c r="I30" s="26" t="s">
        <v>628</v>
      </c>
      <c r="J30" s="25" t="s">
        <v>2426</v>
      </c>
      <c r="K30" s="25" t="s">
        <v>629</v>
      </c>
      <c r="L30" s="25" t="s">
        <v>1392</v>
      </c>
      <c r="M30" s="25" t="s">
        <v>1392</v>
      </c>
      <c r="N30" s="25" t="s">
        <v>1392</v>
      </c>
      <c r="O30" s="25" t="s">
        <v>1392</v>
      </c>
      <c r="P30" s="25" t="s">
        <v>1392</v>
      </c>
      <c r="Q30" s="25" t="s">
        <v>1392</v>
      </c>
      <c r="R30" s="25" t="s">
        <v>1392</v>
      </c>
      <c r="S30" s="25" t="s">
        <v>1392</v>
      </c>
      <c r="T30" s="25" t="s">
        <v>1392</v>
      </c>
      <c r="U30" s="25" t="s">
        <v>1392</v>
      </c>
      <c r="V30" s="25" t="s">
        <v>1392</v>
      </c>
      <c r="W30" s="25" t="s">
        <v>1392</v>
      </c>
      <c r="X30" s="25" t="s">
        <v>1392</v>
      </c>
      <c r="Y30" s="25" t="s">
        <v>1392</v>
      </c>
      <c r="Z30" s="25" t="s">
        <v>1392</v>
      </c>
    </row>
    <row r="31" spans="4:26" s="1" customFormat="1" ht="75">
      <c r="E31" s="25">
        <f t="shared" si="0"/>
        <v>27</v>
      </c>
      <c r="F31" s="25" t="s">
        <v>630</v>
      </c>
      <c r="G31" s="25" t="s">
        <v>361</v>
      </c>
      <c r="H31" s="25" t="s">
        <v>631</v>
      </c>
      <c r="I31" s="26" t="s">
        <v>632</v>
      </c>
      <c r="J31" s="25" t="s">
        <v>1403</v>
      </c>
      <c r="K31" s="25" t="s">
        <v>633</v>
      </c>
      <c r="L31" s="25" t="s">
        <v>1392</v>
      </c>
      <c r="M31" s="25" t="s">
        <v>1392</v>
      </c>
      <c r="N31" s="25" t="s">
        <v>1392</v>
      </c>
      <c r="O31" s="25" t="s">
        <v>1392</v>
      </c>
      <c r="P31" s="25" t="s">
        <v>1392</v>
      </c>
      <c r="Q31" s="25" t="s">
        <v>1392</v>
      </c>
      <c r="R31" s="25" t="s">
        <v>1392</v>
      </c>
      <c r="S31" s="25" t="s">
        <v>1392</v>
      </c>
      <c r="T31" s="25" t="s">
        <v>1392</v>
      </c>
      <c r="U31" s="25" t="s">
        <v>1392</v>
      </c>
      <c r="V31" s="25" t="s">
        <v>1392</v>
      </c>
      <c r="W31" s="25" t="s">
        <v>1392</v>
      </c>
      <c r="X31" s="25" t="s">
        <v>1392</v>
      </c>
      <c r="Y31" s="25" t="s">
        <v>1392</v>
      </c>
      <c r="Z31" s="25" t="s">
        <v>1392</v>
      </c>
    </row>
    <row r="32" spans="4:26" s="1" customFormat="1" ht="56.25">
      <c r="E32" s="25">
        <f t="shared" si="0"/>
        <v>28</v>
      </c>
      <c r="F32" s="25" t="s">
        <v>634</v>
      </c>
      <c r="G32" s="25" t="s">
        <v>361</v>
      </c>
      <c r="H32" s="25" t="s">
        <v>635</v>
      </c>
      <c r="I32" s="26" t="s">
        <v>636</v>
      </c>
      <c r="J32" s="25" t="s">
        <v>1404</v>
      </c>
      <c r="K32" s="25" t="s">
        <v>637</v>
      </c>
      <c r="L32" s="25" t="s">
        <v>1392</v>
      </c>
      <c r="M32" s="25" t="s">
        <v>1392</v>
      </c>
      <c r="N32" s="25" t="s">
        <v>1392</v>
      </c>
      <c r="O32" s="25" t="s">
        <v>1392</v>
      </c>
      <c r="P32" s="25" t="s">
        <v>1392</v>
      </c>
      <c r="Q32" s="25" t="s">
        <v>1392</v>
      </c>
      <c r="R32" s="25" t="s">
        <v>1392</v>
      </c>
      <c r="S32" s="25" t="s">
        <v>1392</v>
      </c>
      <c r="T32" s="25" t="s">
        <v>1392</v>
      </c>
      <c r="U32" s="25" t="s">
        <v>1392</v>
      </c>
      <c r="V32" s="25" t="s">
        <v>1392</v>
      </c>
      <c r="W32" s="25" t="s">
        <v>1392</v>
      </c>
      <c r="X32" s="25" t="s">
        <v>1392</v>
      </c>
      <c r="Y32" s="25" t="s">
        <v>1392</v>
      </c>
      <c r="Z32" s="25" t="s">
        <v>1392</v>
      </c>
    </row>
    <row r="33" spans="5:26" s="1" customFormat="1" ht="75">
      <c r="E33" s="25">
        <f t="shared" si="0"/>
        <v>29</v>
      </c>
      <c r="F33" s="25" t="s">
        <v>638</v>
      </c>
      <c r="G33" s="25" t="s">
        <v>361</v>
      </c>
      <c r="H33" s="25" t="s">
        <v>639</v>
      </c>
      <c r="I33" s="26" t="s">
        <v>640</v>
      </c>
      <c r="J33" s="25" t="s">
        <v>1405</v>
      </c>
      <c r="K33" s="25" t="s">
        <v>641</v>
      </c>
      <c r="L33" s="25" t="s">
        <v>1392</v>
      </c>
      <c r="M33" s="25" t="s">
        <v>1392</v>
      </c>
      <c r="N33" s="25" t="s">
        <v>1392</v>
      </c>
      <c r="O33" s="25" t="s">
        <v>1392</v>
      </c>
      <c r="P33" s="25" t="s">
        <v>1392</v>
      </c>
      <c r="Q33" s="25" t="s">
        <v>1392</v>
      </c>
      <c r="R33" s="25" t="s">
        <v>1392</v>
      </c>
      <c r="S33" s="25" t="s">
        <v>1392</v>
      </c>
      <c r="T33" s="25" t="s">
        <v>1392</v>
      </c>
      <c r="U33" s="25" t="s">
        <v>1392</v>
      </c>
      <c r="V33" s="25" t="s">
        <v>1392</v>
      </c>
      <c r="W33" s="25" t="s">
        <v>1392</v>
      </c>
      <c r="X33" s="25" t="s">
        <v>1392</v>
      </c>
      <c r="Y33" s="25" t="s">
        <v>1392</v>
      </c>
      <c r="Z33" s="25" t="s">
        <v>1392</v>
      </c>
    </row>
    <row r="34" spans="5:26" s="1" customFormat="1" ht="75">
      <c r="E34" s="25">
        <f t="shared" si="0"/>
        <v>30</v>
      </c>
      <c r="F34" s="25" t="s">
        <v>642</v>
      </c>
      <c r="G34" s="25" t="s">
        <v>361</v>
      </c>
      <c r="H34" s="25" t="s">
        <v>643</v>
      </c>
      <c r="I34" s="26" t="s">
        <v>644</v>
      </c>
      <c r="J34" s="25" t="s">
        <v>1406</v>
      </c>
      <c r="K34" s="25" t="s">
        <v>645</v>
      </c>
      <c r="L34" s="25" t="s">
        <v>1392</v>
      </c>
      <c r="M34" s="25" t="s">
        <v>1392</v>
      </c>
      <c r="N34" s="25" t="s">
        <v>1392</v>
      </c>
      <c r="O34" s="25" t="s">
        <v>1392</v>
      </c>
      <c r="P34" s="25" t="s">
        <v>1392</v>
      </c>
      <c r="Q34" s="25" t="s">
        <v>1392</v>
      </c>
      <c r="R34" s="25" t="s">
        <v>1392</v>
      </c>
      <c r="S34" s="25" t="s">
        <v>1392</v>
      </c>
      <c r="T34" s="25" t="s">
        <v>1392</v>
      </c>
      <c r="U34" s="25" t="s">
        <v>1392</v>
      </c>
      <c r="V34" s="25" t="s">
        <v>1392</v>
      </c>
      <c r="W34" s="25" t="s">
        <v>1392</v>
      </c>
      <c r="X34" s="25" t="s">
        <v>1392</v>
      </c>
      <c r="Y34" s="25" t="s">
        <v>1392</v>
      </c>
      <c r="Z34" s="25" t="s">
        <v>1392</v>
      </c>
    </row>
    <row r="35" spans="5:26" s="1" customFormat="1" ht="75">
      <c r="E35" s="25">
        <f t="shared" si="0"/>
        <v>31</v>
      </c>
      <c r="F35" s="25" t="s">
        <v>646</v>
      </c>
      <c r="G35" s="25" t="s">
        <v>361</v>
      </c>
      <c r="H35" s="25" t="s">
        <v>647</v>
      </c>
      <c r="I35" s="26" t="s">
        <v>569</v>
      </c>
      <c r="J35" s="25" t="s">
        <v>1407</v>
      </c>
      <c r="K35" s="25" t="s">
        <v>648</v>
      </c>
      <c r="L35" s="25" t="s">
        <v>1392</v>
      </c>
      <c r="M35" s="25" t="s">
        <v>1392</v>
      </c>
      <c r="N35" s="25" t="s">
        <v>1392</v>
      </c>
      <c r="O35" s="25" t="s">
        <v>1392</v>
      </c>
      <c r="P35" s="25" t="s">
        <v>1392</v>
      </c>
      <c r="Q35" s="25" t="s">
        <v>1392</v>
      </c>
      <c r="R35" s="25" t="s">
        <v>1392</v>
      </c>
      <c r="S35" s="25" t="s">
        <v>1392</v>
      </c>
      <c r="T35" s="25" t="s">
        <v>1392</v>
      </c>
      <c r="U35" s="25" t="s">
        <v>1392</v>
      </c>
      <c r="V35" s="25" t="s">
        <v>1392</v>
      </c>
      <c r="W35" s="25" t="s">
        <v>1392</v>
      </c>
      <c r="X35" s="25" t="s">
        <v>1392</v>
      </c>
      <c r="Y35" s="25" t="s">
        <v>1392</v>
      </c>
      <c r="Z35" s="25" t="s">
        <v>1392</v>
      </c>
    </row>
    <row r="36" spans="5:26" s="1" customFormat="1" ht="37.5">
      <c r="E36" s="25">
        <f t="shared" si="0"/>
        <v>32</v>
      </c>
      <c r="F36" s="25" t="s">
        <v>649</v>
      </c>
      <c r="G36" s="25" t="s">
        <v>1392</v>
      </c>
      <c r="H36" s="25" t="s">
        <v>1392</v>
      </c>
      <c r="I36" s="26" t="s">
        <v>1392</v>
      </c>
      <c r="J36" s="25" t="s">
        <v>1392</v>
      </c>
      <c r="K36" s="25" t="s">
        <v>1392</v>
      </c>
      <c r="L36" s="25" t="s">
        <v>1392</v>
      </c>
      <c r="M36" s="25" t="s">
        <v>1392</v>
      </c>
      <c r="N36" s="25" t="s">
        <v>1392</v>
      </c>
      <c r="O36" s="25" t="s">
        <v>1392</v>
      </c>
      <c r="P36" s="25" t="s">
        <v>1392</v>
      </c>
      <c r="Q36" s="25" t="s">
        <v>1392</v>
      </c>
      <c r="R36" s="25" t="s">
        <v>1392</v>
      </c>
      <c r="S36" s="25" t="s">
        <v>1392</v>
      </c>
      <c r="T36" s="25" t="s">
        <v>1392</v>
      </c>
      <c r="U36" s="25" t="s">
        <v>1392</v>
      </c>
      <c r="V36" s="25" t="s">
        <v>1392</v>
      </c>
      <c r="W36" s="25" t="s">
        <v>1392</v>
      </c>
      <c r="X36" s="25" t="s">
        <v>1392</v>
      </c>
      <c r="Y36" s="25" t="s">
        <v>1392</v>
      </c>
      <c r="Z36" s="25" t="s">
        <v>1392</v>
      </c>
    </row>
    <row r="37" spans="5:26" s="1" customFormat="1" ht="75">
      <c r="E37" s="25">
        <f t="shared" si="0"/>
        <v>33</v>
      </c>
      <c r="F37" s="25" t="s">
        <v>650</v>
      </c>
      <c r="G37" s="25" t="s">
        <v>361</v>
      </c>
      <c r="H37" s="25" t="s">
        <v>651</v>
      </c>
      <c r="I37" s="26" t="s">
        <v>652</v>
      </c>
      <c r="J37" s="25" t="s">
        <v>1408</v>
      </c>
      <c r="K37" s="25" t="s">
        <v>653</v>
      </c>
      <c r="L37" s="25" t="s">
        <v>1392</v>
      </c>
      <c r="M37" s="25" t="s">
        <v>1392</v>
      </c>
      <c r="N37" s="25" t="s">
        <v>1392</v>
      </c>
      <c r="O37" s="25" t="s">
        <v>1392</v>
      </c>
      <c r="P37" s="25" t="s">
        <v>1392</v>
      </c>
      <c r="Q37" s="25" t="s">
        <v>1392</v>
      </c>
      <c r="R37" s="25" t="s">
        <v>1392</v>
      </c>
      <c r="S37" s="25" t="s">
        <v>1392</v>
      </c>
      <c r="T37" s="25" t="s">
        <v>1392</v>
      </c>
      <c r="U37" s="25" t="s">
        <v>1392</v>
      </c>
      <c r="V37" s="25" t="s">
        <v>1392</v>
      </c>
      <c r="W37" s="25" t="s">
        <v>1392</v>
      </c>
      <c r="X37" s="25" t="s">
        <v>1392</v>
      </c>
      <c r="Y37" s="25" t="s">
        <v>1392</v>
      </c>
      <c r="Z37" s="25" t="s">
        <v>1392</v>
      </c>
    </row>
    <row r="38" spans="5:26" s="1" customFormat="1" ht="75">
      <c r="E38" s="25">
        <f t="shared" si="0"/>
        <v>34</v>
      </c>
      <c r="F38" s="25" t="s">
        <v>654</v>
      </c>
      <c r="G38" s="25" t="s">
        <v>361</v>
      </c>
      <c r="H38" s="25" t="s">
        <v>655</v>
      </c>
      <c r="I38" s="26" t="s">
        <v>656</v>
      </c>
      <c r="J38" s="25" t="s">
        <v>1409</v>
      </c>
      <c r="K38" s="25" t="s">
        <v>657</v>
      </c>
      <c r="L38" s="25" t="s">
        <v>1392</v>
      </c>
      <c r="M38" s="25" t="s">
        <v>1392</v>
      </c>
      <c r="N38" s="25" t="s">
        <v>1392</v>
      </c>
      <c r="O38" s="25" t="s">
        <v>1392</v>
      </c>
      <c r="P38" s="25" t="s">
        <v>1392</v>
      </c>
      <c r="Q38" s="25" t="s">
        <v>1392</v>
      </c>
      <c r="R38" s="25" t="s">
        <v>1392</v>
      </c>
      <c r="S38" s="25" t="s">
        <v>1392</v>
      </c>
      <c r="T38" s="25" t="s">
        <v>1392</v>
      </c>
      <c r="U38" s="25" t="s">
        <v>1392</v>
      </c>
      <c r="V38" s="25" t="s">
        <v>1392</v>
      </c>
      <c r="W38" s="25" t="s">
        <v>1392</v>
      </c>
      <c r="X38" s="25" t="s">
        <v>1392</v>
      </c>
      <c r="Y38" s="25" t="s">
        <v>1392</v>
      </c>
      <c r="Z38" s="25" t="s">
        <v>1392</v>
      </c>
    </row>
    <row r="39" spans="5:26" s="1" customFormat="1" ht="75">
      <c r="E39" s="25">
        <f t="shared" si="0"/>
        <v>35</v>
      </c>
      <c r="F39" s="25" t="s">
        <v>658</v>
      </c>
      <c r="G39" s="25" t="s">
        <v>361</v>
      </c>
      <c r="H39" s="25" t="s">
        <v>659</v>
      </c>
      <c r="I39" s="26" t="s">
        <v>660</v>
      </c>
      <c r="J39" s="25" t="s">
        <v>1410</v>
      </c>
      <c r="K39" s="25" t="s">
        <v>661</v>
      </c>
      <c r="L39" s="25" t="s">
        <v>1392</v>
      </c>
      <c r="M39" s="25" t="s">
        <v>1392</v>
      </c>
      <c r="N39" s="25" t="s">
        <v>1392</v>
      </c>
      <c r="O39" s="25" t="s">
        <v>1392</v>
      </c>
      <c r="P39" s="25" t="s">
        <v>1392</v>
      </c>
      <c r="Q39" s="25" t="s">
        <v>1392</v>
      </c>
      <c r="R39" s="25" t="s">
        <v>1392</v>
      </c>
      <c r="S39" s="25" t="s">
        <v>1392</v>
      </c>
      <c r="T39" s="25" t="s">
        <v>1392</v>
      </c>
      <c r="U39" s="25" t="s">
        <v>1392</v>
      </c>
      <c r="V39" s="25" t="s">
        <v>1392</v>
      </c>
      <c r="W39" s="25" t="s">
        <v>1392</v>
      </c>
      <c r="X39" s="25" t="s">
        <v>1392</v>
      </c>
      <c r="Y39" s="25" t="s">
        <v>1392</v>
      </c>
      <c r="Z39" s="25" t="s">
        <v>1392</v>
      </c>
    </row>
    <row r="40" spans="5:26" s="1" customFormat="1" ht="93.75">
      <c r="E40" s="25">
        <f t="shared" si="0"/>
        <v>36</v>
      </c>
      <c r="F40" s="25" t="s">
        <v>662</v>
      </c>
      <c r="G40" s="25" t="s">
        <v>361</v>
      </c>
      <c r="H40" s="25" t="s">
        <v>663</v>
      </c>
      <c r="I40" s="26" t="s">
        <v>664</v>
      </c>
      <c r="J40" s="25" t="s">
        <v>1411</v>
      </c>
      <c r="K40" s="25" t="s">
        <v>665</v>
      </c>
      <c r="L40" s="25" t="s">
        <v>1392</v>
      </c>
      <c r="M40" s="25" t="s">
        <v>1392</v>
      </c>
      <c r="N40" s="25" t="s">
        <v>1392</v>
      </c>
      <c r="O40" s="25" t="s">
        <v>1392</v>
      </c>
      <c r="P40" s="25" t="s">
        <v>1392</v>
      </c>
      <c r="Q40" s="25" t="s">
        <v>1392</v>
      </c>
      <c r="R40" s="25" t="s">
        <v>1392</v>
      </c>
      <c r="S40" s="25" t="s">
        <v>1392</v>
      </c>
      <c r="T40" s="25" t="s">
        <v>1392</v>
      </c>
      <c r="U40" s="25" t="s">
        <v>1392</v>
      </c>
      <c r="V40" s="25" t="s">
        <v>1392</v>
      </c>
      <c r="W40" s="25" t="s">
        <v>1392</v>
      </c>
      <c r="X40" s="25" t="s">
        <v>1392</v>
      </c>
      <c r="Y40" s="25" t="s">
        <v>1392</v>
      </c>
      <c r="Z40" s="25" t="s">
        <v>1392</v>
      </c>
    </row>
    <row r="41" spans="5:26" s="1" customFormat="1" ht="75">
      <c r="E41" s="25">
        <f t="shared" si="0"/>
        <v>37</v>
      </c>
      <c r="F41" s="25" t="s">
        <v>666</v>
      </c>
      <c r="G41" s="25" t="s">
        <v>361</v>
      </c>
      <c r="H41" s="25" t="s">
        <v>667</v>
      </c>
      <c r="I41" s="26" t="s">
        <v>668</v>
      </c>
      <c r="J41" s="25" t="s">
        <v>1412</v>
      </c>
      <c r="K41" s="25" t="s">
        <v>669</v>
      </c>
      <c r="L41" s="25" t="s">
        <v>1392</v>
      </c>
      <c r="M41" s="25" t="s">
        <v>1392</v>
      </c>
      <c r="N41" s="25" t="s">
        <v>1392</v>
      </c>
      <c r="O41" s="25" t="s">
        <v>1392</v>
      </c>
      <c r="P41" s="25" t="s">
        <v>1392</v>
      </c>
      <c r="Q41" s="25" t="s">
        <v>1392</v>
      </c>
      <c r="R41" s="25" t="s">
        <v>1392</v>
      </c>
      <c r="S41" s="25" t="s">
        <v>1392</v>
      </c>
      <c r="T41" s="25" t="s">
        <v>1392</v>
      </c>
      <c r="U41" s="25" t="s">
        <v>1392</v>
      </c>
      <c r="V41" s="25" t="s">
        <v>1392</v>
      </c>
      <c r="W41" s="25" t="s">
        <v>1392</v>
      </c>
      <c r="X41" s="25" t="s">
        <v>1392</v>
      </c>
      <c r="Y41" s="25" t="s">
        <v>1392</v>
      </c>
      <c r="Z41" s="25" t="s">
        <v>1392</v>
      </c>
    </row>
    <row r="42" spans="5:26" s="1" customFormat="1" ht="75">
      <c r="E42" s="25">
        <f t="shared" si="0"/>
        <v>38</v>
      </c>
      <c r="F42" s="25" t="s">
        <v>670</v>
      </c>
      <c r="G42" s="25" t="s">
        <v>361</v>
      </c>
      <c r="H42" s="25" t="s">
        <v>671</v>
      </c>
      <c r="I42" s="26" t="s">
        <v>672</v>
      </c>
      <c r="J42" s="25" t="s">
        <v>1413</v>
      </c>
      <c r="K42" s="25" t="s">
        <v>673</v>
      </c>
      <c r="L42" s="25" t="s">
        <v>1392</v>
      </c>
      <c r="M42" s="25" t="s">
        <v>1392</v>
      </c>
      <c r="N42" s="25" t="s">
        <v>1392</v>
      </c>
      <c r="O42" s="25" t="s">
        <v>1392</v>
      </c>
      <c r="P42" s="25" t="s">
        <v>1392</v>
      </c>
      <c r="Q42" s="25" t="s">
        <v>1392</v>
      </c>
      <c r="R42" s="25" t="s">
        <v>1392</v>
      </c>
      <c r="S42" s="25" t="s">
        <v>1392</v>
      </c>
      <c r="T42" s="25" t="s">
        <v>1392</v>
      </c>
      <c r="U42" s="25" t="s">
        <v>1392</v>
      </c>
      <c r="V42" s="25" t="s">
        <v>1392</v>
      </c>
      <c r="W42" s="25" t="s">
        <v>1392</v>
      </c>
      <c r="X42" s="25" t="s">
        <v>1392</v>
      </c>
      <c r="Y42" s="25" t="s">
        <v>1392</v>
      </c>
      <c r="Z42" s="25" t="s">
        <v>1392</v>
      </c>
    </row>
    <row r="43" spans="5:26" s="1" customFormat="1" ht="93.75">
      <c r="E43" s="25">
        <f t="shared" si="0"/>
        <v>39</v>
      </c>
      <c r="F43" s="25" t="s">
        <v>674</v>
      </c>
      <c r="G43" s="25" t="s">
        <v>361</v>
      </c>
      <c r="H43" s="25" t="s">
        <v>675</v>
      </c>
      <c r="I43" s="26" t="s">
        <v>2488</v>
      </c>
      <c r="J43" s="25" t="s">
        <v>1414</v>
      </c>
      <c r="K43" s="25" t="s">
        <v>676</v>
      </c>
      <c r="L43" s="25" t="s">
        <v>1392</v>
      </c>
      <c r="M43" s="25" t="s">
        <v>1392</v>
      </c>
      <c r="N43" s="25" t="s">
        <v>1392</v>
      </c>
      <c r="O43" s="25" t="s">
        <v>1392</v>
      </c>
      <c r="P43" s="25" t="s">
        <v>1392</v>
      </c>
      <c r="Q43" s="25" t="s">
        <v>1392</v>
      </c>
      <c r="R43" s="25" t="s">
        <v>1392</v>
      </c>
      <c r="S43" s="25" t="s">
        <v>1392</v>
      </c>
      <c r="T43" s="25" t="s">
        <v>1392</v>
      </c>
      <c r="U43" s="25" t="s">
        <v>1392</v>
      </c>
      <c r="V43" s="25" t="s">
        <v>1392</v>
      </c>
      <c r="W43" s="25" t="s">
        <v>1392</v>
      </c>
      <c r="X43" s="25" t="s">
        <v>1392</v>
      </c>
      <c r="Y43" s="25" t="s">
        <v>1392</v>
      </c>
      <c r="Z43" s="25" t="s">
        <v>1392</v>
      </c>
    </row>
    <row r="44" spans="5:26" s="1" customFormat="1" ht="75">
      <c r="E44" s="25">
        <f t="shared" si="0"/>
        <v>40</v>
      </c>
      <c r="F44" s="25" t="s">
        <v>677</v>
      </c>
      <c r="G44" s="25" t="s">
        <v>361</v>
      </c>
      <c r="H44" s="25" t="s">
        <v>678</v>
      </c>
      <c r="I44" s="26" t="s">
        <v>593</v>
      </c>
      <c r="J44" s="25" t="s">
        <v>1415</v>
      </c>
      <c r="K44" s="25" t="s">
        <v>679</v>
      </c>
      <c r="L44" s="25" t="s">
        <v>1392</v>
      </c>
      <c r="M44" s="25" t="s">
        <v>1392</v>
      </c>
      <c r="N44" s="25" t="s">
        <v>1392</v>
      </c>
      <c r="O44" s="25" t="s">
        <v>1392</v>
      </c>
      <c r="P44" s="25" t="s">
        <v>1392</v>
      </c>
      <c r="Q44" s="25" t="s">
        <v>1392</v>
      </c>
      <c r="R44" s="25" t="s">
        <v>1392</v>
      </c>
      <c r="S44" s="25" t="s">
        <v>1392</v>
      </c>
      <c r="T44" s="25" t="s">
        <v>1392</v>
      </c>
      <c r="U44" s="25" t="s">
        <v>1392</v>
      </c>
      <c r="V44" s="25" t="s">
        <v>1392</v>
      </c>
      <c r="W44" s="25" t="s">
        <v>1392</v>
      </c>
      <c r="X44" s="25" t="s">
        <v>1392</v>
      </c>
      <c r="Y44" s="25" t="s">
        <v>1392</v>
      </c>
      <c r="Z44" s="25" t="s">
        <v>1392</v>
      </c>
    </row>
    <row r="45" spans="5:26" s="1" customFormat="1" ht="75">
      <c r="E45" s="25">
        <f t="shared" si="0"/>
        <v>41</v>
      </c>
      <c r="F45" s="25" t="s">
        <v>680</v>
      </c>
      <c r="G45" s="25" t="s">
        <v>361</v>
      </c>
      <c r="H45" s="25" t="s">
        <v>681</v>
      </c>
      <c r="I45" s="26" t="s">
        <v>682</v>
      </c>
      <c r="J45" s="25" t="s">
        <v>1416</v>
      </c>
      <c r="K45" s="25" t="s">
        <v>683</v>
      </c>
      <c r="L45" s="25" t="s">
        <v>1392</v>
      </c>
      <c r="M45" s="25" t="s">
        <v>1392</v>
      </c>
      <c r="N45" s="25" t="s">
        <v>1392</v>
      </c>
      <c r="O45" s="25" t="s">
        <v>1392</v>
      </c>
      <c r="P45" s="25" t="s">
        <v>1392</v>
      </c>
      <c r="Q45" s="25" t="s">
        <v>1392</v>
      </c>
      <c r="R45" s="25" t="s">
        <v>1392</v>
      </c>
      <c r="S45" s="25" t="s">
        <v>1392</v>
      </c>
      <c r="T45" s="25" t="s">
        <v>1392</v>
      </c>
      <c r="U45" s="25" t="s">
        <v>1392</v>
      </c>
      <c r="V45" s="25" t="s">
        <v>1392</v>
      </c>
      <c r="W45" s="25" t="s">
        <v>1392</v>
      </c>
      <c r="X45" s="25" t="s">
        <v>1392</v>
      </c>
      <c r="Y45" s="25" t="s">
        <v>1392</v>
      </c>
      <c r="Z45" s="25" t="s">
        <v>1392</v>
      </c>
    </row>
    <row r="46" spans="5:26" s="1" customFormat="1" ht="75">
      <c r="E46" s="25">
        <f t="shared" si="0"/>
        <v>42</v>
      </c>
      <c r="F46" s="25" t="s">
        <v>684</v>
      </c>
      <c r="G46" s="25" t="s">
        <v>361</v>
      </c>
      <c r="H46" s="25" t="s">
        <v>685</v>
      </c>
      <c r="I46" s="26" t="s">
        <v>686</v>
      </c>
      <c r="J46" s="25" t="s">
        <v>1417</v>
      </c>
      <c r="K46" s="25" t="s">
        <v>687</v>
      </c>
      <c r="L46" s="25" t="s">
        <v>1392</v>
      </c>
      <c r="M46" s="25" t="s">
        <v>1392</v>
      </c>
      <c r="N46" s="25" t="s">
        <v>1392</v>
      </c>
      <c r="O46" s="25" t="s">
        <v>1392</v>
      </c>
      <c r="P46" s="25" t="s">
        <v>1392</v>
      </c>
      <c r="Q46" s="25" t="s">
        <v>1392</v>
      </c>
      <c r="R46" s="25" t="s">
        <v>1392</v>
      </c>
      <c r="S46" s="25" t="s">
        <v>1392</v>
      </c>
      <c r="T46" s="25" t="s">
        <v>1392</v>
      </c>
      <c r="U46" s="25" t="s">
        <v>1392</v>
      </c>
      <c r="V46" s="25" t="s">
        <v>1392</v>
      </c>
      <c r="W46" s="25" t="s">
        <v>1392</v>
      </c>
      <c r="X46" s="25" t="s">
        <v>1392</v>
      </c>
      <c r="Y46" s="25" t="s">
        <v>1392</v>
      </c>
      <c r="Z46" s="25" t="s">
        <v>1392</v>
      </c>
    </row>
    <row r="47" spans="5:26" s="1" customFormat="1" ht="93.75">
      <c r="E47" s="25">
        <f t="shared" si="0"/>
        <v>43</v>
      </c>
      <c r="F47" s="25" t="s">
        <v>688</v>
      </c>
      <c r="G47" s="25" t="s">
        <v>361</v>
      </c>
      <c r="H47" s="25" t="s">
        <v>689</v>
      </c>
      <c r="I47" s="26" t="s">
        <v>690</v>
      </c>
      <c r="J47" s="25" t="s">
        <v>1418</v>
      </c>
      <c r="K47" s="25" t="s">
        <v>691</v>
      </c>
      <c r="L47" s="25" t="s">
        <v>1392</v>
      </c>
      <c r="M47" s="25" t="s">
        <v>1392</v>
      </c>
      <c r="N47" s="25" t="s">
        <v>1392</v>
      </c>
      <c r="O47" s="25" t="s">
        <v>1392</v>
      </c>
      <c r="P47" s="25" t="s">
        <v>1392</v>
      </c>
      <c r="Q47" s="25" t="s">
        <v>1392</v>
      </c>
      <c r="R47" s="25" t="s">
        <v>1392</v>
      </c>
      <c r="S47" s="25" t="s">
        <v>1392</v>
      </c>
      <c r="T47" s="25" t="s">
        <v>1392</v>
      </c>
      <c r="U47" s="25" t="s">
        <v>1392</v>
      </c>
      <c r="V47" s="25" t="s">
        <v>1392</v>
      </c>
      <c r="W47" s="25" t="s">
        <v>1392</v>
      </c>
      <c r="X47" s="25" t="s">
        <v>1392</v>
      </c>
      <c r="Y47" s="25" t="s">
        <v>1392</v>
      </c>
      <c r="Z47" s="25" t="s">
        <v>1392</v>
      </c>
    </row>
    <row r="48" spans="5:26" s="1" customFormat="1" ht="75">
      <c r="E48" s="25">
        <f t="shared" si="0"/>
        <v>44</v>
      </c>
      <c r="F48" s="25" t="s">
        <v>692</v>
      </c>
      <c r="G48" s="25" t="s">
        <v>361</v>
      </c>
      <c r="H48" s="25" t="s">
        <v>693</v>
      </c>
      <c r="I48" s="26" t="s">
        <v>601</v>
      </c>
      <c r="J48" s="25" t="s">
        <v>1419</v>
      </c>
      <c r="K48" s="25" t="s">
        <v>694</v>
      </c>
      <c r="L48" s="25" t="s">
        <v>1392</v>
      </c>
      <c r="M48" s="25" t="s">
        <v>1392</v>
      </c>
      <c r="N48" s="25" t="s">
        <v>1392</v>
      </c>
      <c r="O48" s="25" t="s">
        <v>1392</v>
      </c>
      <c r="P48" s="25" t="s">
        <v>1392</v>
      </c>
      <c r="Q48" s="25" t="s">
        <v>1392</v>
      </c>
      <c r="R48" s="25" t="s">
        <v>1392</v>
      </c>
      <c r="S48" s="25" t="s">
        <v>1392</v>
      </c>
      <c r="T48" s="25" t="s">
        <v>1392</v>
      </c>
      <c r="U48" s="25" t="s">
        <v>1392</v>
      </c>
      <c r="V48" s="25" t="s">
        <v>1392</v>
      </c>
      <c r="W48" s="25" t="s">
        <v>1392</v>
      </c>
      <c r="X48" s="25" t="s">
        <v>1392</v>
      </c>
      <c r="Y48" s="25" t="s">
        <v>1392</v>
      </c>
      <c r="Z48" s="25" t="s">
        <v>1392</v>
      </c>
    </row>
    <row r="49" spans="4:26" s="1" customFormat="1" ht="93.75">
      <c r="E49" s="25">
        <f t="shared" si="0"/>
        <v>45</v>
      </c>
      <c r="F49" s="25" t="s">
        <v>695</v>
      </c>
      <c r="G49" s="25" t="s">
        <v>361</v>
      </c>
      <c r="H49" s="25" t="s">
        <v>696</v>
      </c>
      <c r="I49" s="26" t="s">
        <v>697</v>
      </c>
      <c r="J49" s="25" t="s">
        <v>1420</v>
      </c>
      <c r="K49" s="25" t="s">
        <v>698</v>
      </c>
      <c r="L49" s="25" t="s">
        <v>1392</v>
      </c>
      <c r="M49" s="25" t="s">
        <v>1392</v>
      </c>
      <c r="N49" s="25" t="s">
        <v>1392</v>
      </c>
      <c r="O49" s="25" t="s">
        <v>1392</v>
      </c>
      <c r="P49" s="25" t="s">
        <v>1392</v>
      </c>
      <c r="Q49" s="25" t="s">
        <v>1392</v>
      </c>
      <c r="R49" s="25" t="s">
        <v>1392</v>
      </c>
      <c r="S49" s="25" t="s">
        <v>1392</v>
      </c>
      <c r="T49" s="25" t="s">
        <v>1392</v>
      </c>
      <c r="U49" s="25" t="s">
        <v>1392</v>
      </c>
      <c r="V49" s="25" t="s">
        <v>1392</v>
      </c>
      <c r="W49" s="25" t="s">
        <v>1392</v>
      </c>
      <c r="X49" s="25" t="s">
        <v>1392</v>
      </c>
      <c r="Y49" s="25" t="s">
        <v>1392</v>
      </c>
      <c r="Z49" s="25" t="s">
        <v>1392</v>
      </c>
    </row>
    <row r="50" spans="4:26" s="1" customFormat="1" ht="75">
      <c r="E50" s="25">
        <f t="shared" si="0"/>
        <v>46</v>
      </c>
      <c r="F50" s="25" t="s">
        <v>699</v>
      </c>
      <c r="G50" s="25" t="s">
        <v>361</v>
      </c>
      <c r="H50" s="25" t="s">
        <v>700</v>
      </c>
      <c r="I50" s="26" t="s">
        <v>701</v>
      </c>
      <c r="J50" s="25" t="s">
        <v>1421</v>
      </c>
      <c r="K50" s="25" t="s">
        <v>702</v>
      </c>
      <c r="L50" s="25" t="s">
        <v>1392</v>
      </c>
      <c r="M50" s="25" t="s">
        <v>1392</v>
      </c>
      <c r="N50" s="25" t="s">
        <v>1392</v>
      </c>
      <c r="O50" s="25" t="s">
        <v>1392</v>
      </c>
      <c r="P50" s="25" t="s">
        <v>1392</v>
      </c>
      <c r="Q50" s="25" t="s">
        <v>1392</v>
      </c>
      <c r="R50" s="25" t="s">
        <v>1392</v>
      </c>
      <c r="S50" s="25" t="s">
        <v>1392</v>
      </c>
      <c r="T50" s="25" t="s">
        <v>1392</v>
      </c>
      <c r="U50" s="25" t="s">
        <v>1392</v>
      </c>
      <c r="V50" s="25" t="s">
        <v>1392</v>
      </c>
      <c r="W50" s="25" t="s">
        <v>1392</v>
      </c>
      <c r="X50" s="25" t="s">
        <v>1392</v>
      </c>
      <c r="Y50" s="25" t="s">
        <v>1392</v>
      </c>
      <c r="Z50" s="25" t="s">
        <v>1392</v>
      </c>
    </row>
    <row r="51" spans="4:26" s="1" customFormat="1" ht="206.25">
      <c r="E51" s="25">
        <f t="shared" si="0"/>
        <v>47</v>
      </c>
      <c r="F51" s="25" t="s">
        <v>1422</v>
      </c>
      <c r="G51" s="25" t="s">
        <v>1423</v>
      </c>
      <c r="H51" s="25" t="s">
        <v>1424</v>
      </c>
      <c r="I51" s="26" t="s">
        <v>1425</v>
      </c>
      <c r="J51" s="25" t="s">
        <v>1467</v>
      </c>
      <c r="K51" s="25" t="s">
        <v>1426</v>
      </c>
      <c r="L51" s="25" t="s">
        <v>1427</v>
      </c>
      <c r="M51" s="25" t="s">
        <v>1392</v>
      </c>
      <c r="N51" s="25" t="s">
        <v>1392</v>
      </c>
      <c r="O51" s="25" t="s">
        <v>1392</v>
      </c>
      <c r="P51" s="25" t="s">
        <v>1392</v>
      </c>
      <c r="Q51" s="25" t="s">
        <v>1392</v>
      </c>
      <c r="R51" s="25" t="s">
        <v>1392</v>
      </c>
      <c r="S51" s="25" t="s">
        <v>1392</v>
      </c>
      <c r="T51" s="25" t="s">
        <v>1392</v>
      </c>
      <c r="U51" s="25" t="s">
        <v>1428</v>
      </c>
      <c r="V51" s="25" t="s">
        <v>1392</v>
      </c>
      <c r="W51" s="25" t="s">
        <v>13</v>
      </c>
      <c r="X51" s="25" t="s">
        <v>1429</v>
      </c>
      <c r="Y51" s="25" t="s">
        <v>1430</v>
      </c>
      <c r="Z51" s="25" t="s">
        <v>1392</v>
      </c>
    </row>
    <row r="52" spans="4:26" s="1" customFormat="1" ht="225">
      <c r="E52" s="25">
        <f>E51+1</f>
        <v>48</v>
      </c>
      <c r="F52" s="25" t="s">
        <v>1431</v>
      </c>
      <c r="G52" s="25" t="s">
        <v>305</v>
      </c>
      <c r="H52" s="25" t="s">
        <v>1432</v>
      </c>
      <c r="I52" s="26" t="s">
        <v>1433</v>
      </c>
      <c r="J52" s="25" t="s">
        <v>1468</v>
      </c>
      <c r="K52" s="25" t="s">
        <v>1434</v>
      </c>
      <c r="L52" s="25" t="s">
        <v>1435</v>
      </c>
      <c r="M52" s="25" t="s">
        <v>1392</v>
      </c>
      <c r="N52" s="25" t="s">
        <v>1392</v>
      </c>
      <c r="O52" s="25" t="s">
        <v>1392</v>
      </c>
      <c r="P52" s="25" t="s">
        <v>1392</v>
      </c>
      <c r="Q52" s="25" t="s">
        <v>1392</v>
      </c>
      <c r="R52" s="25" t="s">
        <v>1392</v>
      </c>
      <c r="S52" s="25" t="s">
        <v>1392</v>
      </c>
      <c r="T52" s="25" t="s">
        <v>1392</v>
      </c>
      <c r="U52" s="25" t="s">
        <v>1436</v>
      </c>
      <c r="V52" s="25" t="s">
        <v>1392</v>
      </c>
      <c r="W52" s="25" t="s">
        <v>1392</v>
      </c>
      <c r="X52" s="25" t="s">
        <v>1392</v>
      </c>
      <c r="Y52" s="25" t="s">
        <v>1392</v>
      </c>
      <c r="Z52" s="25" t="s">
        <v>1392</v>
      </c>
    </row>
    <row r="53" spans="4:26" s="1" customFormat="1" ht="356.25">
      <c r="D53" s="1" t="str">
        <f>IFERROR(VLOOKUP(F53,#REF!,23,FALSE),"-")</f>
        <v>-</v>
      </c>
      <c r="E53" s="25">
        <f t="shared" si="0"/>
        <v>49</v>
      </c>
      <c r="F53" s="25" t="s">
        <v>1437</v>
      </c>
      <c r="G53" s="25" t="s">
        <v>292</v>
      </c>
      <c r="H53" s="25" t="s">
        <v>1438</v>
      </c>
      <c r="I53" s="62" t="s">
        <v>2489</v>
      </c>
      <c r="J53" s="25" t="s">
        <v>1469</v>
      </c>
      <c r="K53" s="25" t="s">
        <v>1439</v>
      </c>
      <c r="L53" s="25" t="s">
        <v>1440</v>
      </c>
      <c r="M53" s="25" t="s">
        <v>13</v>
      </c>
      <c r="N53" s="25" t="s">
        <v>1441</v>
      </c>
      <c r="O53" s="25" t="s">
        <v>1442</v>
      </c>
      <c r="P53" s="25" t="s">
        <v>1443</v>
      </c>
      <c r="Q53" s="25" t="s">
        <v>1444</v>
      </c>
      <c r="R53" s="25" t="s">
        <v>1445</v>
      </c>
      <c r="S53" s="25" t="s">
        <v>1446</v>
      </c>
      <c r="T53" s="25" t="s">
        <v>1447</v>
      </c>
      <c r="U53" s="25" t="s">
        <v>1448</v>
      </c>
      <c r="V53" s="25" t="s">
        <v>1449</v>
      </c>
      <c r="W53" s="25" t="s">
        <v>13</v>
      </c>
      <c r="X53" s="25" t="s">
        <v>1450</v>
      </c>
      <c r="Y53" s="25" t="s">
        <v>1451</v>
      </c>
      <c r="Z53" s="25" t="s">
        <v>1471</v>
      </c>
    </row>
    <row r="54" spans="4:26" s="1" customFormat="1" ht="131.25">
      <c r="D54" s="1" t="str">
        <f>IFERROR(VLOOKUP(F54,#REF!,23,FALSE),"-")</f>
        <v>-</v>
      </c>
      <c r="E54" s="25">
        <f t="shared" si="0"/>
        <v>50</v>
      </c>
      <c r="F54" s="25" t="s">
        <v>1452</v>
      </c>
      <c r="G54" s="25" t="s">
        <v>1453</v>
      </c>
      <c r="H54" s="25" t="s">
        <v>1454</v>
      </c>
      <c r="I54" s="26" t="s">
        <v>1455</v>
      </c>
      <c r="J54" s="25" t="s">
        <v>1470</v>
      </c>
      <c r="K54" s="25" t="s">
        <v>1456</v>
      </c>
      <c r="L54" s="25" t="s">
        <v>1457</v>
      </c>
      <c r="M54" s="25" t="s">
        <v>13</v>
      </c>
      <c r="N54" s="25" t="s">
        <v>1458</v>
      </c>
      <c r="O54" s="25" t="s">
        <v>1459</v>
      </c>
      <c r="P54" s="25" t="s">
        <v>1460</v>
      </c>
      <c r="Q54" s="25" t="s">
        <v>1461</v>
      </c>
      <c r="R54" s="25" t="s">
        <v>1462</v>
      </c>
      <c r="S54" s="25" t="s">
        <v>211</v>
      </c>
      <c r="T54" s="25" t="s">
        <v>1463</v>
      </c>
      <c r="U54" s="25" t="s">
        <v>1464</v>
      </c>
      <c r="V54" s="25" t="s">
        <v>1465</v>
      </c>
      <c r="W54" s="25" t="s">
        <v>13</v>
      </c>
      <c r="X54" s="25" t="s">
        <v>1466</v>
      </c>
      <c r="Y54" s="25" t="s">
        <v>1392</v>
      </c>
      <c r="Z54" s="25" t="s">
        <v>1392</v>
      </c>
    </row>
    <row r="55" spans="4:26" s="1" customFormat="1" ht="56.25">
      <c r="D55" s="1" t="str">
        <f>IFERROR(VLOOKUP(F55,#REF!,23,FALSE),"-")</f>
        <v>-</v>
      </c>
      <c r="E55" s="25">
        <f t="shared" si="0"/>
        <v>51</v>
      </c>
      <c r="F55" s="25" t="s">
        <v>1537</v>
      </c>
      <c r="G55" s="25" t="s">
        <v>563</v>
      </c>
      <c r="H55" s="25" t="s">
        <v>1538</v>
      </c>
      <c r="I55" s="43" t="s">
        <v>1539</v>
      </c>
      <c r="J55" s="25" t="s">
        <v>1545</v>
      </c>
      <c r="K55" s="25" t="s">
        <v>1540</v>
      </c>
      <c r="L55" s="25" t="s">
        <v>1392</v>
      </c>
      <c r="M55" s="25" t="s">
        <v>1392</v>
      </c>
      <c r="N55" s="25" t="s">
        <v>1392</v>
      </c>
      <c r="O55" s="25" t="s">
        <v>1392</v>
      </c>
      <c r="P55" s="25" t="s">
        <v>1392</v>
      </c>
      <c r="Q55" s="25" t="s">
        <v>1392</v>
      </c>
      <c r="R55" s="25" t="s">
        <v>1392</v>
      </c>
      <c r="S55" s="25" t="s">
        <v>1392</v>
      </c>
      <c r="T55" s="25" t="s">
        <v>1392</v>
      </c>
      <c r="U55" s="25" t="s">
        <v>1392</v>
      </c>
      <c r="V55" s="25" t="s">
        <v>1392</v>
      </c>
      <c r="W55" s="25" t="s">
        <v>1392</v>
      </c>
      <c r="X55" s="25" t="s">
        <v>1392</v>
      </c>
      <c r="Y55" s="25" t="s">
        <v>1392</v>
      </c>
      <c r="Z55" s="25" t="s">
        <v>1392</v>
      </c>
    </row>
    <row r="56" spans="4:26" s="1" customFormat="1" ht="75">
      <c r="D56" s="1" t="str">
        <f>IFERROR(VLOOKUP(F56,#REF!,23,FALSE),"-")</f>
        <v>-</v>
      </c>
      <c r="E56" s="25">
        <f t="shared" si="0"/>
        <v>52</v>
      </c>
      <c r="F56" s="25" t="s">
        <v>1541</v>
      </c>
      <c r="G56" s="25" t="s">
        <v>563</v>
      </c>
      <c r="H56" s="25" t="s">
        <v>1542</v>
      </c>
      <c r="I56" s="25" t="s">
        <v>1543</v>
      </c>
      <c r="J56" s="25" t="s">
        <v>1546</v>
      </c>
      <c r="K56" s="25" t="s">
        <v>1544</v>
      </c>
      <c r="L56" s="25" t="s">
        <v>1392</v>
      </c>
      <c r="M56" s="25" t="s">
        <v>1392</v>
      </c>
      <c r="N56" s="25" t="s">
        <v>1392</v>
      </c>
      <c r="O56" s="25" t="s">
        <v>1392</v>
      </c>
      <c r="P56" s="25" t="s">
        <v>1392</v>
      </c>
      <c r="Q56" s="25" t="s">
        <v>1392</v>
      </c>
      <c r="R56" s="25" t="s">
        <v>1392</v>
      </c>
      <c r="S56" s="25" t="s">
        <v>1392</v>
      </c>
      <c r="T56" s="25" t="s">
        <v>1392</v>
      </c>
      <c r="U56" s="25" t="s">
        <v>1392</v>
      </c>
      <c r="V56" s="25" t="s">
        <v>1392</v>
      </c>
      <c r="W56" s="25" t="s">
        <v>1392</v>
      </c>
      <c r="X56" s="25" t="s">
        <v>1392</v>
      </c>
      <c r="Y56" s="25" t="s">
        <v>1392</v>
      </c>
      <c r="Z56" s="25" t="s">
        <v>1392</v>
      </c>
    </row>
    <row r="57" spans="4:26" s="1" customFormat="1" ht="409.5">
      <c r="D57" s="1" t="str">
        <f>IFERROR(VLOOKUP(F57,#REF!,23,FALSE),"-")</f>
        <v>-</v>
      </c>
      <c r="E57" s="25">
        <f t="shared" si="0"/>
        <v>53</v>
      </c>
      <c r="F57" s="25" t="s">
        <v>268</v>
      </c>
      <c r="G57" s="25" t="s">
        <v>269</v>
      </c>
      <c r="H57" s="25" t="s">
        <v>1586</v>
      </c>
      <c r="I57" s="26" t="s">
        <v>270</v>
      </c>
      <c r="J57" s="25" t="s">
        <v>338</v>
      </c>
      <c r="K57" s="25" t="s">
        <v>1587</v>
      </c>
      <c r="L57" s="25" t="s">
        <v>1879</v>
      </c>
      <c r="M57" s="25" t="s">
        <v>2297</v>
      </c>
      <c r="N57" s="25" t="s">
        <v>1588</v>
      </c>
      <c r="O57" s="25" t="s">
        <v>1589</v>
      </c>
      <c r="P57" s="25" t="s">
        <v>1877</v>
      </c>
      <c r="Q57" s="25" t="s">
        <v>1590</v>
      </c>
      <c r="R57" s="25" t="s">
        <v>1591</v>
      </c>
      <c r="S57" s="25" t="s">
        <v>1592</v>
      </c>
      <c r="T57" s="25" t="s">
        <v>1878</v>
      </c>
      <c r="U57" s="25" t="s">
        <v>1593</v>
      </c>
      <c r="V57" s="25" t="s">
        <v>1594</v>
      </c>
      <c r="W57" s="25" t="s">
        <v>13</v>
      </c>
      <c r="X57" s="25" t="s">
        <v>1595</v>
      </c>
      <c r="Y57" s="25" t="s">
        <v>1596</v>
      </c>
      <c r="Z57" s="25" t="s">
        <v>1392</v>
      </c>
    </row>
    <row r="58" spans="4:26" s="1" customFormat="1" ht="56.25">
      <c r="D58" s="1" t="str">
        <f>IFERROR(VLOOKUP(F58,#REF!,23,FALSE),"-")</f>
        <v>-</v>
      </c>
      <c r="E58" s="25">
        <f t="shared" si="0"/>
        <v>54</v>
      </c>
      <c r="F58" s="25" t="s">
        <v>1597</v>
      </c>
      <c r="G58" s="25" t="s">
        <v>269</v>
      </c>
      <c r="H58" s="25" t="s">
        <v>1598</v>
      </c>
      <c r="I58" s="26" t="s">
        <v>1599</v>
      </c>
      <c r="J58" s="25" t="s">
        <v>1610</v>
      </c>
      <c r="K58" s="25" t="s">
        <v>1600</v>
      </c>
      <c r="L58" s="25" t="s">
        <v>1601</v>
      </c>
      <c r="M58" s="25" t="s">
        <v>1392</v>
      </c>
      <c r="N58" s="25" t="s">
        <v>1392</v>
      </c>
      <c r="O58" s="25" t="s">
        <v>1392</v>
      </c>
      <c r="P58" s="25" t="s">
        <v>1392</v>
      </c>
      <c r="Q58" s="25" t="s">
        <v>1392</v>
      </c>
      <c r="R58" s="25" t="s">
        <v>1392</v>
      </c>
      <c r="S58" s="25" t="s">
        <v>1392</v>
      </c>
      <c r="T58" s="25" t="s">
        <v>1392</v>
      </c>
      <c r="U58" s="25" t="s">
        <v>1392</v>
      </c>
      <c r="V58" s="25" t="s">
        <v>1392</v>
      </c>
      <c r="W58" s="25" t="s">
        <v>1392</v>
      </c>
      <c r="X58" s="25" t="s">
        <v>1392</v>
      </c>
      <c r="Y58" s="25" t="s">
        <v>1392</v>
      </c>
      <c r="Z58" s="25" t="s">
        <v>1392</v>
      </c>
    </row>
    <row r="59" spans="4:26" s="1" customFormat="1" ht="225">
      <c r="D59" s="1" t="str">
        <f>IFERROR(VLOOKUP(F59,#REF!,23,FALSE),"-")</f>
        <v>-</v>
      </c>
      <c r="E59" s="25">
        <f t="shared" si="0"/>
        <v>55</v>
      </c>
      <c r="F59" s="25" t="s">
        <v>213</v>
      </c>
      <c r="G59" s="25" t="s">
        <v>1602</v>
      </c>
      <c r="H59" s="25" t="s">
        <v>214</v>
      </c>
      <c r="I59" s="26" t="s">
        <v>215</v>
      </c>
      <c r="J59" s="25" t="s">
        <v>330</v>
      </c>
      <c r="K59" s="25" t="s">
        <v>216</v>
      </c>
      <c r="L59" s="25" t="s">
        <v>1901</v>
      </c>
      <c r="M59" s="25" t="s">
        <v>1392</v>
      </c>
      <c r="N59" s="25" t="s">
        <v>1392</v>
      </c>
      <c r="O59" s="25" t="s">
        <v>1392</v>
      </c>
      <c r="P59" s="25" t="s">
        <v>1392</v>
      </c>
      <c r="Q59" s="25" t="s">
        <v>1392</v>
      </c>
      <c r="R59" s="25" t="s">
        <v>1392</v>
      </c>
      <c r="S59" s="25" t="s">
        <v>1392</v>
      </c>
      <c r="T59" s="25" t="s">
        <v>1392</v>
      </c>
      <c r="U59" s="25" t="s">
        <v>1902</v>
      </c>
      <c r="V59" s="25" t="s">
        <v>1392</v>
      </c>
      <c r="W59" s="25" t="s">
        <v>1392</v>
      </c>
      <c r="X59" s="25" t="s">
        <v>1392</v>
      </c>
      <c r="Y59" s="25" t="s">
        <v>1392</v>
      </c>
      <c r="Z59" s="25" t="s">
        <v>1903</v>
      </c>
    </row>
    <row r="60" spans="4:26" s="1" customFormat="1" ht="131.25" customHeight="1">
      <c r="D60" s="1" t="str">
        <f>IFERROR(VLOOKUP(F60,#REF!,23,FALSE),"-")</f>
        <v>-</v>
      </c>
      <c r="E60" s="25">
        <f t="shared" si="0"/>
        <v>56</v>
      </c>
      <c r="F60" s="25" t="s">
        <v>1611</v>
      </c>
      <c r="G60" s="25" t="s">
        <v>269</v>
      </c>
      <c r="H60" s="25" t="s">
        <v>766</v>
      </c>
      <c r="I60" s="26" t="s">
        <v>767</v>
      </c>
      <c r="J60" s="25" t="s">
        <v>1876</v>
      </c>
      <c r="K60" s="25" t="s">
        <v>1612</v>
      </c>
      <c r="L60" s="25" t="s">
        <v>1613</v>
      </c>
      <c r="M60" s="25" t="s">
        <v>1392</v>
      </c>
      <c r="N60" s="25" t="s">
        <v>1392</v>
      </c>
      <c r="O60" s="25" t="s">
        <v>1392</v>
      </c>
      <c r="P60" s="25" t="s">
        <v>1392</v>
      </c>
      <c r="Q60" s="25" t="s">
        <v>1392</v>
      </c>
      <c r="R60" s="25" t="s">
        <v>1392</v>
      </c>
      <c r="S60" s="25" t="s">
        <v>1392</v>
      </c>
      <c r="T60" s="25" t="s">
        <v>1392</v>
      </c>
      <c r="U60" s="25" t="s">
        <v>1614</v>
      </c>
      <c r="V60" s="25" t="s">
        <v>1615</v>
      </c>
      <c r="W60" s="25" t="s">
        <v>13</v>
      </c>
      <c r="X60" s="25" t="s">
        <v>1616</v>
      </c>
      <c r="Y60" s="25" t="s">
        <v>1617</v>
      </c>
      <c r="Z60" s="25" t="s">
        <v>1618</v>
      </c>
    </row>
    <row r="61" spans="4:26" s="1" customFormat="1" ht="56.25" customHeight="1">
      <c r="D61" s="1" t="str">
        <f>IFERROR(VLOOKUP(F61,#REF!,23,FALSE),"-")</f>
        <v>-</v>
      </c>
      <c r="E61" s="25">
        <f t="shared" si="0"/>
        <v>57</v>
      </c>
      <c r="F61" s="25" t="s">
        <v>1698</v>
      </c>
      <c r="G61" s="25" t="s">
        <v>368</v>
      </c>
      <c r="H61" s="25" t="s">
        <v>1697</v>
      </c>
      <c r="I61" s="26" t="s">
        <v>1392</v>
      </c>
      <c r="J61" s="25" t="s">
        <v>1872</v>
      </c>
      <c r="K61" s="25" t="s">
        <v>1696</v>
      </c>
      <c r="L61" s="25" t="s">
        <v>1695</v>
      </c>
      <c r="M61" s="25" t="s">
        <v>2298</v>
      </c>
      <c r="N61" s="25" t="s">
        <v>1392</v>
      </c>
      <c r="O61" s="25" t="s">
        <v>1392</v>
      </c>
      <c r="P61" s="25" t="s">
        <v>1392</v>
      </c>
      <c r="Q61" s="25" t="s">
        <v>1694</v>
      </c>
      <c r="R61" s="25" t="s">
        <v>1693</v>
      </c>
      <c r="S61" s="25" t="s">
        <v>1692</v>
      </c>
      <c r="T61" s="25" t="s">
        <v>1691</v>
      </c>
      <c r="U61" s="25" t="s">
        <v>1392</v>
      </c>
      <c r="V61" s="25" t="s">
        <v>1392</v>
      </c>
      <c r="W61" s="25" t="s">
        <v>1392</v>
      </c>
      <c r="X61" s="25" t="s">
        <v>1392</v>
      </c>
      <c r="Y61" s="25" t="s">
        <v>1392</v>
      </c>
      <c r="Z61" s="25" t="s">
        <v>1690</v>
      </c>
    </row>
    <row r="62" spans="4:26" s="1" customFormat="1" ht="187.5" customHeight="1">
      <c r="D62" s="1" t="str">
        <f>IFERROR(VLOOKUP(F62,#REF!,23,FALSE),"-")</f>
        <v>-</v>
      </c>
      <c r="E62" s="25">
        <f t="shared" si="0"/>
        <v>58</v>
      </c>
      <c r="F62" s="25" t="s">
        <v>1689</v>
      </c>
      <c r="G62" s="25" t="s">
        <v>1559</v>
      </c>
      <c r="H62" s="25" t="s">
        <v>1688</v>
      </c>
      <c r="I62" s="26" t="s">
        <v>1687</v>
      </c>
      <c r="J62" s="25" t="s">
        <v>1873</v>
      </c>
      <c r="K62" s="25" t="s">
        <v>1686</v>
      </c>
      <c r="L62" s="25" t="s">
        <v>1685</v>
      </c>
      <c r="M62" s="25" t="s">
        <v>2299</v>
      </c>
      <c r="N62" s="25" t="s">
        <v>1392</v>
      </c>
      <c r="O62" s="25" t="s">
        <v>1392</v>
      </c>
      <c r="P62" s="25" t="s">
        <v>1392</v>
      </c>
      <c r="Q62" s="25" t="s">
        <v>1392</v>
      </c>
      <c r="R62" s="25" t="s">
        <v>1392</v>
      </c>
      <c r="S62" s="25" t="s">
        <v>1392</v>
      </c>
      <c r="T62" s="25" t="s">
        <v>1392</v>
      </c>
      <c r="U62" s="25" t="s">
        <v>1392</v>
      </c>
      <c r="V62" s="25" t="s">
        <v>1392</v>
      </c>
      <c r="W62" s="25" t="s">
        <v>13</v>
      </c>
      <c r="X62" s="25" t="s">
        <v>1684</v>
      </c>
      <c r="Y62" s="25" t="s">
        <v>1392</v>
      </c>
      <c r="Z62" s="25" t="s">
        <v>1392</v>
      </c>
    </row>
    <row r="63" spans="4:26" s="1" customFormat="1" ht="56.25">
      <c r="D63" s="1" t="str">
        <f>IFERROR(VLOOKUP(F63,#REF!,23,FALSE),"-")</f>
        <v>-</v>
      </c>
      <c r="E63" s="25">
        <f t="shared" si="0"/>
        <v>59</v>
      </c>
      <c r="F63" s="25" t="s">
        <v>1683</v>
      </c>
      <c r="G63" s="25" t="s">
        <v>1602</v>
      </c>
      <c r="H63" s="25" t="s">
        <v>1682</v>
      </c>
      <c r="I63" s="26" t="s">
        <v>1681</v>
      </c>
      <c r="J63" s="25" t="s">
        <v>1874</v>
      </c>
      <c r="K63" s="25" t="s">
        <v>1680</v>
      </c>
      <c r="L63" s="25" t="s">
        <v>1679</v>
      </c>
      <c r="M63" s="25" t="s">
        <v>1504</v>
      </c>
      <c r="N63" s="25" t="s">
        <v>1392</v>
      </c>
      <c r="O63" s="25" t="s">
        <v>1678</v>
      </c>
      <c r="P63" s="25" t="s">
        <v>211</v>
      </c>
      <c r="Q63" s="25" t="s">
        <v>211</v>
      </c>
      <c r="R63" s="25" t="s">
        <v>211</v>
      </c>
      <c r="S63" s="25" t="s">
        <v>211</v>
      </c>
      <c r="T63" s="25" t="s">
        <v>1392</v>
      </c>
      <c r="U63" s="25" t="s">
        <v>1392</v>
      </c>
      <c r="V63" s="25" t="s">
        <v>211</v>
      </c>
      <c r="W63" s="25" t="s">
        <v>13</v>
      </c>
      <c r="X63" s="25" t="s">
        <v>211</v>
      </c>
      <c r="Y63" s="25" t="s">
        <v>211</v>
      </c>
      <c r="Z63" s="25" t="s">
        <v>1392</v>
      </c>
    </row>
    <row r="64" spans="4:26" s="1" customFormat="1" ht="409.5">
      <c r="D64" s="1" t="str">
        <f>IFERROR(VLOOKUP(F64,#REF!,23,FALSE),"-")</f>
        <v>-</v>
      </c>
      <c r="E64" s="25">
        <f t="shared" si="0"/>
        <v>60</v>
      </c>
      <c r="F64" s="25" t="s">
        <v>1677</v>
      </c>
      <c r="G64" s="25" t="s">
        <v>53</v>
      </c>
      <c r="H64" s="25" t="s">
        <v>1676</v>
      </c>
      <c r="I64" s="26" t="s">
        <v>1675</v>
      </c>
      <c r="J64" s="25" t="s">
        <v>1875</v>
      </c>
      <c r="K64" s="25" t="s">
        <v>1674</v>
      </c>
      <c r="L64" s="25" t="s">
        <v>1673</v>
      </c>
      <c r="M64" s="25" t="s">
        <v>1392</v>
      </c>
      <c r="N64" s="25" t="s">
        <v>1392</v>
      </c>
      <c r="O64" s="25" t="s">
        <v>1392</v>
      </c>
      <c r="P64" s="25" t="s">
        <v>1392</v>
      </c>
      <c r="Q64" s="25" t="s">
        <v>1392</v>
      </c>
      <c r="R64" s="25" t="s">
        <v>1392</v>
      </c>
      <c r="S64" s="25" t="s">
        <v>1392</v>
      </c>
      <c r="T64" s="25" t="s">
        <v>1392</v>
      </c>
      <c r="U64" s="25" t="s">
        <v>1672</v>
      </c>
      <c r="V64" s="25" t="s">
        <v>1392</v>
      </c>
      <c r="W64" s="25" t="s">
        <v>13</v>
      </c>
      <c r="X64" s="25" t="s">
        <v>1671</v>
      </c>
      <c r="Y64" s="25" t="s">
        <v>1670</v>
      </c>
      <c r="Z64" s="25" t="s">
        <v>1392</v>
      </c>
    </row>
    <row r="65" spans="4:28" s="1" customFormat="1" ht="112.5">
      <c r="D65" s="1" t="str">
        <f>IFERROR(VLOOKUP(F65,#REF!,23,FALSE),"-")</f>
        <v>-</v>
      </c>
      <c r="E65" s="25">
        <f t="shared" si="0"/>
        <v>61</v>
      </c>
      <c r="F65" s="25" t="s">
        <v>1765</v>
      </c>
      <c r="G65" s="25" t="s">
        <v>1620</v>
      </c>
      <c r="H65" s="25" t="s">
        <v>1766</v>
      </c>
      <c r="I65" s="26" t="s">
        <v>1767</v>
      </c>
      <c r="J65" s="25" t="s">
        <v>1812</v>
      </c>
      <c r="K65" s="25" t="s">
        <v>1768</v>
      </c>
      <c r="L65" s="25" t="s">
        <v>1769</v>
      </c>
      <c r="M65" s="25" t="s">
        <v>2300</v>
      </c>
      <c r="N65" s="25" t="s">
        <v>1392</v>
      </c>
      <c r="O65" s="25" t="s">
        <v>1392</v>
      </c>
      <c r="P65" s="25" t="s">
        <v>1392</v>
      </c>
      <c r="Q65" s="25" t="s">
        <v>1392</v>
      </c>
      <c r="R65" s="25" t="s">
        <v>1392</v>
      </c>
      <c r="S65" s="25" t="s">
        <v>1392</v>
      </c>
      <c r="T65" s="25" t="s">
        <v>1392</v>
      </c>
      <c r="U65" s="25" t="s">
        <v>1770</v>
      </c>
      <c r="V65" s="25" t="s">
        <v>1771</v>
      </c>
      <c r="W65" s="25" t="s">
        <v>13</v>
      </c>
      <c r="X65" s="25" t="s">
        <v>1772</v>
      </c>
      <c r="Y65" s="25" t="s">
        <v>1773</v>
      </c>
      <c r="Z65" s="25" t="s">
        <v>1392</v>
      </c>
    </row>
    <row r="66" spans="4:28" s="1" customFormat="1" ht="393.75">
      <c r="D66" s="1" t="str">
        <f>IFERROR(VLOOKUP(F66,#REF!,23,FALSE),"-")</f>
        <v>-</v>
      </c>
      <c r="E66" s="25">
        <f t="shared" si="0"/>
        <v>62</v>
      </c>
      <c r="F66" s="25" t="s">
        <v>1774</v>
      </c>
      <c r="G66" s="25" t="s">
        <v>1619</v>
      </c>
      <c r="H66" s="25" t="s">
        <v>1775</v>
      </c>
      <c r="I66" s="62" t="s">
        <v>2490</v>
      </c>
      <c r="J66" s="25" t="s">
        <v>1813</v>
      </c>
      <c r="K66" s="25" t="s">
        <v>1776</v>
      </c>
      <c r="L66" s="25" t="s">
        <v>1777</v>
      </c>
      <c r="M66" s="25" t="s">
        <v>1392</v>
      </c>
      <c r="N66" s="25" t="s">
        <v>1392</v>
      </c>
      <c r="O66" s="25" t="s">
        <v>1392</v>
      </c>
      <c r="P66" s="25" t="s">
        <v>1392</v>
      </c>
      <c r="Q66" s="25" t="s">
        <v>1392</v>
      </c>
      <c r="R66" s="25" t="s">
        <v>1392</v>
      </c>
      <c r="S66" s="25" t="s">
        <v>1392</v>
      </c>
      <c r="T66" s="25" t="s">
        <v>1392</v>
      </c>
      <c r="U66" s="25" t="s">
        <v>1778</v>
      </c>
      <c r="V66" s="25" t="s">
        <v>2418</v>
      </c>
      <c r="W66" s="25" t="s">
        <v>13</v>
      </c>
      <c r="X66" s="25" t="s">
        <v>1779</v>
      </c>
      <c r="Y66" s="25" t="s">
        <v>1780</v>
      </c>
      <c r="Z66" s="25" t="s">
        <v>1781</v>
      </c>
    </row>
    <row r="67" spans="4:28" s="1" customFormat="1" ht="93.75">
      <c r="D67" s="1" t="str">
        <f>IFERROR(VLOOKUP(F67,#REF!,23,FALSE),"-")</f>
        <v>-</v>
      </c>
      <c r="E67" s="25">
        <f t="shared" si="0"/>
        <v>63</v>
      </c>
      <c r="F67" s="25" t="s">
        <v>1782</v>
      </c>
      <c r="G67" s="25" t="s">
        <v>1620</v>
      </c>
      <c r="H67" s="25" t="s">
        <v>1783</v>
      </c>
      <c r="I67" s="26" t="s">
        <v>1784</v>
      </c>
      <c r="J67" s="25" t="s">
        <v>1814</v>
      </c>
      <c r="K67" s="25" t="s">
        <v>1785</v>
      </c>
      <c r="L67" s="25" t="s">
        <v>1786</v>
      </c>
      <c r="M67" s="25" t="s">
        <v>1392</v>
      </c>
      <c r="N67" s="25" t="s">
        <v>1392</v>
      </c>
      <c r="O67" s="25" t="s">
        <v>1392</v>
      </c>
      <c r="P67" s="25" t="s">
        <v>1392</v>
      </c>
      <c r="Q67" s="25" t="s">
        <v>1392</v>
      </c>
      <c r="R67" s="25" t="s">
        <v>1392</v>
      </c>
      <c r="S67" s="25" t="s">
        <v>1392</v>
      </c>
      <c r="T67" s="25" t="s">
        <v>1392</v>
      </c>
      <c r="U67" s="25" t="s">
        <v>1787</v>
      </c>
      <c r="V67" s="25" t="s">
        <v>1788</v>
      </c>
      <c r="W67" s="25" t="s">
        <v>13</v>
      </c>
      <c r="X67" s="25" t="s">
        <v>1789</v>
      </c>
      <c r="Y67" s="25" t="s">
        <v>1790</v>
      </c>
      <c r="Z67" s="25" t="s">
        <v>1791</v>
      </c>
    </row>
    <row r="68" spans="4:28" s="1" customFormat="1" ht="131.25">
      <c r="D68" s="1" t="str">
        <f>IFERROR(VLOOKUP(F68,#REF!,23,FALSE),"-")</f>
        <v>-</v>
      </c>
      <c r="E68" s="25">
        <f t="shared" si="0"/>
        <v>64</v>
      </c>
      <c r="F68" s="25" t="s">
        <v>1792</v>
      </c>
      <c r="G68" s="25" t="s">
        <v>1620</v>
      </c>
      <c r="H68" s="25" t="s">
        <v>1793</v>
      </c>
      <c r="I68" s="26" t="s">
        <v>1794</v>
      </c>
      <c r="J68" s="25" t="s">
        <v>1869</v>
      </c>
      <c r="K68" s="25" t="s">
        <v>1795</v>
      </c>
      <c r="L68" s="25" t="s">
        <v>1796</v>
      </c>
      <c r="M68" s="25" t="s">
        <v>94</v>
      </c>
      <c r="N68" s="25" t="s">
        <v>1392</v>
      </c>
      <c r="O68" s="25" t="s">
        <v>1392</v>
      </c>
      <c r="P68" s="25" t="s">
        <v>1392</v>
      </c>
      <c r="Q68" s="25" t="s">
        <v>1392</v>
      </c>
      <c r="R68" s="25" t="s">
        <v>1392</v>
      </c>
      <c r="S68" s="25" t="s">
        <v>1392</v>
      </c>
      <c r="T68" s="25" t="s">
        <v>1392</v>
      </c>
      <c r="U68" s="25" t="s">
        <v>1797</v>
      </c>
      <c r="V68" s="25" t="s">
        <v>1798</v>
      </c>
      <c r="W68" s="25" t="s">
        <v>13</v>
      </c>
      <c r="X68" s="25" t="s">
        <v>1799</v>
      </c>
      <c r="Y68" s="25" t="s">
        <v>1800</v>
      </c>
      <c r="Z68" s="25" t="s">
        <v>1801</v>
      </c>
    </row>
    <row r="69" spans="4:28" s="1" customFormat="1" ht="187.5">
      <c r="E69" s="25">
        <f t="shared" si="0"/>
        <v>65</v>
      </c>
      <c r="F69" s="25" t="s">
        <v>1850</v>
      </c>
      <c r="G69" s="25" t="s">
        <v>1851</v>
      </c>
      <c r="H69" s="25" t="s">
        <v>1852</v>
      </c>
      <c r="I69" s="25" t="s">
        <v>1853</v>
      </c>
      <c r="J69" s="25" t="s">
        <v>1870</v>
      </c>
      <c r="K69" s="25" t="s">
        <v>1854</v>
      </c>
      <c r="L69" s="25" t="s">
        <v>1855</v>
      </c>
      <c r="M69" s="25" t="s">
        <v>2301</v>
      </c>
      <c r="N69" s="25" t="s">
        <v>1856</v>
      </c>
      <c r="O69" s="25" t="s">
        <v>1392</v>
      </c>
      <c r="P69" s="25" t="s">
        <v>1392</v>
      </c>
      <c r="Q69" s="25" t="s">
        <v>1392</v>
      </c>
      <c r="R69" s="25" t="s">
        <v>1392</v>
      </c>
      <c r="S69" s="25" t="s">
        <v>1392</v>
      </c>
      <c r="T69" s="25" t="s">
        <v>1392</v>
      </c>
      <c r="U69" s="25" t="s">
        <v>1857</v>
      </c>
      <c r="V69" s="25" t="s">
        <v>1392</v>
      </c>
      <c r="W69" s="25" t="s">
        <v>13</v>
      </c>
      <c r="X69" s="25" t="s">
        <v>211</v>
      </c>
      <c r="Y69" s="25" t="s">
        <v>1392</v>
      </c>
      <c r="Z69" s="25" t="s">
        <v>1392</v>
      </c>
    </row>
    <row r="70" spans="4:28" s="1" customFormat="1" ht="262.5">
      <c r="E70" s="25">
        <f t="shared" si="0"/>
        <v>66</v>
      </c>
      <c r="F70" s="25" t="s">
        <v>1858</v>
      </c>
      <c r="G70" s="25" t="s">
        <v>305</v>
      </c>
      <c r="H70" s="25" t="s">
        <v>2660</v>
      </c>
      <c r="I70" s="25" t="s">
        <v>1859</v>
      </c>
      <c r="J70" s="25" t="s">
        <v>2716</v>
      </c>
      <c r="K70" s="25" t="s">
        <v>2661</v>
      </c>
      <c r="L70" s="25" t="s">
        <v>2717</v>
      </c>
      <c r="M70" s="25" t="s">
        <v>2718</v>
      </c>
      <c r="N70" s="25" t="s">
        <v>1860</v>
      </c>
      <c r="O70" s="25" t="s">
        <v>1861</v>
      </c>
      <c r="P70" s="25" t="s">
        <v>211</v>
      </c>
      <c r="Q70" s="25" t="s">
        <v>1862</v>
      </c>
      <c r="R70" s="25" t="s">
        <v>1863</v>
      </c>
      <c r="S70" s="25" t="s">
        <v>1864</v>
      </c>
      <c r="T70" s="25" t="s">
        <v>1865</v>
      </c>
      <c r="U70" s="25" t="s">
        <v>2662</v>
      </c>
      <c r="V70" s="25" t="s">
        <v>1863</v>
      </c>
      <c r="W70" s="25" t="s">
        <v>13</v>
      </c>
      <c r="X70" s="25" t="s">
        <v>1866</v>
      </c>
      <c r="Y70" s="25" t="s">
        <v>1867</v>
      </c>
      <c r="Z70" s="25" t="s">
        <v>1868</v>
      </c>
    </row>
    <row r="71" spans="4:28" ht="93.75">
      <c r="E71" s="39">
        <v>67</v>
      </c>
      <c r="F71" s="25" t="s">
        <v>1880</v>
      </c>
      <c r="G71" s="39" t="s">
        <v>1881</v>
      </c>
      <c r="H71" s="25" t="s">
        <v>1882</v>
      </c>
      <c r="I71" s="63" t="s">
        <v>2491</v>
      </c>
      <c r="J71" s="25" t="s">
        <v>1883</v>
      </c>
      <c r="K71" s="39" t="s">
        <v>1884</v>
      </c>
      <c r="L71" s="25" t="s">
        <v>1885</v>
      </c>
      <c r="M71" s="39" t="s">
        <v>1969</v>
      </c>
      <c r="N71" s="39" t="s">
        <v>1969</v>
      </c>
      <c r="O71" s="39" t="s">
        <v>1969</v>
      </c>
      <c r="P71" s="39" t="s">
        <v>1969</v>
      </c>
      <c r="Q71" s="39" t="s">
        <v>1969</v>
      </c>
      <c r="R71" s="39" t="s">
        <v>1969</v>
      </c>
      <c r="S71" s="39" t="s">
        <v>1969</v>
      </c>
      <c r="T71" s="39" t="s">
        <v>1969</v>
      </c>
      <c r="U71" s="39" t="s">
        <v>1969</v>
      </c>
      <c r="V71" s="39" t="s">
        <v>1969</v>
      </c>
      <c r="W71" s="39" t="s">
        <v>1969</v>
      </c>
      <c r="X71" s="39" t="s">
        <v>1969</v>
      </c>
      <c r="Y71" s="39" t="s">
        <v>1969</v>
      </c>
      <c r="Z71" s="39" t="s">
        <v>1969</v>
      </c>
    </row>
    <row r="72" spans="4:28" ht="56.25">
      <c r="E72" s="42">
        <v>68</v>
      </c>
      <c r="F72" s="15" t="s">
        <v>1959</v>
      </c>
      <c r="G72" s="41" t="s">
        <v>1602</v>
      </c>
      <c r="H72" s="41" t="s">
        <v>1960</v>
      </c>
      <c r="I72" s="40" t="s">
        <v>2431</v>
      </c>
      <c r="J72" s="15" t="s">
        <v>1964</v>
      </c>
      <c r="K72" s="15" t="s">
        <v>1961</v>
      </c>
      <c r="L72" s="41" t="s">
        <v>1962</v>
      </c>
      <c r="M72" s="41" t="s">
        <v>1969</v>
      </c>
      <c r="N72" s="41" t="s">
        <v>1969</v>
      </c>
      <c r="O72" s="41" t="s">
        <v>1969</v>
      </c>
      <c r="P72" s="41" t="s">
        <v>1969</v>
      </c>
      <c r="Q72" s="41" t="s">
        <v>1969</v>
      </c>
      <c r="R72" s="41" t="s">
        <v>1969</v>
      </c>
      <c r="S72" s="41" t="s">
        <v>1969</v>
      </c>
      <c r="T72" s="41" t="s">
        <v>1969</v>
      </c>
      <c r="U72" s="41" t="s">
        <v>1969</v>
      </c>
      <c r="V72" s="41" t="s">
        <v>1969</v>
      </c>
      <c r="W72" s="41" t="s">
        <v>1969</v>
      </c>
      <c r="X72" s="41" t="s">
        <v>1969</v>
      </c>
      <c r="Y72" s="41" t="s">
        <v>1969</v>
      </c>
      <c r="Z72" s="41" t="s">
        <v>1969</v>
      </c>
    </row>
    <row r="73" spans="4:28" ht="187.5">
      <c r="E73" s="42">
        <v>69</v>
      </c>
      <c r="F73" s="15" t="s">
        <v>1953</v>
      </c>
      <c r="G73" s="15" t="s">
        <v>51</v>
      </c>
      <c r="H73" s="15" t="s">
        <v>1954</v>
      </c>
      <c r="I73" s="15" t="s">
        <v>1955</v>
      </c>
      <c r="J73" s="15" t="s">
        <v>1963</v>
      </c>
      <c r="K73" s="15" t="s">
        <v>1956</v>
      </c>
      <c r="L73" s="15" t="s">
        <v>2424</v>
      </c>
      <c r="M73" s="15" t="s">
        <v>1504</v>
      </c>
      <c r="N73" s="15" t="s">
        <v>1969</v>
      </c>
      <c r="O73" s="15" t="s">
        <v>1969</v>
      </c>
      <c r="P73" s="15" t="s">
        <v>1969</v>
      </c>
      <c r="Q73" s="15" t="s">
        <v>1969</v>
      </c>
      <c r="R73" s="15" t="s">
        <v>1969</v>
      </c>
      <c r="S73" s="15" t="s">
        <v>1969</v>
      </c>
      <c r="T73" s="15" t="s">
        <v>1969</v>
      </c>
      <c r="U73" s="15" t="s">
        <v>1957</v>
      </c>
      <c r="V73" s="15" t="s">
        <v>271</v>
      </c>
      <c r="W73" s="15" t="s">
        <v>13</v>
      </c>
      <c r="X73" s="15" t="s">
        <v>271</v>
      </c>
      <c r="Y73" s="15" t="s">
        <v>1958</v>
      </c>
      <c r="Z73" s="41" t="s">
        <v>1969</v>
      </c>
    </row>
    <row r="74" spans="4:28" ht="243.75" customHeight="1">
      <c r="E74" s="42">
        <v>70</v>
      </c>
      <c r="F74" s="15" t="s">
        <v>1971</v>
      </c>
      <c r="G74" s="15" t="s">
        <v>1423</v>
      </c>
      <c r="H74" s="15" t="s">
        <v>1972</v>
      </c>
      <c r="I74" s="15" t="s">
        <v>1973</v>
      </c>
      <c r="J74" s="15" t="s">
        <v>1978</v>
      </c>
      <c r="K74" s="15" t="s">
        <v>1974</v>
      </c>
      <c r="L74" s="15" t="s">
        <v>2421</v>
      </c>
      <c r="M74" s="15" t="s">
        <v>2478</v>
      </c>
      <c r="N74" s="15" t="s">
        <v>1975</v>
      </c>
      <c r="O74" s="15" t="s">
        <v>1969</v>
      </c>
      <c r="P74" s="15" t="s">
        <v>1969</v>
      </c>
      <c r="Q74" s="15" t="s">
        <v>1969</v>
      </c>
      <c r="R74" s="15" t="s">
        <v>1969</v>
      </c>
      <c r="S74" s="15" t="s">
        <v>1969</v>
      </c>
      <c r="T74" s="15" t="s">
        <v>2422</v>
      </c>
      <c r="U74" s="15" t="s">
        <v>2423</v>
      </c>
      <c r="V74" s="15" t="s">
        <v>1969</v>
      </c>
      <c r="W74" s="15" t="s">
        <v>13</v>
      </c>
      <c r="X74" s="15" t="s">
        <v>1976</v>
      </c>
      <c r="Y74" s="15" t="s">
        <v>1977</v>
      </c>
      <c r="Z74" s="15" t="s">
        <v>1969</v>
      </c>
      <c r="AA74" s="1" t="s">
        <v>15</v>
      </c>
    </row>
    <row r="75" spans="4:28" ht="111" customHeight="1">
      <c r="E75" s="42">
        <v>71</v>
      </c>
      <c r="F75" s="15" t="s">
        <v>1979</v>
      </c>
      <c r="G75" s="42" t="s">
        <v>1573</v>
      </c>
      <c r="H75" s="15" t="s">
        <v>1980</v>
      </c>
      <c r="I75" s="42" t="s">
        <v>1981</v>
      </c>
      <c r="J75" s="15" t="s">
        <v>1987</v>
      </c>
      <c r="K75" s="15" t="s">
        <v>2420</v>
      </c>
      <c r="L75" s="15" t="s">
        <v>1982</v>
      </c>
      <c r="M75" s="42" t="s">
        <v>13</v>
      </c>
      <c r="N75" s="42" t="s">
        <v>1983</v>
      </c>
      <c r="O75" s="42" t="s">
        <v>1984</v>
      </c>
      <c r="P75" s="42" t="s">
        <v>1969</v>
      </c>
      <c r="Q75" s="42" t="s">
        <v>1969</v>
      </c>
      <c r="R75" s="15" t="s">
        <v>1985</v>
      </c>
      <c r="S75" s="42" t="s">
        <v>158</v>
      </c>
      <c r="T75" s="42" t="s">
        <v>1986</v>
      </c>
      <c r="U75" s="42" t="s">
        <v>1969</v>
      </c>
      <c r="V75" s="42" t="s">
        <v>1969</v>
      </c>
      <c r="W75" s="42" t="s">
        <v>1969</v>
      </c>
      <c r="X75" s="42" t="s">
        <v>1969</v>
      </c>
      <c r="Y75" s="42" t="s">
        <v>1969</v>
      </c>
      <c r="Z75" s="42" t="s">
        <v>1969</v>
      </c>
      <c r="AA75" t="s">
        <v>15</v>
      </c>
    </row>
    <row r="76" spans="4:28" ht="302.25" customHeight="1">
      <c r="E76" s="42">
        <v>72</v>
      </c>
      <c r="F76" s="15" t="s">
        <v>2304</v>
      </c>
      <c r="G76" s="15" t="s">
        <v>292</v>
      </c>
      <c r="H76" s="15" t="s">
        <v>2734</v>
      </c>
      <c r="I76" s="34" t="s">
        <v>2741</v>
      </c>
      <c r="J76" s="2" t="s">
        <v>2742</v>
      </c>
      <c r="K76" s="15" t="s">
        <v>2735</v>
      </c>
      <c r="L76" s="15" t="s">
        <v>2736</v>
      </c>
      <c r="M76" s="15" t="s">
        <v>13</v>
      </c>
      <c r="N76" s="15" t="s">
        <v>2737</v>
      </c>
      <c r="O76" s="15"/>
      <c r="P76" s="15"/>
      <c r="Q76" s="15"/>
      <c r="R76" s="15"/>
      <c r="S76" s="15"/>
      <c r="T76" s="15"/>
      <c r="U76" s="15" t="s">
        <v>2738</v>
      </c>
      <c r="V76" s="15" t="s">
        <v>2739</v>
      </c>
      <c r="W76" s="15" t="s">
        <v>180</v>
      </c>
      <c r="X76" s="15"/>
      <c r="Y76" s="15" t="s">
        <v>2740</v>
      </c>
      <c r="Z76" s="15"/>
      <c r="AA76" t="s">
        <v>15</v>
      </c>
    </row>
    <row r="77" spans="4:28" ht="137.25" customHeight="1">
      <c r="D77" s="1"/>
      <c r="E77" s="15">
        <v>73</v>
      </c>
      <c r="F77" s="15" t="s">
        <v>2733</v>
      </c>
      <c r="G77" s="15" t="s">
        <v>1622</v>
      </c>
      <c r="H77" s="15" t="s">
        <v>2358</v>
      </c>
      <c r="I77" s="16" t="s">
        <v>2359</v>
      </c>
      <c r="J77" s="15" t="s">
        <v>2364</v>
      </c>
      <c r="K77" s="15" t="s">
        <v>2360</v>
      </c>
      <c r="L77" s="15" t="s">
        <v>2363</v>
      </c>
      <c r="M77" s="15" t="s">
        <v>1504</v>
      </c>
      <c r="N77" s="15" t="s">
        <v>1969</v>
      </c>
      <c r="O77" s="15" t="s">
        <v>1969</v>
      </c>
      <c r="P77" s="15" t="s">
        <v>1969</v>
      </c>
      <c r="Q77" s="15" t="s">
        <v>1969</v>
      </c>
      <c r="R77" s="15" t="s">
        <v>1969</v>
      </c>
      <c r="S77" s="15" t="s">
        <v>1969</v>
      </c>
      <c r="T77" s="15" t="s">
        <v>1969</v>
      </c>
      <c r="U77" s="15" t="s">
        <v>2365</v>
      </c>
      <c r="V77" s="15" t="s">
        <v>2419</v>
      </c>
      <c r="W77" s="15" t="s">
        <v>13</v>
      </c>
      <c r="X77" s="15" t="s">
        <v>2362</v>
      </c>
      <c r="Y77" s="15" t="s">
        <v>2361</v>
      </c>
      <c r="Z77" s="15" t="s">
        <v>126</v>
      </c>
    </row>
    <row r="78" spans="4:28" ht="291.75" customHeight="1">
      <c r="E78" s="42">
        <v>74</v>
      </c>
      <c r="F78" s="15" t="s">
        <v>2379</v>
      </c>
      <c r="G78" s="15" t="s">
        <v>269</v>
      </c>
      <c r="H78" s="15" t="s">
        <v>2380</v>
      </c>
      <c r="I78" s="16" t="s">
        <v>2441</v>
      </c>
      <c r="J78" s="15" t="s">
        <v>2425</v>
      </c>
      <c r="K78" s="15" t="s">
        <v>2381</v>
      </c>
      <c r="L78" s="15" t="s">
        <v>2462</v>
      </c>
      <c r="M78" s="25" t="s">
        <v>1392</v>
      </c>
      <c r="N78" s="25" t="s">
        <v>1392</v>
      </c>
      <c r="O78" s="15" t="s">
        <v>1969</v>
      </c>
      <c r="P78" s="15" t="s">
        <v>1969</v>
      </c>
      <c r="Q78" s="15" t="s">
        <v>1969</v>
      </c>
      <c r="R78" s="15" t="s">
        <v>1969</v>
      </c>
      <c r="S78" s="15" t="s">
        <v>1969</v>
      </c>
      <c r="T78" s="15" t="s">
        <v>1969</v>
      </c>
      <c r="U78" s="15" t="s">
        <v>2460</v>
      </c>
      <c r="V78" s="15" t="s">
        <v>2382</v>
      </c>
      <c r="W78" s="15" t="s">
        <v>1969</v>
      </c>
      <c r="X78" s="15" t="s">
        <v>1969</v>
      </c>
      <c r="Y78" s="15" t="s">
        <v>1969</v>
      </c>
      <c r="Z78" s="15" t="s">
        <v>1969</v>
      </c>
    </row>
    <row r="79" spans="4:28" ht="150">
      <c r="E79" s="42">
        <v>75</v>
      </c>
      <c r="F79" s="15" t="s">
        <v>2452</v>
      </c>
      <c r="G79" s="15" t="s">
        <v>2323</v>
      </c>
      <c r="H79" s="15" t="s">
        <v>2453</v>
      </c>
      <c r="I79" s="50" t="s">
        <v>2459</v>
      </c>
      <c r="J79" s="15" t="s">
        <v>2458</v>
      </c>
      <c r="K79" s="15" t="s">
        <v>2454</v>
      </c>
      <c r="L79" s="15" t="s">
        <v>2455</v>
      </c>
      <c r="M79" s="42" t="s">
        <v>1392</v>
      </c>
      <c r="N79" s="42" t="s">
        <v>1392</v>
      </c>
      <c r="O79" s="42" t="s">
        <v>1392</v>
      </c>
      <c r="P79" s="42" t="s">
        <v>1392</v>
      </c>
      <c r="Q79" s="42" t="s">
        <v>1392</v>
      </c>
      <c r="R79" s="42" t="s">
        <v>1392</v>
      </c>
      <c r="S79" s="42" t="s">
        <v>1392</v>
      </c>
      <c r="T79" s="42" t="s">
        <v>1392</v>
      </c>
      <c r="U79" s="42" t="s">
        <v>1392</v>
      </c>
      <c r="V79" s="15" t="s">
        <v>2456</v>
      </c>
      <c r="W79" s="15" t="s">
        <v>13</v>
      </c>
      <c r="X79" s="15" t="s">
        <v>211</v>
      </c>
      <c r="Y79" s="15" t="s">
        <v>2457</v>
      </c>
      <c r="Z79" s="15" t="s">
        <v>126</v>
      </c>
      <c r="AA79" s="2"/>
      <c r="AB79" s="54"/>
    </row>
    <row r="80" spans="4:28" ht="213" customHeight="1">
      <c r="E80" s="42">
        <v>76</v>
      </c>
      <c r="F80" s="15" t="s">
        <v>2463</v>
      </c>
      <c r="G80" s="15" t="s">
        <v>1573</v>
      </c>
      <c r="H80" s="15" t="s">
        <v>2464</v>
      </c>
      <c r="I80" s="50" t="s">
        <v>2474</v>
      </c>
      <c r="J80" s="15" t="s">
        <v>2476</v>
      </c>
      <c r="K80" s="15" t="s">
        <v>2465</v>
      </c>
      <c r="L80" s="15" t="s">
        <v>2629</v>
      </c>
      <c r="M80" s="42" t="s">
        <v>1392</v>
      </c>
      <c r="N80" s="42" t="s">
        <v>1392</v>
      </c>
      <c r="O80" s="42" t="s">
        <v>1392</v>
      </c>
      <c r="P80" s="42" t="s">
        <v>1392</v>
      </c>
      <c r="Q80" s="42" t="s">
        <v>1392</v>
      </c>
      <c r="R80" s="42" t="s">
        <v>1392</v>
      </c>
      <c r="S80" s="42" t="s">
        <v>1392</v>
      </c>
      <c r="T80" s="42" t="s">
        <v>1392</v>
      </c>
      <c r="U80" s="15" t="s">
        <v>2466</v>
      </c>
      <c r="V80" s="15" t="s">
        <v>2467</v>
      </c>
      <c r="W80" s="15" t="s">
        <v>13</v>
      </c>
      <c r="X80" s="15" t="s">
        <v>211</v>
      </c>
      <c r="Y80" s="15" t="s">
        <v>2468</v>
      </c>
      <c r="Z80" s="15" t="s">
        <v>1392</v>
      </c>
      <c r="AA80" s="2"/>
      <c r="AB80" s="54"/>
    </row>
    <row r="81" spans="2:28" ht="56.25">
      <c r="E81" s="42">
        <v>77</v>
      </c>
      <c r="F81" s="51" t="s">
        <v>2469</v>
      </c>
      <c r="G81" s="51" t="s">
        <v>1621</v>
      </c>
      <c r="H81" s="51" t="s">
        <v>2470</v>
      </c>
      <c r="I81" s="52" t="s">
        <v>2475</v>
      </c>
      <c r="J81" s="51" t="s">
        <v>2477</v>
      </c>
      <c r="K81" s="51" t="s">
        <v>2471</v>
      </c>
      <c r="L81" s="51" t="s">
        <v>2472</v>
      </c>
      <c r="M81" s="51" t="s">
        <v>2473</v>
      </c>
      <c r="N81" s="53" t="s">
        <v>1392</v>
      </c>
      <c r="O81" s="53" t="s">
        <v>1392</v>
      </c>
      <c r="P81" s="53" t="s">
        <v>1392</v>
      </c>
      <c r="Q81" s="53" t="s">
        <v>1392</v>
      </c>
      <c r="R81" s="53" t="s">
        <v>1392</v>
      </c>
      <c r="S81" s="53" t="s">
        <v>1392</v>
      </c>
      <c r="T81" s="53" t="s">
        <v>1392</v>
      </c>
      <c r="U81" s="53" t="s">
        <v>1392</v>
      </c>
      <c r="V81" s="53" t="s">
        <v>1392</v>
      </c>
      <c r="W81" s="53" t="s">
        <v>1392</v>
      </c>
      <c r="X81" s="53" t="s">
        <v>1392</v>
      </c>
      <c r="Y81" s="53" t="s">
        <v>1392</v>
      </c>
      <c r="Z81" s="53" t="s">
        <v>1392</v>
      </c>
      <c r="AA81" s="15"/>
      <c r="AB81" s="55"/>
    </row>
    <row r="82" spans="2:28" ht="131.25">
      <c r="E82" s="42">
        <v>78</v>
      </c>
      <c r="F82" s="15" t="s">
        <v>2511</v>
      </c>
      <c r="G82" s="15" t="s">
        <v>1622</v>
      </c>
      <c r="H82" s="15" t="s">
        <v>2512</v>
      </c>
      <c r="I82" s="16" t="s">
        <v>2513</v>
      </c>
      <c r="J82" s="15" t="s">
        <v>2520</v>
      </c>
      <c r="K82" s="15" t="s">
        <v>2514</v>
      </c>
      <c r="L82" s="15" t="s">
        <v>2515</v>
      </c>
      <c r="M82" s="15" t="s">
        <v>1504</v>
      </c>
      <c r="N82" s="15" t="s">
        <v>1392</v>
      </c>
      <c r="O82" s="15" t="s">
        <v>1392</v>
      </c>
      <c r="P82" s="15" t="s">
        <v>1392</v>
      </c>
      <c r="Q82" s="15" t="s">
        <v>1392</v>
      </c>
      <c r="R82" s="15" t="s">
        <v>1392</v>
      </c>
      <c r="S82" s="15" t="s">
        <v>1392</v>
      </c>
      <c r="T82" s="15" t="s">
        <v>2516</v>
      </c>
      <c r="U82" s="15" t="s">
        <v>2517</v>
      </c>
      <c r="V82" s="15" t="s">
        <v>2518</v>
      </c>
      <c r="W82" s="15" t="s">
        <v>13</v>
      </c>
      <c r="X82" s="15" t="s">
        <v>2519</v>
      </c>
      <c r="Y82" s="15" t="s">
        <v>158</v>
      </c>
      <c r="Z82" s="15" t="s">
        <v>1392</v>
      </c>
    </row>
    <row r="83" spans="2:28" ht="112.5">
      <c r="E83" s="42">
        <v>79</v>
      </c>
      <c r="F83" s="15" t="s">
        <v>2595</v>
      </c>
      <c r="G83" s="15" t="s">
        <v>361</v>
      </c>
      <c r="H83" s="15" t="s">
        <v>2596</v>
      </c>
      <c r="I83" s="16" t="s">
        <v>2597</v>
      </c>
      <c r="J83" s="15" t="s">
        <v>2611</v>
      </c>
      <c r="K83" s="15" t="s">
        <v>2598</v>
      </c>
      <c r="L83" s="15" t="s">
        <v>2599</v>
      </c>
      <c r="M83" s="42" t="s">
        <v>1392</v>
      </c>
      <c r="N83" s="42" t="s">
        <v>1392</v>
      </c>
      <c r="O83" s="42" t="s">
        <v>1392</v>
      </c>
      <c r="P83" s="42" t="s">
        <v>1392</v>
      </c>
      <c r="Q83" s="42" t="s">
        <v>1392</v>
      </c>
      <c r="R83" s="42" t="s">
        <v>1392</v>
      </c>
      <c r="S83" s="42" t="s">
        <v>1392</v>
      </c>
      <c r="T83" s="42" t="s">
        <v>1392</v>
      </c>
      <c r="U83" s="42" t="s">
        <v>1392</v>
      </c>
      <c r="V83" s="42" t="s">
        <v>1392</v>
      </c>
      <c r="W83" s="42" t="s">
        <v>1392</v>
      </c>
      <c r="X83" s="42" t="s">
        <v>1392</v>
      </c>
      <c r="Y83" s="42" t="s">
        <v>1392</v>
      </c>
      <c r="Z83" s="42" t="s">
        <v>1392</v>
      </c>
    </row>
    <row r="84" spans="2:28" ht="168.75">
      <c r="E84" s="42">
        <v>80</v>
      </c>
      <c r="F84" s="15" t="s">
        <v>2600</v>
      </c>
      <c r="G84" s="15" t="s">
        <v>1621</v>
      </c>
      <c r="H84" s="15" t="s">
        <v>2601</v>
      </c>
      <c r="I84" s="16" t="s">
        <v>2602</v>
      </c>
      <c r="J84" s="15" t="s">
        <v>2612</v>
      </c>
      <c r="K84" s="15" t="s">
        <v>2603</v>
      </c>
      <c r="L84" s="15" t="s">
        <v>2604</v>
      </c>
      <c r="M84" s="15" t="s">
        <v>13</v>
      </c>
      <c r="N84" s="15" t="s">
        <v>2605</v>
      </c>
      <c r="O84" s="42" t="s">
        <v>1392</v>
      </c>
      <c r="P84" s="42" t="s">
        <v>1392</v>
      </c>
      <c r="Q84" s="42" t="s">
        <v>1392</v>
      </c>
      <c r="R84" s="42" t="s">
        <v>1392</v>
      </c>
      <c r="S84" s="42" t="s">
        <v>1392</v>
      </c>
      <c r="T84" s="42" t="s">
        <v>1392</v>
      </c>
      <c r="U84" s="15" t="s">
        <v>2606</v>
      </c>
      <c r="V84" s="15" t="s">
        <v>2607</v>
      </c>
      <c r="W84" s="15" t="s">
        <v>13</v>
      </c>
      <c r="X84" s="15" t="s">
        <v>2610</v>
      </c>
      <c r="Y84" s="15" t="s">
        <v>2608</v>
      </c>
      <c r="Z84" s="15" t="s">
        <v>2609</v>
      </c>
    </row>
    <row r="85" spans="2:28" ht="149.25" customHeight="1">
      <c r="E85" s="42">
        <v>81</v>
      </c>
      <c r="F85" s="2" t="s">
        <v>2614</v>
      </c>
      <c r="G85" s="2" t="s">
        <v>2615</v>
      </c>
      <c r="H85" s="2" t="s">
        <v>2616</v>
      </c>
      <c r="I85" s="64" t="s">
        <v>2617</v>
      </c>
      <c r="J85" s="2" t="s">
        <v>2621</v>
      </c>
      <c r="K85" s="2" t="s">
        <v>2618</v>
      </c>
      <c r="L85" s="2" t="s">
        <v>2619</v>
      </c>
      <c r="M85" s="2" t="s">
        <v>2620</v>
      </c>
      <c r="N85" s="2" t="s">
        <v>1392</v>
      </c>
      <c r="O85" s="2" t="s">
        <v>2622</v>
      </c>
      <c r="P85" s="2" t="s">
        <v>2623</v>
      </c>
      <c r="Q85" s="2" t="s">
        <v>2624</v>
      </c>
      <c r="R85" s="2" t="s">
        <v>2614</v>
      </c>
      <c r="S85" s="2" t="s">
        <v>158</v>
      </c>
      <c r="T85" s="2" t="s">
        <v>208</v>
      </c>
      <c r="U85" s="2" t="s">
        <v>2625</v>
      </c>
      <c r="V85" s="2" t="s">
        <v>2626</v>
      </c>
      <c r="W85" s="2" t="s">
        <v>13</v>
      </c>
      <c r="X85" s="2" t="s">
        <v>2627</v>
      </c>
      <c r="Y85" s="2" t="s">
        <v>2628</v>
      </c>
      <c r="Z85" s="2" t="s">
        <v>1392</v>
      </c>
    </row>
    <row r="86" spans="2:28" ht="214.5" customHeight="1">
      <c r="E86" s="42">
        <v>82</v>
      </c>
      <c r="F86" s="2" t="s">
        <v>2700</v>
      </c>
      <c r="G86" s="2" t="s">
        <v>368</v>
      </c>
      <c r="H86" s="2" t="s">
        <v>2701</v>
      </c>
      <c r="I86" s="64" t="s">
        <v>2702</v>
      </c>
      <c r="J86" s="2" t="s">
        <v>2715</v>
      </c>
      <c r="K86" s="2" t="s">
        <v>2712</v>
      </c>
      <c r="L86" s="2" t="s">
        <v>2704</v>
      </c>
      <c r="M86" s="68" t="s">
        <v>1392</v>
      </c>
      <c r="N86" s="68" t="s">
        <v>1392</v>
      </c>
      <c r="O86" s="68" t="s">
        <v>1392</v>
      </c>
      <c r="P86" s="68" t="s">
        <v>1392</v>
      </c>
      <c r="Q86" s="68" t="s">
        <v>1392</v>
      </c>
      <c r="R86" s="68" t="s">
        <v>1392</v>
      </c>
      <c r="S86" s="68" t="s">
        <v>1392</v>
      </c>
      <c r="T86" s="68" t="s">
        <v>1392</v>
      </c>
      <c r="U86" s="2" t="s">
        <v>2707</v>
      </c>
      <c r="V86" s="2" t="s">
        <v>2713</v>
      </c>
      <c r="W86" s="2" t="s">
        <v>13</v>
      </c>
      <c r="X86" s="2" t="s">
        <v>2709</v>
      </c>
      <c r="Y86" s="2" t="s">
        <v>2710</v>
      </c>
      <c r="Z86" s="2" t="s">
        <v>2714</v>
      </c>
    </row>
    <row r="87" spans="2:28" ht="187.5">
      <c r="E87" s="42">
        <v>83</v>
      </c>
      <c r="F87" s="2" t="s">
        <v>2763</v>
      </c>
      <c r="G87" s="2" t="s">
        <v>1602</v>
      </c>
      <c r="H87" s="2" t="s">
        <v>2764</v>
      </c>
      <c r="I87" s="2" t="s">
        <v>2765</v>
      </c>
      <c r="J87" s="2" t="s">
        <v>2772</v>
      </c>
      <c r="K87" s="2" t="s">
        <v>2766</v>
      </c>
      <c r="L87" s="2" t="s">
        <v>2767</v>
      </c>
      <c r="M87" s="2" t="s">
        <v>13</v>
      </c>
      <c r="N87" s="2" t="s">
        <v>2768</v>
      </c>
      <c r="O87" s="68" t="s">
        <v>1392</v>
      </c>
      <c r="P87" s="68" t="s">
        <v>1392</v>
      </c>
      <c r="Q87" s="68" t="s">
        <v>1392</v>
      </c>
      <c r="R87" s="68" t="s">
        <v>1392</v>
      </c>
      <c r="S87" s="68" t="s">
        <v>1392</v>
      </c>
      <c r="T87" s="68" t="s">
        <v>1392</v>
      </c>
      <c r="U87" s="2" t="s">
        <v>2769</v>
      </c>
      <c r="V87" s="2" t="s">
        <v>2770</v>
      </c>
      <c r="W87" s="2" t="s">
        <v>13</v>
      </c>
      <c r="X87" s="2" t="s">
        <v>2771</v>
      </c>
      <c r="Y87" s="68" t="s">
        <v>1392</v>
      </c>
      <c r="Z87" s="68" t="s">
        <v>1392</v>
      </c>
    </row>
    <row r="88" spans="2:28" ht="126" customHeight="1">
      <c r="E88" s="42">
        <v>84</v>
      </c>
      <c r="F88" s="2" t="s">
        <v>2773</v>
      </c>
      <c r="G88" s="2" t="s">
        <v>1279</v>
      </c>
      <c r="H88" s="2" t="s">
        <v>2774</v>
      </c>
      <c r="I88" s="64" t="s">
        <v>2775</v>
      </c>
      <c r="J88" s="2" t="s">
        <v>2781</v>
      </c>
      <c r="K88" s="2" t="s">
        <v>2776</v>
      </c>
      <c r="L88" s="2" t="s">
        <v>2777</v>
      </c>
      <c r="M88" s="2" t="s">
        <v>13</v>
      </c>
      <c r="N88" s="2" t="s">
        <v>2778</v>
      </c>
      <c r="O88" s="2" t="s">
        <v>211</v>
      </c>
      <c r="P88" s="2" t="s">
        <v>211</v>
      </c>
      <c r="Q88" s="2" t="s">
        <v>211</v>
      </c>
      <c r="R88" s="2" t="s">
        <v>211</v>
      </c>
      <c r="S88" s="68" t="s">
        <v>1392</v>
      </c>
      <c r="T88" s="68" t="s">
        <v>1392</v>
      </c>
      <c r="U88" s="68" t="s">
        <v>1392</v>
      </c>
      <c r="V88" s="68" t="s">
        <v>1392</v>
      </c>
      <c r="W88" s="2" t="s">
        <v>13</v>
      </c>
      <c r="X88" s="2" t="s">
        <v>2779</v>
      </c>
      <c r="Y88" s="2" t="s">
        <v>324</v>
      </c>
      <c r="Z88" s="2" t="s">
        <v>2780</v>
      </c>
    </row>
    <row r="89" spans="2:28" ht="142.5" customHeight="1">
      <c r="E89" s="42">
        <v>85</v>
      </c>
      <c r="F89" s="2" t="s">
        <v>2814</v>
      </c>
      <c r="G89" s="2" t="s">
        <v>1621</v>
      </c>
      <c r="H89" s="2" t="s">
        <v>2815</v>
      </c>
      <c r="I89" s="2" t="s">
        <v>2816</v>
      </c>
      <c r="J89" s="2" t="s">
        <v>2820</v>
      </c>
      <c r="K89" s="2" t="s">
        <v>2817</v>
      </c>
      <c r="L89" s="2" t="s">
        <v>2818</v>
      </c>
      <c r="M89" s="2" t="s">
        <v>2821</v>
      </c>
      <c r="N89" s="2" t="s">
        <v>2819</v>
      </c>
      <c r="O89" s="68" t="s">
        <v>1392</v>
      </c>
      <c r="P89" s="68" t="s">
        <v>1392</v>
      </c>
      <c r="Q89" s="2" t="s">
        <v>2822</v>
      </c>
      <c r="R89" s="2" t="s">
        <v>2823</v>
      </c>
      <c r="S89" s="2" t="s">
        <v>2824</v>
      </c>
      <c r="T89" s="2" t="s">
        <v>1392</v>
      </c>
      <c r="U89" s="2" t="s">
        <v>2825</v>
      </c>
      <c r="V89" s="2" t="s">
        <v>2826</v>
      </c>
      <c r="W89" s="2" t="s">
        <v>13</v>
      </c>
      <c r="X89" s="2" t="s">
        <v>2827</v>
      </c>
      <c r="Y89" s="2" t="s">
        <v>2828</v>
      </c>
      <c r="Z89" s="68" t="s">
        <v>1392</v>
      </c>
    </row>
    <row r="90" spans="2:28" ht="100.5" customHeight="1">
      <c r="E90" s="42">
        <v>86</v>
      </c>
      <c r="F90" s="2" t="s">
        <v>2863</v>
      </c>
      <c r="G90" s="2" t="s">
        <v>385</v>
      </c>
      <c r="H90" s="2" t="s">
        <v>2864</v>
      </c>
      <c r="I90" s="69" t="s">
        <v>2868</v>
      </c>
      <c r="J90" s="2" t="s">
        <v>2867</v>
      </c>
      <c r="K90" s="2" t="s">
        <v>2865</v>
      </c>
      <c r="L90" s="2" t="s">
        <v>2866</v>
      </c>
      <c r="M90" s="68" t="s">
        <v>1392</v>
      </c>
      <c r="N90" s="68" t="s">
        <v>1392</v>
      </c>
      <c r="O90" s="68" t="s">
        <v>1392</v>
      </c>
      <c r="P90" s="68" t="s">
        <v>1392</v>
      </c>
      <c r="Q90" s="68" t="s">
        <v>1392</v>
      </c>
      <c r="R90" s="68" t="s">
        <v>1392</v>
      </c>
      <c r="S90" s="68" t="s">
        <v>1392</v>
      </c>
      <c r="T90" s="68" t="s">
        <v>1392</v>
      </c>
      <c r="U90" s="2" t="s">
        <v>2869</v>
      </c>
      <c r="V90" s="2" t="s">
        <v>2870</v>
      </c>
      <c r="W90" s="2" t="s">
        <v>13</v>
      </c>
      <c r="X90" s="2" t="s">
        <v>2871</v>
      </c>
      <c r="Y90" s="2" t="s">
        <v>2872</v>
      </c>
      <c r="Z90" s="2" t="s">
        <v>1392</v>
      </c>
    </row>
    <row r="91" spans="2:28" ht="168" customHeight="1">
      <c r="E91" s="42">
        <v>87</v>
      </c>
      <c r="F91" s="2" t="s">
        <v>2916</v>
      </c>
      <c r="G91" s="2" t="s">
        <v>368</v>
      </c>
      <c r="H91" s="2" t="s">
        <v>2917</v>
      </c>
      <c r="I91" s="2" t="s">
        <v>2918</v>
      </c>
      <c r="J91" s="2" t="s">
        <v>2922</v>
      </c>
      <c r="K91" s="2" t="s">
        <v>2919</v>
      </c>
      <c r="L91" s="2" t="s">
        <v>2921</v>
      </c>
      <c r="M91" s="2" t="s">
        <v>2920</v>
      </c>
      <c r="N91" s="2" t="s">
        <v>2923</v>
      </c>
      <c r="O91" s="2" t="s">
        <v>2924</v>
      </c>
      <c r="P91" s="2" t="s">
        <v>211</v>
      </c>
      <c r="Q91" s="2" t="s">
        <v>2925</v>
      </c>
      <c r="R91" s="2" t="s">
        <v>2926</v>
      </c>
      <c r="S91" s="2" t="s">
        <v>2927</v>
      </c>
      <c r="T91" s="2" t="s">
        <v>2928</v>
      </c>
      <c r="U91" s="2" t="s">
        <v>2929</v>
      </c>
      <c r="V91" s="2" t="s">
        <v>2930</v>
      </c>
      <c r="W91" s="2" t="s">
        <v>13</v>
      </c>
      <c r="X91" s="2" t="s">
        <v>2931</v>
      </c>
      <c r="Y91" s="2" t="s">
        <v>2932</v>
      </c>
      <c r="Z91" s="2" t="s">
        <v>2933</v>
      </c>
    </row>
    <row r="92" spans="2:28" ht="132" customHeight="1">
      <c r="B92" s="2"/>
      <c r="C92" s="2"/>
      <c r="D92" s="68"/>
      <c r="E92" s="42">
        <v>88</v>
      </c>
      <c r="F92" s="2" t="s">
        <v>2934</v>
      </c>
      <c r="G92" s="2" t="s">
        <v>2537</v>
      </c>
      <c r="H92" s="2" t="s">
        <v>2935</v>
      </c>
      <c r="I92" s="2" t="s">
        <v>2936</v>
      </c>
      <c r="J92" s="2" t="s">
        <v>2939</v>
      </c>
      <c r="K92" s="2" t="s">
        <v>2937</v>
      </c>
      <c r="L92" s="2" t="s">
        <v>2938</v>
      </c>
      <c r="M92" s="68" t="s">
        <v>1392</v>
      </c>
      <c r="N92" s="68" t="s">
        <v>1392</v>
      </c>
      <c r="O92" s="68" t="s">
        <v>1392</v>
      </c>
      <c r="P92" s="68" t="s">
        <v>1392</v>
      </c>
      <c r="Q92" s="68" t="s">
        <v>1392</v>
      </c>
      <c r="R92" s="68" t="s">
        <v>1392</v>
      </c>
      <c r="S92" s="68" t="s">
        <v>1392</v>
      </c>
      <c r="T92" s="68" t="s">
        <v>1392</v>
      </c>
      <c r="U92" s="2" t="s">
        <v>2940</v>
      </c>
      <c r="V92" s="2" t="s">
        <v>2941</v>
      </c>
      <c r="W92" s="2" t="s">
        <v>13</v>
      </c>
      <c r="X92" s="2" t="s">
        <v>1658</v>
      </c>
      <c r="Y92" s="2" t="s">
        <v>2942</v>
      </c>
      <c r="Z92" s="2" t="s">
        <v>1392</v>
      </c>
    </row>
    <row r="93" spans="2:28" ht="142.5" customHeight="1">
      <c r="B93" s="2"/>
      <c r="C93" s="2"/>
      <c r="D93" s="68"/>
      <c r="E93" s="42">
        <v>89</v>
      </c>
      <c r="F93" s="2" t="s">
        <v>2955</v>
      </c>
      <c r="G93" s="2" t="s">
        <v>2956</v>
      </c>
      <c r="H93" s="2" t="s">
        <v>2957</v>
      </c>
      <c r="I93" s="69" t="s">
        <v>2962</v>
      </c>
      <c r="J93" s="2" t="s">
        <v>2961</v>
      </c>
      <c r="K93" s="2" t="s">
        <v>2958</v>
      </c>
      <c r="L93" s="2" t="s">
        <v>2959</v>
      </c>
      <c r="M93" s="68" t="s">
        <v>1392</v>
      </c>
      <c r="N93" s="2" t="s">
        <v>2960</v>
      </c>
      <c r="O93" s="68" t="s">
        <v>1392</v>
      </c>
      <c r="P93" s="68" t="s">
        <v>1392</v>
      </c>
      <c r="Q93" s="68" t="s">
        <v>1392</v>
      </c>
      <c r="R93" s="68" t="s">
        <v>1392</v>
      </c>
      <c r="S93" s="68" t="s">
        <v>1392</v>
      </c>
      <c r="T93" s="68" t="s">
        <v>1392</v>
      </c>
      <c r="U93" s="2" t="s">
        <v>2963</v>
      </c>
      <c r="V93" s="2" t="s">
        <v>2964</v>
      </c>
      <c r="W93" s="2" t="s">
        <v>13</v>
      </c>
      <c r="X93" s="2" t="s">
        <v>2965</v>
      </c>
      <c r="Y93" s="2" t="s">
        <v>2966</v>
      </c>
      <c r="Z93" s="2" t="s">
        <v>2967</v>
      </c>
    </row>
    <row r="94" spans="2:28" ht="211.5" customHeight="1">
      <c r="E94" s="42">
        <v>90</v>
      </c>
      <c r="F94" s="2" t="s">
        <v>2980</v>
      </c>
      <c r="G94" s="2" t="s">
        <v>57</v>
      </c>
      <c r="H94" s="2" t="s">
        <v>2981</v>
      </c>
      <c r="I94" s="2" t="s">
        <v>2982</v>
      </c>
      <c r="J94" s="2" t="s">
        <v>2984</v>
      </c>
      <c r="K94" s="2" t="s">
        <v>2983</v>
      </c>
      <c r="L94" s="2" t="s">
        <v>2985</v>
      </c>
      <c r="M94" s="68" t="s">
        <v>1392</v>
      </c>
      <c r="N94" s="68" t="s">
        <v>1392</v>
      </c>
      <c r="O94" s="68" t="s">
        <v>1392</v>
      </c>
      <c r="P94" s="68" t="s">
        <v>1392</v>
      </c>
      <c r="Q94" s="68" t="s">
        <v>1392</v>
      </c>
      <c r="R94" s="68" t="s">
        <v>1392</v>
      </c>
      <c r="S94" s="68" t="s">
        <v>1392</v>
      </c>
      <c r="T94" s="68" t="s">
        <v>1392</v>
      </c>
      <c r="U94" s="2" t="s">
        <v>2986</v>
      </c>
      <c r="V94" s="2" t="s">
        <v>2987</v>
      </c>
      <c r="W94" s="2" t="s">
        <v>13</v>
      </c>
      <c r="X94" s="2" t="s">
        <v>2988</v>
      </c>
      <c r="Y94" s="2" t="s">
        <v>2989</v>
      </c>
      <c r="Z94" s="2" t="s">
        <v>2990</v>
      </c>
    </row>
    <row r="95" spans="2:28" ht="198.75" customHeight="1">
      <c r="E95" s="42">
        <v>91</v>
      </c>
      <c r="F95" s="2" t="s">
        <v>2991</v>
      </c>
      <c r="G95" s="2" t="s">
        <v>45</v>
      </c>
      <c r="H95" s="2" t="s">
        <v>2992</v>
      </c>
      <c r="I95" s="2" t="s">
        <v>2993</v>
      </c>
      <c r="J95" s="2" t="s">
        <v>2994</v>
      </c>
      <c r="K95" s="2" t="s">
        <v>2995</v>
      </c>
      <c r="L95" s="2" t="s">
        <v>2996</v>
      </c>
      <c r="M95" s="2" t="s">
        <v>13</v>
      </c>
      <c r="N95" s="2" t="s">
        <v>2997</v>
      </c>
      <c r="O95" s="68" t="s">
        <v>1392</v>
      </c>
      <c r="P95" s="68" t="s">
        <v>1392</v>
      </c>
      <c r="Q95" s="68" t="s">
        <v>1392</v>
      </c>
      <c r="R95" s="68" t="s">
        <v>1392</v>
      </c>
      <c r="S95" s="68" t="s">
        <v>1392</v>
      </c>
      <c r="T95" s="68" t="s">
        <v>1392</v>
      </c>
      <c r="U95" s="2" t="s">
        <v>2998</v>
      </c>
      <c r="V95" s="2" t="s">
        <v>2999</v>
      </c>
      <c r="W95" s="2" t="s">
        <v>13</v>
      </c>
      <c r="X95" s="2" t="s">
        <v>3000</v>
      </c>
      <c r="Y95" s="2" t="s">
        <v>3001</v>
      </c>
      <c r="Z95" s="2" t="s">
        <v>3002</v>
      </c>
    </row>
    <row r="96" spans="2:28" ht="171" customHeight="1">
      <c r="E96" s="42">
        <v>92</v>
      </c>
      <c r="F96" s="2" t="s">
        <v>3003</v>
      </c>
      <c r="G96" s="2" t="s">
        <v>269</v>
      </c>
      <c r="H96" s="2" t="s">
        <v>3004</v>
      </c>
      <c r="I96" s="2" t="s">
        <v>3005</v>
      </c>
      <c r="J96" s="2" t="s">
        <v>3007</v>
      </c>
      <c r="K96" s="2" t="s">
        <v>3006</v>
      </c>
      <c r="L96" s="2" t="s">
        <v>3008</v>
      </c>
      <c r="M96" s="2" t="s">
        <v>1392</v>
      </c>
      <c r="N96" s="2" t="s">
        <v>3009</v>
      </c>
      <c r="O96" s="68" t="s">
        <v>1392</v>
      </c>
      <c r="P96" s="68" t="s">
        <v>1392</v>
      </c>
      <c r="Q96" s="68" t="s">
        <v>1392</v>
      </c>
      <c r="R96" s="2" t="s">
        <v>3010</v>
      </c>
      <c r="S96" s="2" t="s">
        <v>3011</v>
      </c>
      <c r="T96" s="2" t="s">
        <v>3012</v>
      </c>
      <c r="U96" s="2" t="s">
        <v>3013</v>
      </c>
      <c r="V96" s="2" t="s">
        <v>3014</v>
      </c>
      <c r="W96" s="2" t="s">
        <v>13</v>
      </c>
      <c r="X96" s="2" t="s">
        <v>3015</v>
      </c>
      <c r="Y96" s="2" t="s">
        <v>3016</v>
      </c>
      <c r="Z96" s="68" t="s">
        <v>1392</v>
      </c>
    </row>
    <row r="97" spans="5:28" ht="216.75" customHeight="1">
      <c r="E97" s="42">
        <v>93</v>
      </c>
      <c r="F97" s="2" t="s">
        <v>3031</v>
      </c>
      <c r="G97" s="2" t="s">
        <v>385</v>
      </c>
      <c r="H97" s="2" t="s">
        <v>3032</v>
      </c>
      <c r="I97" s="2" t="s">
        <v>3033</v>
      </c>
      <c r="J97" s="2" t="s">
        <v>3040</v>
      </c>
      <c r="K97" s="2" t="s">
        <v>3034</v>
      </c>
      <c r="L97" s="2" t="s">
        <v>3035</v>
      </c>
      <c r="M97" s="2" t="s">
        <v>2948</v>
      </c>
      <c r="N97" s="2" t="s">
        <v>3036</v>
      </c>
      <c r="O97" s="2" t="s">
        <v>1392</v>
      </c>
      <c r="P97" s="2" t="s">
        <v>1392</v>
      </c>
      <c r="Q97" s="2" t="s">
        <v>3037</v>
      </c>
      <c r="R97" s="2" t="s">
        <v>1392</v>
      </c>
      <c r="S97" s="2" t="s">
        <v>1392</v>
      </c>
      <c r="T97" s="2" t="s">
        <v>1392</v>
      </c>
      <c r="U97" s="2" t="s">
        <v>1392</v>
      </c>
      <c r="V97" s="2" t="s">
        <v>3038</v>
      </c>
      <c r="W97" s="2" t="s">
        <v>165</v>
      </c>
      <c r="X97" s="2" t="s">
        <v>1392</v>
      </c>
      <c r="Y97" s="2" t="s">
        <v>3039</v>
      </c>
      <c r="Z97" s="2" t="s">
        <v>1392</v>
      </c>
    </row>
    <row r="98" spans="5:28" ht="200.25" customHeight="1">
      <c r="E98" s="42">
        <v>94</v>
      </c>
      <c r="F98" s="2" t="s">
        <v>3041</v>
      </c>
      <c r="G98" s="2" t="s">
        <v>57</v>
      </c>
      <c r="H98" s="2" t="s">
        <v>3042</v>
      </c>
      <c r="I98" s="2" t="s">
        <v>3043</v>
      </c>
      <c r="J98" s="2" t="s">
        <v>3050</v>
      </c>
      <c r="K98" s="2" t="s">
        <v>3044</v>
      </c>
      <c r="L98" s="2" t="s">
        <v>3045</v>
      </c>
      <c r="M98" s="2" t="s">
        <v>1392</v>
      </c>
      <c r="N98" s="2" t="s">
        <v>1392</v>
      </c>
      <c r="O98" s="2" t="s">
        <v>1392</v>
      </c>
      <c r="P98" s="2" t="s">
        <v>1392</v>
      </c>
      <c r="Q98" s="2" t="s">
        <v>1392</v>
      </c>
      <c r="R98" s="2" t="s">
        <v>1392</v>
      </c>
      <c r="S98" s="2" t="s">
        <v>1392</v>
      </c>
      <c r="T98" s="2" t="s">
        <v>1392</v>
      </c>
      <c r="U98" s="2" t="s">
        <v>3057</v>
      </c>
      <c r="V98" s="2" t="s">
        <v>3046</v>
      </c>
      <c r="W98" s="2" t="s">
        <v>13</v>
      </c>
      <c r="X98" s="2" t="s">
        <v>3047</v>
      </c>
      <c r="Y98" s="2" t="s">
        <v>3048</v>
      </c>
      <c r="Z98" s="2" t="s">
        <v>3049</v>
      </c>
    </row>
    <row r="99" spans="5:28" ht="244.5" customHeight="1">
      <c r="E99" s="42">
        <v>95</v>
      </c>
      <c r="F99" s="2" t="s">
        <v>3058</v>
      </c>
      <c r="G99" s="2" t="s">
        <v>1623</v>
      </c>
      <c r="H99" s="2" t="s">
        <v>1632</v>
      </c>
      <c r="I99" s="69" t="s">
        <v>3056</v>
      </c>
      <c r="J99" s="2" t="s">
        <v>3055</v>
      </c>
      <c r="K99" s="2" t="s">
        <v>1630</v>
      </c>
      <c r="L99" s="2" t="s">
        <v>3051</v>
      </c>
      <c r="M99" s="2" t="s">
        <v>94</v>
      </c>
      <c r="N99" s="2" t="s">
        <v>3052</v>
      </c>
      <c r="O99" s="2" t="s">
        <v>1392</v>
      </c>
      <c r="P99" s="2" t="s">
        <v>1392</v>
      </c>
      <c r="Q99" s="2" t="s">
        <v>1392</v>
      </c>
      <c r="R99" s="2" t="s">
        <v>1392</v>
      </c>
      <c r="S99" s="2" t="s">
        <v>1392</v>
      </c>
      <c r="T99" s="2" t="s">
        <v>1392</v>
      </c>
      <c r="U99" s="2" t="s">
        <v>3053</v>
      </c>
      <c r="V99" s="2" t="s">
        <v>3054</v>
      </c>
      <c r="W99" s="2" t="s">
        <v>165</v>
      </c>
      <c r="X99" s="2" t="s">
        <v>1392</v>
      </c>
      <c r="Y99" s="2" t="s">
        <v>2942</v>
      </c>
      <c r="Z99" s="2" t="s">
        <v>1392</v>
      </c>
    </row>
    <row r="100" spans="5:28" ht="336" customHeight="1">
      <c r="E100" s="42">
        <v>96</v>
      </c>
      <c r="F100" s="2" t="s">
        <v>3086</v>
      </c>
      <c r="G100" s="2" t="s">
        <v>3087</v>
      </c>
      <c r="H100" s="2" t="s">
        <v>3088</v>
      </c>
      <c r="I100" s="69" t="s">
        <v>3089</v>
      </c>
      <c r="J100" s="2" t="s">
        <v>3293</v>
      </c>
      <c r="K100" s="2" t="s">
        <v>3368</v>
      </c>
      <c r="L100" s="2" t="s">
        <v>3187</v>
      </c>
      <c r="M100" s="2" t="s">
        <v>1392</v>
      </c>
      <c r="N100" s="2" t="s">
        <v>1392</v>
      </c>
      <c r="O100" s="2" t="s">
        <v>1392</v>
      </c>
      <c r="P100" s="2" t="s">
        <v>1392</v>
      </c>
      <c r="Q100" s="2" t="s">
        <v>1392</v>
      </c>
      <c r="R100" s="2" t="s">
        <v>1392</v>
      </c>
      <c r="S100" s="2" t="s">
        <v>1392</v>
      </c>
      <c r="T100" s="2" t="s">
        <v>1392</v>
      </c>
      <c r="U100" s="2" t="s">
        <v>3369</v>
      </c>
      <c r="V100" s="2" t="s">
        <v>3372</v>
      </c>
      <c r="W100" s="2" t="s">
        <v>13</v>
      </c>
      <c r="X100" s="2" t="s">
        <v>3090</v>
      </c>
      <c r="Y100" s="2" t="s">
        <v>3370</v>
      </c>
      <c r="Z100" s="2" t="s">
        <v>3371</v>
      </c>
      <c r="AA100" s="1" t="s">
        <v>3091</v>
      </c>
    </row>
    <row r="101" spans="5:28" ht="150">
      <c r="E101" s="42">
        <v>97</v>
      </c>
      <c r="F101" s="2" t="s">
        <v>3108</v>
      </c>
      <c r="G101" s="2" t="s">
        <v>45</v>
      </c>
      <c r="H101" s="2" t="s">
        <v>3109</v>
      </c>
      <c r="I101" s="73" t="s">
        <v>3129</v>
      </c>
      <c r="J101" s="2" t="s">
        <v>3127</v>
      </c>
      <c r="K101" s="2" t="s">
        <v>3110</v>
      </c>
      <c r="L101" s="2" t="s">
        <v>3111</v>
      </c>
      <c r="M101" s="2" t="s">
        <v>3113</v>
      </c>
      <c r="N101" s="68"/>
      <c r="O101" s="68"/>
      <c r="P101" s="68"/>
      <c r="Q101" s="68"/>
      <c r="R101" s="2" t="s">
        <v>3112</v>
      </c>
      <c r="S101" s="68"/>
      <c r="T101" s="68"/>
      <c r="U101" s="68"/>
      <c r="V101" s="68"/>
      <c r="W101" s="68"/>
      <c r="X101" s="68"/>
      <c r="Y101" s="68"/>
      <c r="Z101" s="68"/>
    </row>
    <row r="102" spans="5:28" ht="187.5">
      <c r="E102" s="42">
        <v>98</v>
      </c>
      <c r="F102" s="2" t="s">
        <v>3131</v>
      </c>
      <c r="G102" s="2" t="s">
        <v>3114</v>
      </c>
      <c r="H102" s="2" t="s">
        <v>3115</v>
      </c>
      <c r="I102" s="73" t="s">
        <v>3130</v>
      </c>
      <c r="J102" s="2" t="s">
        <v>3128</v>
      </c>
      <c r="K102" s="2" t="s">
        <v>3116</v>
      </c>
      <c r="L102" s="2" t="s">
        <v>3117</v>
      </c>
      <c r="M102" s="2" t="s">
        <v>3126</v>
      </c>
      <c r="N102" s="2" t="s">
        <v>3118</v>
      </c>
      <c r="O102" s="2" t="s">
        <v>3119</v>
      </c>
      <c r="P102" s="2" t="s">
        <v>3120</v>
      </c>
      <c r="Q102" s="2" t="s">
        <v>3121</v>
      </c>
      <c r="R102" s="2" t="s">
        <v>3122</v>
      </c>
      <c r="S102" s="2"/>
      <c r="T102" s="2"/>
      <c r="U102" s="2" t="s">
        <v>3123</v>
      </c>
      <c r="V102" s="2"/>
      <c r="W102" s="2" t="s">
        <v>13</v>
      </c>
      <c r="X102" s="2" t="s">
        <v>3124</v>
      </c>
      <c r="Y102" s="2" t="s">
        <v>3125</v>
      </c>
      <c r="Z102" s="2"/>
    </row>
    <row r="103" spans="5:28" ht="295.5" customHeight="1">
      <c r="E103" s="42">
        <v>99</v>
      </c>
      <c r="F103" s="2" t="s">
        <v>3154</v>
      </c>
      <c r="G103" s="2" t="s">
        <v>1602</v>
      </c>
      <c r="H103" s="2" t="s">
        <v>3144</v>
      </c>
      <c r="I103" s="2" t="s">
        <v>3145</v>
      </c>
      <c r="J103" s="2" t="s">
        <v>3155</v>
      </c>
      <c r="K103" s="2" t="s">
        <v>3146</v>
      </c>
      <c r="L103" s="2" t="s">
        <v>3147</v>
      </c>
      <c r="M103" s="2" t="s">
        <v>1392</v>
      </c>
      <c r="N103" s="2" t="s">
        <v>1392</v>
      </c>
      <c r="O103" s="2" t="s">
        <v>1392</v>
      </c>
      <c r="P103" s="2" t="s">
        <v>1392</v>
      </c>
      <c r="Q103" s="2" t="s">
        <v>1392</v>
      </c>
      <c r="R103" s="2" t="s">
        <v>1392</v>
      </c>
      <c r="S103" s="2" t="s">
        <v>1392</v>
      </c>
      <c r="T103" s="2" t="s">
        <v>1392</v>
      </c>
      <c r="U103" s="2" t="s">
        <v>3148</v>
      </c>
      <c r="V103" s="2" t="s">
        <v>3149</v>
      </c>
      <c r="W103" s="2" t="s">
        <v>13</v>
      </c>
      <c r="X103" s="2" t="s">
        <v>3150</v>
      </c>
      <c r="Y103" s="2" t="s">
        <v>3151</v>
      </c>
      <c r="Z103" s="2" t="s">
        <v>3152</v>
      </c>
      <c r="AA103" s="1" t="s">
        <v>3153</v>
      </c>
      <c r="AB103" s="1"/>
    </row>
    <row r="104" spans="5:28" ht="131.25">
      <c r="E104" s="105">
        <v>100</v>
      </c>
      <c r="F104" s="89" t="s">
        <v>3156</v>
      </c>
      <c r="G104" s="82" t="s">
        <v>224</v>
      </c>
      <c r="H104" s="82" t="s">
        <v>3157</v>
      </c>
      <c r="I104" s="105" t="s">
        <v>226</v>
      </c>
      <c r="J104" s="89" t="s">
        <v>3158</v>
      </c>
      <c r="K104" s="89" t="s">
        <v>3159</v>
      </c>
      <c r="L104" s="2" t="s">
        <v>3160</v>
      </c>
      <c r="M104" s="2" t="s">
        <v>1392</v>
      </c>
      <c r="N104" s="2" t="s">
        <v>1392</v>
      </c>
      <c r="O104" s="2" t="s">
        <v>1392</v>
      </c>
      <c r="P104" s="2" t="s">
        <v>1392</v>
      </c>
      <c r="Q104" s="2" t="s">
        <v>1392</v>
      </c>
      <c r="R104" s="2" t="s">
        <v>1392</v>
      </c>
      <c r="S104" s="2" t="s">
        <v>1392</v>
      </c>
      <c r="T104" s="2" t="s">
        <v>1392</v>
      </c>
      <c r="U104" s="2" t="s">
        <v>1392</v>
      </c>
      <c r="V104" s="2" t="s">
        <v>1392</v>
      </c>
      <c r="W104" s="2" t="s">
        <v>1392</v>
      </c>
      <c r="X104" s="2" t="s">
        <v>1392</v>
      </c>
      <c r="Y104" s="82" t="s">
        <v>3163</v>
      </c>
      <c r="Z104" s="2" t="s">
        <v>1392</v>
      </c>
    </row>
    <row r="105" spans="5:28" ht="56.25">
      <c r="E105" s="124"/>
      <c r="F105" s="90"/>
      <c r="G105" s="88"/>
      <c r="H105" s="124"/>
      <c r="I105" s="124"/>
      <c r="J105" s="123"/>
      <c r="K105" s="123"/>
      <c r="L105" s="2" t="s">
        <v>3161</v>
      </c>
      <c r="M105" s="2" t="s">
        <v>1392</v>
      </c>
      <c r="N105" s="2" t="s">
        <v>1392</v>
      </c>
      <c r="O105" s="2" t="s">
        <v>1392</v>
      </c>
      <c r="P105" s="2" t="s">
        <v>1392</v>
      </c>
      <c r="Q105" s="2" t="s">
        <v>1392</v>
      </c>
      <c r="R105" s="2" t="s">
        <v>1392</v>
      </c>
      <c r="S105" s="2" t="s">
        <v>1392</v>
      </c>
      <c r="T105" s="2" t="s">
        <v>1392</v>
      </c>
      <c r="U105" s="2" t="s">
        <v>1392</v>
      </c>
      <c r="V105" s="2" t="s">
        <v>1392</v>
      </c>
      <c r="W105" s="2" t="s">
        <v>1392</v>
      </c>
      <c r="X105" s="2" t="s">
        <v>1392</v>
      </c>
      <c r="Y105" s="88"/>
      <c r="Z105" s="2" t="s">
        <v>1392</v>
      </c>
    </row>
    <row r="106" spans="5:28" ht="56.25">
      <c r="E106" s="106"/>
      <c r="F106" s="91"/>
      <c r="G106" s="88"/>
      <c r="H106" s="124"/>
      <c r="I106" s="124"/>
      <c r="J106" s="123"/>
      <c r="K106" s="123"/>
      <c r="L106" s="76" t="s">
        <v>3162</v>
      </c>
      <c r="M106" s="76" t="s">
        <v>1392</v>
      </c>
      <c r="N106" s="76" t="s">
        <v>1392</v>
      </c>
      <c r="O106" s="76" t="s">
        <v>1392</v>
      </c>
      <c r="P106" s="76" t="s">
        <v>1392</v>
      </c>
      <c r="Q106" s="76" t="s">
        <v>1392</v>
      </c>
      <c r="R106" s="76" t="s">
        <v>1392</v>
      </c>
      <c r="S106" s="76" t="s">
        <v>1392</v>
      </c>
      <c r="T106" s="76" t="s">
        <v>1392</v>
      </c>
      <c r="U106" s="76" t="s">
        <v>1392</v>
      </c>
      <c r="V106" s="76" t="s">
        <v>1392</v>
      </c>
      <c r="W106" s="76" t="s">
        <v>1392</v>
      </c>
      <c r="X106" s="76" t="s">
        <v>1392</v>
      </c>
      <c r="Y106" s="88"/>
      <c r="Z106" s="76" t="s">
        <v>1392</v>
      </c>
    </row>
    <row r="107" spans="5:28" ht="363.75" customHeight="1">
      <c r="E107" s="42">
        <v>101</v>
      </c>
      <c r="F107" s="2" t="s">
        <v>3164</v>
      </c>
      <c r="G107" s="68" t="s">
        <v>224</v>
      </c>
      <c r="H107" s="2" t="s">
        <v>3168</v>
      </c>
      <c r="I107" s="68" t="s">
        <v>3165</v>
      </c>
      <c r="J107" s="2" t="s">
        <v>3169</v>
      </c>
      <c r="K107" s="2" t="s">
        <v>3170</v>
      </c>
      <c r="L107" s="2" t="s">
        <v>3166</v>
      </c>
      <c r="M107" s="2" t="s">
        <v>3171</v>
      </c>
      <c r="N107" s="2" t="s">
        <v>3172</v>
      </c>
      <c r="O107" s="2" t="s">
        <v>1392</v>
      </c>
      <c r="P107" s="2" t="s">
        <v>1392</v>
      </c>
      <c r="Q107" s="2" t="s">
        <v>1392</v>
      </c>
      <c r="R107" s="2" t="s">
        <v>1392</v>
      </c>
      <c r="S107" s="2" t="s">
        <v>1392</v>
      </c>
      <c r="T107" s="2" t="s">
        <v>1392</v>
      </c>
      <c r="U107" s="2" t="s">
        <v>3167</v>
      </c>
      <c r="V107" s="2" t="s">
        <v>3173</v>
      </c>
      <c r="W107" s="68" t="s">
        <v>13</v>
      </c>
      <c r="X107" s="2" t="s">
        <v>3174</v>
      </c>
      <c r="Y107" s="2" t="s">
        <v>3175</v>
      </c>
      <c r="Z107" s="2" t="s">
        <v>1392</v>
      </c>
      <c r="AA107" s="68"/>
    </row>
    <row r="108" spans="5:28" ht="300">
      <c r="E108" s="42">
        <v>102</v>
      </c>
      <c r="F108" s="2" t="s">
        <v>3176</v>
      </c>
      <c r="G108" s="68" t="s">
        <v>2615</v>
      </c>
      <c r="H108" s="2" t="s">
        <v>3177</v>
      </c>
      <c r="I108" s="68" t="s">
        <v>3178</v>
      </c>
      <c r="J108" s="68" t="s">
        <v>3180</v>
      </c>
      <c r="K108" s="2" t="s">
        <v>3181</v>
      </c>
      <c r="L108" s="2" t="s">
        <v>3179</v>
      </c>
      <c r="M108" s="2" t="s">
        <v>3182</v>
      </c>
      <c r="N108" s="2" t="s">
        <v>3183</v>
      </c>
      <c r="O108" s="68" t="s">
        <v>1392</v>
      </c>
      <c r="P108" s="68" t="s">
        <v>1392</v>
      </c>
      <c r="Q108" s="68" t="s">
        <v>1392</v>
      </c>
      <c r="R108" s="68" t="s">
        <v>1392</v>
      </c>
      <c r="S108" s="68" t="s">
        <v>1392</v>
      </c>
      <c r="T108" s="2" t="s">
        <v>3184</v>
      </c>
      <c r="U108" s="2" t="s">
        <v>3186</v>
      </c>
      <c r="V108" s="2" t="s">
        <v>3185</v>
      </c>
      <c r="W108" s="68" t="s">
        <v>1392</v>
      </c>
      <c r="X108" s="68" t="s">
        <v>1392</v>
      </c>
      <c r="Y108" s="68" t="s">
        <v>1392</v>
      </c>
      <c r="Z108" s="68" t="s">
        <v>1392</v>
      </c>
      <c r="AA108"/>
    </row>
    <row r="109" spans="5:28" ht="356.25">
      <c r="E109" s="68">
        <v>103</v>
      </c>
      <c r="F109" s="2" t="s">
        <v>3215</v>
      </c>
      <c r="G109" s="68" t="s">
        <v>3188</v>
      </c>
      <c r="H109" s="2" t="s">
        <v>3198</v>
      </c>
      <c r="I109" s="2" t="s">
        <v>3189</v>
      </c>
      <c r="J109" s="2" t="s">
        <v>3294</v>
      </c>
      <c r="K109" s="2" t="s">
        <v>3295</v>
      </c>
      <c r="L109" s="2" t="s">
        <v>3190</v>
      </c>
      <c r="M109" s="2" t="s">
        <v>13</v>
      </c>
      <c r="N109" s="2" t="s">
        <v>3297</v>
      </c>
      <c r="O109" s="2" t="s">
        <v>3191</v>
      </c>
      <c r="P109" s="2" t="s">
        <v>3192</v>
      </c>
      <c r="Q109" s="2" t="s">
        <v>3296</v>
      </c>
      <c r="R109" s="2" t="s">
        <v>3193</v>
      </c>
      <c r="S109" s="2" t="s">
        <v>3194</v>
      </c>
      <c r="T109" s="2" t="s">
        <v>3195</v>
      </c>
      <c r="U109" s="2" t="s">
        <v>3196</v>
      </c>
      <c r="V109" s="2" t="s">
        <v>2987</v>
      </c>
      <c r="W109" s="2" t="s">
        <v>13</v>
      </c>
      <c r="X109" s="2" t="s">
        <v>2988</v>
      </c>
      <c r="Y109" s="2" t="s">
        <v>2989</v>
      </c>
      <c r="Z109" s="2" t="s">
        <v>2990</v>
      </c>
      <c r="AA109" s="1" t="s">
        <v>3197</v>
      </c>
    </row>
    <row r="110" spans="5:28" ht="112.5">
      <c r="E110" s="68">
        <v>104</v>
      </c>
      <c r="F110" s="2" t="s">
        <v>3216</v>
      </c>
      <c r="G110" s="68" t="s">
        <v>3213</v>
      </c>
      <c r="H110" s="2" t="s">
        <v>3214</v>
      </c>
      <c r="I110" s="2" t="s">
        <v>3217</v>
      </c>
      <c r="J110" s="2" t="s">
        <v>3218</v>
      </c>
      <c r="K110" s="2" t="s">
        <v>3219</v>
      </c>
      <c r="L110" s="2" t="s">
        <v>3220</v>
      </c>
      <c r="M110" s="2" t="s">
        <v>109</v>
      </c>
      <c r="N110" s="2" t="s">
        <v>3221</v>
      </c>
      <c r="O110" s="68" t="s">
        <v>1392</v>
      </c>
      <c r="P110" s="68" t="s">
        <v>1392</v>
      </c>
      <c r="Q110" s="68" t="s">
        <v>1392</v>
      </c>
      <c r="R110" s="2" t="s">
        <v>3222</v>
      </c>
      <c r="S110" s="68" t="s">
        <v>1392</v>
      </c>
      <c r="T110" s="2" t="s">
        <v>3223</v>
      </c>
      <c r="U110" s="2" t="s">
        <v>3224</v>
      </c>
      <c r="V110" s="2" t="s">
        <v>3222</v>
      </c>
      <c r="W110" s="68" t="s">
        <v>1392</v>
      </c>
      <c r="X110" s="68" t="s">
        <v>1392</v>
      </c>
      <c r="Y110" s="68" t="s">
        <v>1392</v>
      </c>
      <c r="Z110" s="2" t="s">
        <v>3225</v>
      </c>
    </row>
    <row r="111" spans="5:28" ht="206.25">
      <c r="E111" s="68">
        <v>105</v>
      </c>
      <c r="F111" s="2" t="s">
        <v>3273</v>
      </c>
      <c r="G111" s="68" t="s">
        <v>3274</v>
      </c>
      <c r="H111" s="2" t="s">
        <v>3275</v>
      </c>
      <c r="I111" s="15">
        <v>569278106</v>
      </c>
      <c r="J111" s="2" t="s">
        <v>3276</v>
      </c>
      <c r="K111" s="2" t="s">
        <v>3277</v>
      </c>
      <c r="L111" s="2" t="s">
        <v>3278</v>
      </c>
      <c r="M111" s="2" t="s">
        <v>3279</v>
      </c>
      <c r="N111" s="2" t="s">
        <v>3280</v>
      </c>
      <c r="O111" s="2" t="s">
        <v>3281</v>
      </c>
      <c r="P111" s="2" t="s">
        <v>3282</v>
      </c>
      <c r="Q111" s="2" t="s">
        <v>3283</v>
      </c>
      <c r="R111" s="2" t="s">
        <v>3284</v>
      </c>
      <c r="S111" s="2" t="s">
        <v>3285</v>
      </c>
      <c r="T111" s="2" t="s">
        <v>3286</v>
      </c>
      <c r="U111" s="2" t="s">
        <v>3287</v>
      </c>
      <c r="V111" s="2" t="s">
        <v>3290</v>
      </c>
      <c r="W111" s="68" t="s">
        <v>13</v>
      </c>
      <c r="X111" s="2" t="s">
        <v>3291</v>
      </c>
      <c r="Y111" s="2" t="s">
        <v>3292</v>
      </c>
      <c r="Z111" s="68" t="s">
        <v>3288</v>
      </c>
      <c r="AA111" s="1" t="s">
        <v>3289</v>
      </c>
    </row>
    <row r="112" spans="5:28" ht="168.75">
      <c r="E112" s="68">
        <v>106</v>
      </c>
      <c r="F112" s="2" t="s">
        <v>3301</v>
      </c>
      <c r="G112" s="68" t="s">
        <v>3302</v>
      </c>
      <c r="H112" s="2" t="s">
        <v>3303</v>
      </c>
      <c r="I112" s="15">
        <v>794689024</v>
      </c>
      <c r="J112" s="2" t="s">
        <v>3304</v>
      </c>
      <c r="K112" s="2" t="s">
        <v>3305</v>
      </c>
      <c r="L112" s="2" t="s">
        <v>3306</v>
      </c>
      <c r="M112" s="2" t="s">
        <v>3264</v>
      </c>
      <c r="N112" s="2" t="s">
        <v>3307</v>
      </c>
      <c r="O112" s="2" t="s">
        <v>3308</v>
      </c>
      <c r="P112" s="2" t="s">
        <v>3309</v>
      </c>
      <c r="Q112" s="2" t="s">
        <v>3310</v>
      </c>
      <c r="R112" s="2" t="s">
        <v>3311</v>
      </c>
      <c r="S112" s="2" t="s">
        <v>3312</v>
      </c>
      <c r="T112" s="2" t="s">
        <v>3313</v>
      </c>
      <c r="U112" s="2" t="s">
        <v>3314</v>
      </c>
      <c r="V112" s="2"/>
      <c r="W112" s="2" t="s">
        <v>3316</v>
      </c>
      <c r="X112" s="2"/>
      <c r="Y112" s="2" t="s">
        <v>3315</v>
      </c>
      <c r="Z112" s="2" t="s">
        <v>3317</v>
      </c>
    </row>
    <row r="113" spans="5:26" ht="168.75">
      <c r="E113" s="68">
        <v>107</v>
      </c>
      <c r="F113" s="2" t="s">
        <v>3427</v>
      </c>
      <c r="G113" s="68" t="s">
        <v>3428</v>
      </c>
      <c r="H113" s="2" t="s">
        <v>3429</v>
      </c>
      <c r="I113" s="15" t="s">
        <v>3430</v>
      </c>
      <c r="J113" s="2" t="s">
        <v>3431</v>
      </c>
      <c r="K113" s="2" t="s">
        <v>3432</v>
      </c>
      <c r="L113" s="2" t="s">
        <v>3433</v>
      </c>
      <c r="M113" s="2" t="s">
        <v>3434</v>
      </c>
      <c r="N113" s="2" t="s">
        <v>3435</v>
      </c>
      <c r="O113" s="2" t="s">
        <v>3436</v>
      </c>
      <c r="P113" s="2" t="s">
        <v>3436</v>
      </c>
      <c r="Q113" s="2" t="s">
        <v>3437</v>
      </c>
      <c r="R113" s="2" t="s">
        <v>3436</v>
      </c>
      <c r="S113" s="2" t="s">
        <v>3436</v>
      </c>
      <c r="T113" s="2" t="s">
        <v>1392</v>
      </c>
      <c r="U113" s="2" t="s">
        <v>3438</v>
      </c>
      <c r="V113" s="2" t="s">
        <v>3439</v>
      </c>
      <c r="W113" s="2" t="s">
        <v>3440</v>
      </c>
      <c r="X113" s="2" t="s">
        <v>3441</v>
      </c>
      <c r="Y113" s="2" t="s">
        <v>3442</v>
      </c>
      <c r="Z113" s="2" t="s">
        <v>1392</v>
      </c>
    </row>
    <row r="114" spans="5:26" ht="168.75">
      <c r="E114" s="68">
        <v>108</v>
      </c>
      <c r="F114" s="2" t="s">
        <v>3526</v>
      </c>
      <c r="G114" s="68" t="s">
        <v>3188</v>
      </c>
      <c r="H114" s="2" t="s">
        <v>3527</v>
      </c>
      <c r="I114" s="15" t="s">
        <v>3528</v>
      </c>
      <c r="J114" s="2" t="s">
        <v>3529</v>
      </c>
      <c r="K114" s="2" t="s">
        <v>3530</v>
      </c>
      <c r="L114" s="2" t="s">
        <v>3531</v>
      </c>
      <c r="M114" s="2" t="s">
        <v>1392</v>
      </c>
      <c r="N114" s="2" t="s">
        <v>1392</v>
      </c>
      <c r="O114" s="2" t="s">
        <v>1392</v>
      </c>
      <c r="P114" s="2" t="s">
        <v>1392</v>
      </c>
      <c r="Q114" s="2" t="s">
        <v>1392</v>
      </c>
      <c r="R114" s="2" t="s">
        <v>1392</v>
      </c>
      <c r="S114" s="2" t="s">
        <v>1392</v>
      </c>
      <c r="T114" s="2" t="s">
        <v>1392</v>
      </c>
      <c r="U114" s="2" t="s">
        <v>3532</v>
      </c>
      <c r="V114" s="2" t="s">
        <v>3533</v>
      </c>
      <c r="W114" s="2" t="s">
        <v>3264</v>
      </c>
      <c r="X114" s="2" t="s">
        <v>3534</v>
      </c>
      <c r="Y114" s="2" t="s">
        <v>3535</v>
      </c>
      <c r="Z114" s="2" t="s">
        <v>3536</v>
      </c>
    </row>
    <row r="117" spans="5:26" ht="18" customHeight="1"/>
  </sheetData>
  <autoFilter ref="E3:Z102" xr:uid="{301B70F9-9E2F-4C2D-B64D-287A3601D3DC}">
    <filterColumn colId="8" showButton="0"/>
    <filterColumn colId="18" showButton="0"/>
  </autoFilter>
  <sortState xmlns:xlrd2="http://schemas.microsoft.com/office/spreadsheetml/2017/richdata2" ref="E5:Z19">
    <sortCondition descending="1" ref="E5:E19"/>
  </sortState>
  <mergeCells count="28">
    <mergeCell ref="J104:J106"/>
    <mergeCell ref="K104:K106"/>
    <mergeCell ref="Y104:Y106"/>
    <mergeCell ref="F104:F106"/>
    <mergeCell ref="E104:E106"/>
    <mergeCell ref="G104:G106"/>
    <mergeCell ref="H104:H106"/>
    <mergeCell ref="I104:I106"/>
    <mergeCell ref="E3:E4"/>
    <mergeCell ref="J3:J4"/>
    <mergeCell ref="I3:I4"/>
    <mergeCell ref="F3:F4"/>
    <mergeCell ref="H3:H4"/>
    <mergeCell ref="G3:G4"/>
    <mergeCell ref="W3:X3"/>
    <mergeCell ref="Z3:Z4"/>
    <mergeCell ref="Y3:Y4"/>
    <mergeCell ref="L3:L4"/>
    <mergeCell ref="K3:K4"/>
    <mergeCell ref="M3:N3"/>
    <mergeCell ref="V3:V4"/>
    <mergeCell ref="U3:U4"/>
    <mergeCell ref="T3:T4"/>
    <mergeCell ref="S3:S4"/>
    <mergeCell ref="R3:R4"/>
    <mergeCell ref="Q3:Q4"/>
    <mergeCell ref="P3:P4"/>
    <mergeCell ref="O3:O4"/>
  </mergeCells>
  <phoneticPr fontId="18"/>
  <conditionalFormatting sqref="F115:F1048576 F1:F97 F99:F104 F107:F108">
    <cfRule type="duplicateValues" dxfId="3" priority="5"/>
  </conditionalFormatting>
  <dataValidations count="1">
    <dataValidation type="list" allowBlank="1" showInputMessage="1" showErrorMessage="1" sqref="V5:V7 K5:K7" xr:uid="{0E65388D-2A80-4312-A0BF-BF06226D8091}">
      <formula1>#REF!</formula1>
    </dataValidation>
  </dataValidations>
  <hyperlinks>
    <hyperlink ref="J20" r:id="rId1" display="osaka-nippi@mocha.ocn.ne,jp" xr:uid="{2B3371FF-61B5-49C1-8B4B-26BF17C34ABC}"/>
    <hyperlink ref="J21" r:id="rId2" display="ec-5.saga@guitar.ocn.ne.jp" xr:uid="{C294333B-D6AA-416E-A6AF-4407831F4181}"/>
    <hyperlink ref="J22" r:id="rId3" display="geshushisetsu.sui@city.saga.lg.jp" xr:uid="{6E3C2DAF-C02E-424A-A2B0-280488555939}"/>
    <hyperlink ref="J80" r:id="rId4" display="5260gabi@gmail.ccm" xr:uid="{7CEDFA5E-E288-403C-883B-B838E6623B98}"/>
  </hyperlinks>
  <pageMargins left="3.937007874015748E-2" right="3.937007874015748E-2" top="0.55118110236220474" bottom="0.74803149606299213" header="0.31496062992125984" footer="0.31496062992125984"/>
  <pageSetup paperSize="8" scale="62" fitToHeight="0" orientation="landscape" r:id="rId5"/>
  <rowBreaks count="2" manualBreakCount="2">
    <brk id="77" max="16383" man="1"/>
    <brk id="84"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7C07-D14D-4931-999D-802D09D6E8E3}">
  <sheetPr>
    <tabColor theme="9"/>
    <pageSetUpPr fitToPage="1"/>
  </sheetPr>
  <dimension ref="A1:V29"/>
  <sheetViews>
    <sheetView view="pageBreakPreview" topLeftCell="D1" zoomScale="80" zoomScaleNormal="100" zoomScaleSheetLayoutView="80" workbookViewId="0">
      <pane xSplit="4" ySplit="3" topLeftCell="H27" activePane="bottomRight" state="frozen"/>
      <selection activeCell="D1" sqref="D1"/>
      <selection pane="topRight" activeCell="H1" sqref="H1"/>
      <selection pane="bottomLeft" activeCell="D3" sqref="D3"/>
      <selection pane="bottomRight" activeCell="F2" sqref="F2"/>
    </sheetView>
  </sheetViews>
  <sheetFormatPr defaultRowHeight="18.75"/>
  <cols>
    <col min="1" max="4" width="0" style="1" hidden="1" customWidth="1"/>
    <col min="5" max="5" width="4.75" style="1" customWidth="1"/>
    <col min="6" max="6" width="9" style="1"/>
    <col min="7" max="7" width="13" style="1" customWidth="1"/>
    <col min="8" max="8" width="9" style="1"/>
    <col min="9" max="9" width="15.375" style="1" customWidth="1"/>
    <col min="10" max="10" width="17.375" style="1" customWidth="1"/>
    <col min="11" max="11" width="24.75" style="1" customWidth="1"/>
    <col min="12" max="12" width="10.75" style="1" customWidth="1"/>
    <col min="13" max="13" width="29.875" style="1" customWidth="1"/>
    <col min="14" max="14" width="18.625" style="1" customWidth="1"/>
    <col min="15" max="16" width="9" style="1"/>
    <col min="17" max="17" width="14.875" style="1" customWidth="1"/>
    <col min="18" max="18" width="18.625" style="1" customWidth="1"/>
    <col min="19" max="20" width="10.625" style="1" customWidth="1"/>
    <col min="21" max="21" width="15.75" style="1" customWidth="1"/>
    <col min="22" max="22" width="0" style="1" hidden="1" customWidth="1"/>
    <col min="23" max="16384" width="9" style="1"/>
  </cols>
  <sheetData>
    <row r="1" spans="1:22" ht="74.25" customHeight="1"/>
    <row r="2" spans="1:22" ht="45.75" customHeight="1">
      <c r="F2" s="5" t="s">
        <v>3524</v>
      </c>
      <c r="K2" s="67">
        <f>COUNTA(F$4:F$1048576)</f>
        <v>26</v>
      </c>
      <c r="U2" s="9"/>
    </row>
    <row r="3" spans="1:22" ht="129" customHeight="1">
      <c r="A3" s="1" t="s">
        <v>26</v>
      </c>
      <c r="B3" s="1" t="s">
        <v>0</v>
      </c>
      <c r="C3" s="1" t="s">
        <v>25</v>
      </c>
      <c r="F3" s="37" t="s">
        <v>31</v>
      </c>
      <c r="G3" s="37" t="s">
        <v>2411</v>
      </c>
      <c r="H3" s="37" t="s">
        <v>2</v>
      </c>
      <c r="I3" s="37" t="s">
        <v>3</v>
      </c>
      <c r="J3" s="37" t="s">
        <v>4</v>
      </c>
      <c r="K3" s="37" t="s">
        <v>2409</v>
      </c>
      <c r="L3" s="37" t="s">
        <v>5</v>
      </c>
      <c r="M3" s="37" t="s">
        <v>30</v>
      </c>
      <c r="N3" s="37" t="s">
        <v>2410</v>
      </c>
      <c r="O3" s="37" t="s">
        <v>2408</v>
      </c>
      <c r="P3" s="37" t="s">
        <v>29</v>
      </c>
      <c r="Q3" s="37" t="s">
        <v>28</v>
      </c>
      <c r="R3" s="37" t="s">
        <v>2405</v>
      </c>
      <c r="S3" s="37" t="s">
        <v>2406</v>
      </c>
      <c r="T3" s="37" t="s">
        <v>2407</v>
      </c>
      <c r="U3" s="37" t="s">
        <v>1887</v>
      </c>
      <c r="V3" s="3" t="s">
        <v>17</v>
      </c>
    </row>
    <row r="4" spans="1:22" ht="140.25" customHeight="1">
      <c r="A4" s="1" t="s">
        <v>16</v>
      </c>
      <c r="B4" s="1" t="s">
        <v>12</v>
      </c>
      <c r="D4" s="1" t="str">
        <f>IFERROR(VLOOKUP(G4,#REF!,17,FALSE),"-")</f>
        <v>-</v>
      </c>
      <c r="E4" s="15">
        <v>1</v>
      </c>
      <c r="F4" s="15" t="s">
        <v>290</v>
      </c>
      <c r="G4" s="15" t="s">
        <v>313</v>
      </c>
      <c r="H4" s="15" t="s">
        <v>314</v>
      </c>
      <c r="I4" s="15" t="s">
        <v>315</v>
      </c>
      <c r="J4" s="25" t="s">
        <v>345</v>
      </c>
      <c r="K4" s="15" t="s">
        <v>349</v>
      </c>
      <c r="L4" s="15" t="s">
        <v>313</v>
      </c>
      <c r="M4" s="15" t="s">
        <v>2319</v>
      </c>
      <c r="N4" s="15" t="s">
        <v>316</v>
      </c>
      <c r="O4" s="15" t="s">
        <v>400</v>
      </c>
      <c r="P4" s="15" t="s">
        <v>211</v>
      </c>
      <c r="Q4" s="15" t="s">
        <v>399</v>
      </c>
      <c r="R4" s="15" t="s">
        <v>317</v>
      </c>
      <c r="S4" s="15" t="s">
        <v>318</v>
      </c>
      <c r="T4" s="15" t="s">
        <v>324</v>
      </c>
      <c r="U4" s="15" t="s">
        <v>1392</v>
      </c>
      <c r="V4" s="2" t="s">
        <v>15</v>
      </c>
    </row>
    <row r="5" spans="1:22" ht="56.25">
      <c r="A5" s="1" t="s">
        <v>16</v>
      </c>
      <c r="B5" s="1" t="s">
        <v>12</v>
      </c>
      <c r="D5" s="1" t="str">
        <f>IFERROR(VLOOKUP(G5,#REF!,17,FALSE),"-")</f>
        <v>-</v>
      </c>
      <c r="E5" s="15">
        <f>E4+1</f>
        <v>2</v>
      </c>
      <c r="F5" s="15" t="s">
        <v>290</v>
      </c>
      <c r="G5" s="15" t="s">
        <v>304</v>
      </c>
      <c r="H5" s="15" t="s">
        <v>305</v>
      </c>
      <c r="I5" s="15" t="s">
        <v>306</v>
      </c>
      <c r="J5" s="25" t="s">
        <v>344</v>
      </c>
      <c r="K5" s="15" t="s">
        <v>348</v>
      </c>
      <c r="L5" s="15" t="s">
        <v>304</v>
      </c>
      <c r="M5" s="15" t="s">
        <v>307</v>
      </c>
      <c r="N5" s="15" t="s">
        <v>308</v>
      </c>
      <c r="O5" s="15" t="s">
        <v>309</v>
      </c>
      <c r="P5" s="15" t="s">
        <v>310</v>
      </c>
      <c r="Q5" s="15" t="s">
        <v>311</v>
      </c>
      <c r="R5" s="15" t="s">
        <v>312</v>
      </c>
      <c r="S5" s="15" t="s">
        <v>1392</v>
      </c>
      <c r="T5" s="15" t="s">
        <v>322</v>
      </c>
      <c r="U5" s="15" t="s">
        <v>323</v>
      </c>
      <c r="V5" s="2" t="s">
        <v>15</v>
      </c>
    </row>
    <row r="6" spans="1:22" ht="93.75">
      <c r="A6" s="1" t="s">
        <v>16</v>
      </c>
      <c r="B6" s="1" t="s">
        <v>12</v>
      </c>
      <c r="D6" s="1" t="str">
        <f>IFERROR(VLOOKUP(G6,#REF!,17,FALSE),"-")</f>
        <v>-</v>
      </c>
      <c r="E6" s="25">
        <f t="shared" ref="E6:E18" si="0">E5+1</f>
        <v>3</v>
      </c>
      <c r="F6" s="15" t="s">
        <v>290</v>
      </c>
      <c r="G6" s="15" t="s">
        <v>298</v>
      </c>
      <c r="H6" s="15" t="s">
        <v>55</v>
      </c>
      <c r="I6" s="15" t="s">
        <v>299</v>
      </c>
      <c r="J6" s="25" t="s">
        <v>343</v>
      </c>
      <c r="K6" s="15" t="s">
        <v>347</v>
      </c>
      <c r="L6" s="15" t="s">
        <v>300</v>
      </c>
      <c r="M6" s="15" t="s">
        <v>2535</v>
      </c>
      <c r="N6" s="15" t="s">
        <v>1392</v>
      </c>
      <c r="O6" s="15" t="s">
        <v>1392</v>
      </c>
      <c r="P6" s="15" t="s">
        <v>1392</v>
      </c>
      <c r="Q6" s="15" t="s">
        <v>301</v>
      </c>
      <c r="R6" s="15" t="s">
        <v>302</v>
      </c>
      <c r="S6" s="15" t="s">
        <v>303</v>
      </c>
      <c r="T6" s="15" t="s">
        <v>320</v>
      </c>
      <c r="U6" s="15" t="s">
        <v>321</v>
      </c>
      <c r="V6" s="2" t="s">
        <v>15</v>
      </c>
    </row>
    <row r="7" spans="1:22" ht="56.25">
      <c r="A7" s="1" t="s">
        <v>16</v>
      </c>
      <c r="B7" s="1" t="s">
        <v>12</v>
      </c>
      <c r="D7" s="1" t="str">
        <f>IFERROR(VLOOKUP(G7,#REF!,17,FALSE),"-")</f>
        <v>-</v>
      </c>
      <c r="E7" s="25">
        <f t="shared" si="0"/>
        <v>4</v>
      </c>
      <c r="F7" s="15" t="s">
        <v>290</v>
      </c>
      <c r="G7" s="15" t="s">
        <v>291</v>
      </c>
      <c r="H7" s="15" t="s">
        <v>292</v>
      </c>
      <c r="I7" s="15" t="s">
        <v>1392</v>
      </c>
      <c r="J7" s="25" t="s">
        <v>342</v>
      </c>
      <c r="K7" s="15" t="s">
        <v>346</v>
      </c>
      <c r="L7" s="15" t="s">
        <v>293</v>
      </c>
      <c r="M7" s="15" t="s">
        <v>294</v>
      </c>
      <c r="N7" s="15" t="s">
        <v>1392</v>
      </c>
      <c r="O7" s="15" t="s">
        <v>1392</v>
      </c>
      <c r="P7" s="15" t="s">
        <v>295</v>
      </c>
      <c r="Q7" s="15" t="s">
        <v>296</v>
      </c>
      <c r="R7" s="15" t="s">
        <v>297</v>
      </c>
      <c r="S7" s="15" t="s">
        <v>295</v>
      </c>
      <c r="T7" s="15" t="s">
        <v>319</v>
      </c>
      <c r="U7" s="15" t="s">
        <v>1392</v>
      </c>
      <c r="V7" s="2" t="s">
        <v>15</v>
      </c>
    </row>
    <row r="8" spans="1:22" ht="37.5">
      <c r="D8" s="1" t="str">
        <f>IFERROR(VLOOKUP(G8,#REF!,17,FALSE),"-")</f>
        <v>-</v>
      </c>
      <c r="E8" s="25">
        <f t="shared" si="0"/>
        <v>5</v>
      </c>
      <c r="F8" s="15" t="s">
        <v>1392</v>
      </c>
      <c r="G8" s="15" t="s">
        <v>703</v>
      </c>
      <c r="H8" s="15" t="s">
        <v>361</v>
      </c>
      <c r="I8" s="15" t="s">
        <v>1392</v>
      </c>
      <c r="J8" s="25" t="s">
        <v>1392</v>
      </c>
      <c r="K8" s="15" t="s">
        <v>1392</v>
      </c>
      <c r="L8" s="15" t="s">
        <v>1392</v>
      </c>
      <c r="M8" s="15" t="s">
        <v>1392</v>
      </c>
      <c r="N8" s="15" t="s">
        <v>1392</v>
      </c>
      <c r="O8" s="15" t="s">
        <v>1392</v>
      </c>
      <c r="P8" s="15" t="s">
        <v>1392</v>
      </c>
      <c r="Q8" s="15" t="s">
        <v>1392</v>
      </c>
      <c r="R8" s="15" t="s">
        <v>1392</v>
      </c>
      <c r="S8" s="15" t="s">
        <v>1392</v>
      </c>
      <c r="T8" s="15" t="s">
        <v>1392</v>
      </c>
      <c r="U8" s="15" t="s">
        <v>1392</v>
      </c>
    </row>
    <row r="9" spans="1:22" ht="75">
      <c r="D9" s="1" t="str">
        <f>IFERROR(VLOOKUP(G9,#REF!,17,FALSE),"-")</f>
        <v>-</v>
      </c>
      <c r="E9" s="25">
        <f t="shared" si="0"/>
        <v>6</v>
      </c>
      <c r="F9" s="15" t="s">
        <v>290</v>
      </c>
      <c r="G9" s="15" t="s">
        <v>1366</v>
      </c>
      <c r="H9" s="15" t="s">
        <v>44</v>
      </c>
      <c r="I9" s="15" t="s">
        <v>1367</v>
      </c>
      <c r="J9" s="62" t="s">
        <v>2493</v>
      </c>
      <c r="K9" s="15" t="s">
        <v>1393</v>
      </c>
      <c r="L9" s="15" t="s">
        <v>1393</v>
      </c>
      <c r="M9" s="15" t="s">
        <v>2320</v>
      </c>
      <c r="N9" s="15" t="s">
        <v>1392</v>
      </c>
      <c r="O9" s="15" t="s">
        <v>1392</v>
      </c>
      <c r="P9" s="15" t="s">
        <v>1368</v>
      </c>
      <c r="Q9" s="15" t="s">
        <v>1369</v>
      </c>
      <c r="R9" s="15" t="s">
        <v>1370</v>
      </c>
      <c r="S9" s="15" t="s">
        <v>1371</v>
      </c>
      <c r="T9" s="15" t="s">
        <v>1372</v>
      </c>
      <c r="U9" s="15" t="s">
        <v>1392</v>
      </c>
    </row>
    <row r="10" spans="1:22" ht="75">
      <c r="D10" s="1" t="str">
        <f>IFERROR(VLOOKUP(G10,#REF!,17,FALSE),"-")</f>
        <v>-</v>
      </c>
      <c r="E10" s="25">
        <f t="shared" si="0"/>
        <v>7</v>
      </c>
      <c r="F10" s="15" t="s">
        <v>290</v>
      </c>
      <c r="G10" s="15" t="s">
        <v>1373</v>
      </c>
      <c r="H10" s="15" t="s">
        <v>368</v>
      </c>
      <c r="I10" s="15" t="s">
        <v>1374</v>
      </c>
      <c r="J10" s="25" t="s">
        <v>1392</v>
      </c>
      <c r="K10" s="15" t="s">
        <v>1394</v>
      </c>
      <c r="L10" s="15" t="s">
        <v>1375</v>
      </c>
      <c r="M10" s="15" t="s">
        <v>1376</v>
      </c>
      <c r="N10" s="15" t="s">
        <v>1392</v>
      </c>
      <c r="O10" s="15" t="s">
        <v>1392</v>
      </c>
      <c r="P10" s="15" t="s">
        <v>1392</v>
      </c>
      <c r="Q10" s="15" t="s">
        <v>1392</v>
      </c>
      <c r="R10" s="15" t="s">
        <v>1377</v>
      </c>
      <c r="S10" s="15" t="s">
        <v>1392</v>
      </c>
      <c r="T10" s="15" t="s">
        <v>1392</v>
      </c>
      <c r="U10" s="15" t="s">
        <v>1392</v>
      </c>
    </row>
    <row r="11" spans="1:22" ht="37.5">
      <c r="D11" s="1" t="str">
        <f>IFERROR(VLOOKUP(G11,#REF!,17,FALSE),"-")</f>
        <v>-</v>
      </c>
      <c r="E11" s="25">
        <f t="shared" si="0"/>
        <v>8</v>
      </c>
      <c r="F11" s="15" t="s">
        <v>290</v>
      </c>
      <c r="G11" s="15" t="s">
        <v>1378</v>
      </c>
      <c r="H11" s="15" t="s">
        <v>269</v>
      </c>
      <c r="I11" s="15" t="s">
        <v>1379</v>
      </c>
      <c r="J11" s="25" t="s">
        <v>1392</v>
      </c>
      <c r="K11" s="15" t="s">
        <v>1395</v>
      </c>
      <c r="L11" s="15" t="s">
        <v>1380</v>
      </c>
      <c r="M11" s="15" t="s">
        <v>2321</v>
      </c>
      <c r="N11" s="15" t="s">
        <v>1381</v>
      </c>
      <c r="O11" s="15" t="s">
        <v>1382</v>
      </c>
      <c r="P11" s="15" t="s">
        <v>211</v>
      </c>
      <c r="Q11" s="15" t="s">
        <v>1383</v>
      </c>
      <c r="R11" s="15" t="s">
        <v>211</v>
      </c>
      <c r="S11" s="15" t="s">
        <v>1392</v>
      </c>
      <c r="T11" s="15" t="s">
        <v>1392</v>
      </c>
      <c r="U11" s="15" t="s">
        <v>1392</v>
      </c>
    </row>
    <row r="12" spans="1:22" ht="150">
      <c r="D12" s="1" t="str">
        <f>IFERROR(VLOOKUP(G12,#REF!,17,FALSE),"-")</f>
        <v>-</v>
      </c>
      <c r="E12" s="25">
        <f t="shared" si="0"/>
        <v>9</v>
      </c>
      <c r="F12" s="15" t="s">
        <v>1384</v>
      </c>
      <c r="G12" s="15" t="s">
        <v>1385</v>
      </c>
      <c r="H12" s="15" t="s">
        <v>1386</v>
      </c>
      <c r="I12" s="15" t="s">
        <v>1387</v>
      </c>
      <c r="J12" s="25" t="s">
        <v>1388</v>
      </c>
      <c r="K12" s="15" t="s">
        <v>1396</v>
      </c>
      <c r="L12" s="15" t="s">
        <v>1389</v>
      </c>
      <c r="M12" s="15" t="s">
        <v>1390</v>
      </c>
      <c r="N12" s="15" t="s">
        <v>1392</v>
      </c>
      <c r="O12" s="15" t="s">
        <v>1392</v>
      </c>
      <c r="P12" s="15" t="s">
        <v>1392</v>
      </c>
      <c r="Q12" s="15" t="s">
        <v>1392</v>
      </c>
      <c r="R12" s="15" t="s">
        <v>1391</v>
      </c>
      <c r="S12" s="15" t="s">
        <v>1392</v>
      </c>
      <c r="T12" s="15" t="s">
        <v>1392</v>
      </c>
      <c r="U12" s="15" t="s">
        <v>1392</v>
      </c>
    </row>
    <row r="13" spans="1:22" ht="93.75">
      <c r="D13" s="1" t="str">
        <f>IFERROR(VLOOKUP(G13,#REF!,17,FALSE),"-")</f>
        <v>-</v>
      </c>
      <c r="E13" s="25">
        <f t="shared" si="0"/>
        <v>10</v>
      </c>
      <c r="F13" s="25" t="s">
        <v>290</v>
      </c>
      <c r="G13" s="25" t="s">
        <v>1603</v>
      </c>
      <c r="H13" s="25" t="s">
        <v>368</v>
      </c>
      <c r="I13" s="25" t="s">
        <v>1604</v>
      </c>
      <c r="J13" s="62" t="s">
        <v>2494</v>
      </c>
      <c r="K13" s="25" t="s">
        <v>1609</v>
      </c>
      <c r="L13" s="25" t="s">
        <v>1605</v>
      </c>
      <c r="M13" s="25" t="s">
        <v>1606</v>
      </c>
      <c r="N13" s="25" t="s">
        <v>1392</v>
      </c>
      <c r="O13" s="25" t="s">
        <v>1392</v>
      </c>
      <c r="P13" s="25" t="s">
        <v>1392</v>
      </c>
      <c r="Q13" s="25" t="s">
        <v>1392</v>
      </c>
      <c r="R13" s="25" t="s">
        <v>1607</v>
      </c>
      <c r="S13" s="25" t="s">
        <v>1392</v>
      </c>
      <c r="T13" s="25" t="s">
        <v>1608</v>
      </c>
      <c r="U13" s="25" t="s">
        <v>1392</v>
      </c>
    </row>
    <row r="14" spans="1:22" ht="37.5">
      <c r="E14" s="25">
        <f t="shared" si="0"/>
        <v>11</v>
      </c>
      <c r="F14" s="25" t="s">
        <v>290</v>
      </c>
      <c r="G14" s="25" t="s">
        <v>1726</v>
      </c>
      <c r="H14" s="25" t="s">
        <v>1624</v>
      </c>
      <c r="I14" s="25" t="s">
        <v>1725</v>
      </c>
      <c r="J14" s="62" t="s">
        <v>2495</v>
      </c>
      <c r="K14" s="25" t="s">
        <v>1815</v>
      </c>
      <c r="L14" s="25" t="s">
        <v>1724</v>
      </c>
      <c r="M14" s="25" t="s">
        <v>1723</v>
      </c>
      <c r="N14" s="25" t="s">
        <v>1392</v>
      </c>
      <c r="O14" s="25" t="s">
        <v>1392</v>
      </c>
      <c r="P14" s="25" t="s">
        <v>1392</v>
      </c>
      <c r="Q14" s="25" t="s">
        <v>1392</v>
      </c>
      <c r="R14" s="25" t="s">
        <v>316</v>
      </c>
      <c r="S14" s="25" t="s">
        <v>1392</v>
      </c>
      <c r="T14" s="25" t="s">
        <v>1392</v>
      </c>
      <c r="U14" s="25" t="s">
        <v>1392</v>
      </c>
    </row>
    <row r="15" spans="1:22" ht="37.5">
      <c r="E15" s="25">
        <f t="shared" si="0"/>
        <v>12</v>
      </c>
      <c r="F15" s="25" t="s">
        <v>290</v>
      </c>
      <c r="G15" s="25" t="s">
        <v>1722</v>
      </c>
      <c r="H15" s="25" t="s">
        <v>44</v>
      </c>
      <c r="I15" s="25" t="s">
        <v>1721</v>
      </c>
      <c r="J15" s="62" t="s">
        <v>2496</v>
      </c>
      <c r="K15" s="25" t="s">
        <v>1816</v>
      </c>
      <c r="L15" s="25" t="s">
        <v>1720</v>
      </c>
      <c r="M15" s="25" t="s">
        <v>1719</v>
      </c>
      <c r="N15" s="25" t="s">
        <v>1718</v>
      </c>
      <c r="O15" s="25" t="s">
        <v>1392</v>
      </c>
      <c r="P15" s="25" t="s">
        <v>1392</v>
      </c>
      <c r="Q15" s="25" t="s">
        <v>1392</v>
      </c>
      <c r="R15" s="25" t="s">
        <v>1717</v>
      </c>
      <c r="S15" s="25" t="s">
        <v>1392</v>
      </c>
      <c r="T15" s="25" t="s">
        <v>1392</v>
      </c>
      <c r="U15" s="25" t="s">
        <v>1392</v>
      </c>
    </row>
    <row r="16" spans="1:22" ht="239.25" customHeight="1">
      <c r="E16" s="25">
        <f t="shared" si="0"/>
        <v>13</v>
      </c>
      <c r="F16" s="25" t="s">
        <v>290</v>
      </c>
      <c r="G16" s="25" t="s">
        <v>1715</v>
      </c>
      <c r="H16" s="25" t="s">
        <v>361</v>
      </c>
      <c r="I16" s="25" t="s">
        <v>1716</v>
      </c>
      <c r="J16" s="25" t="s">
        <v>1945</v>
      </c>
      <c r="K16" s="25" t="s">
        <v>1817</v>
      </c>
      <c r="L16" s="25" t="s">
        <v>1715</v>
      </c>
      <c r="M16" s="25" t="s">
        <v>1714</v>
      </c>
      <c r="N16" s="25" t="s">
        <v>1727</v>
      </c>
      <c r="O16" s="25" t="s">
        <v>1713</v>
      </c>
      <c r="P16" s="25" t="s">
        <v>1392</v>
      </c>
      <c r="Q16" s="25" t="s">
        <v>1392</v>
      </c>
      <c r="R16" s="25" t="s">
        <v>1712</v>
      </c>
      <c r="S16" s="25" t="s">
        <v>1711</v>
      </c>
      <c r="T16" s="25" t="s">
        <v>266</v>
      </c>
      <c r="U16" s="25" t="s">
        <v>1710</v>
      </c>
    </row>
    <row r="17" spans="5:22" ht="56.25">
      <c r="E17" s="25">
        <f t="shared" si="0"/>
        <v>14</v>
      </c>
      <c r="F17" s="25" t="s">
        <v>290</v>
      </c>
      <c r="G17" s="25" t="s">
        <v>1707</v>
      </c>
      <c r="H17" s="25" t="s">
        <v>314</v>
      </c>
      <c r="I17" s="25" t="s">
        <v>1709</v>
      </c>
      <c r="J17" s="25" t="s">
        <v>1708</v>
      </c>
      <c r="K17" s="25" t="s">
        <v>1818</v>
      </c>
      <c r="L17" s="25" t="s">
        <v>1707</v>
      </c>
      <c r="M17" s="25" t="s">
        <v>1706</v>
      </c>
      <c r="N17" s="25" t="s">
        <v>1705</v>
      </c>
      <c r="O17" s="25" t="s">
        <v>1704</v>
      </c>
      <c r="P17" s="25" t="s">
        <v>1703</v>
      </c>
      <c r="Q17" s="25" t="s">
        <v>1702</v>
      </c>
      <c r="R17" s="25" t="s">
        <v>1701</v>
      </c>
      <c r="S17" s="25" t="s">
        <v>1700</v>
      </c>
      <c r="T17" s="25" t="s">
        <v>1372</v>
      </c>
      <c r="U17" s="25" t="s">
        <v>1699</v>
      </c>
    </row>
    <row r="18" spans="5:22" ht="56.25">
      <c r="E18" s="25">
        <f t="shared" si="0"/>
        <v>15</v>
      </c>
      <c r="F18" s="25" t="s">
        <v>13</v>
      </c>
      <c r="G18" s="25" t="s">
        <v>1849</v>
      </c>
      <c r="H18" s="25" t="s">
        <v>1386</v>
      </c>
      <c r="I18" s="25" t="s">
        <v>1844</v>
      </c>
      <c r="J18" s="62" t="s">
        <v>2492</v>
      </c>
      <c r="K18" s="25" t="s">
        <v>1848</v>
      </c>
      <c r="L18" s="25" t="s">
        <v>1845</v>
      </c>
      <c r="M18" s="25" t="s">
        <v>1871</v>
      </c>
      <c r="N18" s="25" t="s">
        <v>1392</v>
      </c>
      <c r="O18" s="25" t="s">
        <v>1392</v>
      </c>
      <c r="P18" s="25" t="s">
        <v>1392</v>
      </c>
      <c r="Q18" s="25" t="s">
        <v>1392</v>
      </c>
      <c r="R18" s="25" t="s">
        <v>1846</v>
      </c>
      <c r="S18" s="25" t="s">
        <v>1847</v>
      </c>
      <c r="T18" s="25" t="s">
        <v>1392</v>
      </c>
      <c r="U18" s="25" t="s">
        <v>1392</v>
      </c>
    </row>
    <row r="19" spans="5:22" ht="56.25">
      <c r="E19" s="25">
        <v>16</v>
      </c>
      <c r="F19" s="25" t="s">
        <v>290</v>
      </c>
      <c r="G19" s="25" t="s">
        <v>1937</v>
      </c>
      <c r="H19" s="25" t="s">
        <v>57</v>
      </c>
      <c r="I19" s="25" t="s">
        <v>1938</v>
      </c>
      <c r="J19" s="35" t="s">
        <v>2318</v>
      </c>
      <c r="K19" s="25" t="s">
        <v>1947</v>
      </c>
      <c r="L19" s="25" t="s">
        <v>1937</v>
      </c>
      <c r="M19" s="25" t="s">
        <v>1939</v>
      </c>
      <c r="N19" s="25" t="s">
        <v>1946</v>
      </c>
      <c r="O19" s="25" t="s">
        <v>1940</v>
      </c>
      <c r="P19" s="25" t="s">
        <v>1969</v>
      </c>
      <c r="Q19" s="25" t="s">
        <v>1941</v>
      </c>
      <c r="R19" s="25" t="s">
        <v>1942</v>
      </c>
      <c r="S19" s="25" t="s">
        <v>1943</v>
      </c>
      <c r="T19" s="25" t="s">
        <v>158</v>
      </c>
      <c r="U19" s="25" t="s">
        <v>1944</v>
      </c>
      <c r="V19" s="1" t="s">
        <v>15</v>
      </c>
    </row>
    <row r="20" spans="5:22" ht="197.25" customHeight="1">
      <c r="E20" s="15">
        <v>17</v>
      </c>
      <c r="F20" s="15" t="s">
        <v>290</v>
      </c>
      <c r="G20" s="15" t="s">
        <v>2521</v>
      </c>
      <c r="H20" s="15" t="s">
        <v>2522</v>
      </c>
      <c r="I20" s="15" t="s">
        <v>2523</v>
      </c>
      <c r="J20" s="15" t="s">
        <v>2524</v>
      </c>
      <c r="K20" s="15" t="s">
        <v>2525</v>
      </c>
      <c r="L20" s="15" t="s">
        <v>2534</v>
      </c>
      <c r="M20" s="15" t="s">
        <v>2526</v>
      </c>
      <c r="N20" s="15" t="s">
        <v>2527</v>
      </c>
      <c r="O20" s="15" t="s">
        <v>2528</v>
      </c>
      <c r="P20" s="15" t="s">
        <v>211</v>
      </c>
      <c r="Q20" s="15" t="s">
        <v>2533</v>
      </c>
      <c r="R20" s="15" t="s">
        <v>2529</v>
      </c>
      <c r="S20" s="15" t="s">
        <v>2530</v>
      </c>
      <c r="T20" s="15" t="s">
        <v>2531</v>
      </c>
      <c r="U20" s="15" t="s">
        <v>2532</v>
      </c>
    </row>
    <row r="21" spans="5:22" ht="183.75" customHeight="1">
      <c r="E21" s="15">
        <v>18</v>
      </c>
      <c r="F21" s="2" t="s">
        <v>2802</v>
      </c>
      <c r="G21" s="2" t="s">
        <v>2807</v>
      </c>
      <c r="H21" s="2" t="s">
        <v>305</v>
      </c>
      <c r="I21" s="2" t="s">
        <v>2795</v>
      </c>
      <c r="J21" s="69" t="s">
        <v>2829</v>
      </c>
      <c r="K21" s="2" t="s">
        <v>2801</v>
      </c>
      <c r="L21" s="2" t="s">
        <v>2796</v>
      </c>
      <c r="M21" s="2" t="s">
        <v>2797</v>
      </c>
      <c r="N21" s="2" t="s">
        <v>2798</v>
      </c>
      <c r="O21" s="2" t="s">
        <v>2799</v>
      </c>
      <c r="P21" s="2" t="s">
        <v>2800</v>
      </c>
      <c r="Q21" s="2" t="s">
        <v>2803</v>
      </c>
      <c r="R21" s="2" t="s">
        <v>2806</v>
      </c>
      <c r="S21" s="2" t="s">
        <v>2808</v>
      </c>
      <c r="T21" s="2" t="s">
        <v>2804</v>
      </c>
      <c r="U21" s="2" t="s">
        <v>2805</v>
      </c>
    </row>
    <row r="22" spans="5:22" ht="158.25" customHeight="1">
      <c r="E22" s="15">
        <v>19</v>
      </c>
      <c r="F22" s="2" t="s">
        <v>290</v>
      </c>
      <c r="G22" s="2" t="s">
        <v>2809</v>
      </c>
      <c r="H22" s="2" t="s">
        <v>705</v>
      </c>
      <c r="I22" s="2" t="s">
        <v>2810</v>
      </c>
      <c r="J22" s="69" t="s">
        <v>2830</v>
      </c>
      <c r="K22" s="2" t="s">
        <v>2831</v>
      </c>
      <c r="L22" s="2" t="s">
        <v>2811</v>
      </c>
      <c r="M22" s="2" t="s">
        <v>2812</v>
      </c>
      <c r="N22" s="2" t="s">
        <v>1392</v>
      </c>
      <c r="O22" s="2" t="s">
        <v>1392</v>
      </c>
      <c r="P22" s="2" t="s">
        <v>1392</v>
      </c>
      <c r="Q22" s="2" t="s">
        <v>1392</v>
      </c>
      <c r="R22" s="2" t="s">
        <v>2813</v>
      </c>
      <c r="S22" s="2" t="s">
        <v>1392</v>
      </c>
      <c r="T22" s="2" t="s">
        <v>1392</v>
      </c>
      <c r="U22" s="2" t="s">
        <v>1392</v>
      </c>
    </row>
    <row r="23" spans="5:22" ht="140.25" customHeight="1">
      <c r="E23" s="15">
        <v>20</v>
      </c>
      <c r="F23" s="2" t="s">
        <v>290</v>
      </c>
      <c r="G23" s="2" t="s">
        <v>2832</v>
      </c>
      <c r="H23" s="2" t="s">
        <v>53</v>
      </c>
      <c r="I23" s="2" t="s">
        <v>2833</v>
      </c>
      <c r="J23" s="69" t="s">
        <v>2837</v>
      </c>
      <c r="K23" s="2" t="s">
        <v>2836</v>
      </c>
      <c r="L23" s="2" t="s">
        <v>2832</v>
      </c>
      <c r="M23" s="2" t="s">
        <v>2834</v>
      </c>
      <c r="N23" s="2" t="s">
        <v>1392</v>
      </c>
      <c r="O23" s="2" t="s">
        <v>1392</v>
      </c>
      <c r="P23" s="2" t="s">
        <v>1392</v>
      </c>
      <c r="Q23" s="2" t="s">
        <v>1392</v>
      </c>
      <c r="R23" s="2" t="s">
        <v>2835</v>
      </c>
      <c r="S23" s="2" t="s">
        <v>1392</v>
      </c>
      <c r="T23" s="2" t="s">
        <v>1392</v>
      </c>
      <c r="U23" s="2" t="s">
        <v>1392</v>
      </c>
    </row>
    <row r="24" spans="5:22" ht="131.25" customHeight="1">
      <c r="E24" s="15">
        <v>21</v>
      </c>
      <c r="F24" s="15" t="s">
        <v>290</v>
      </c>
      <c r="G24" s="15" t="s">
        <v>2873</v>
      </c>
      <c r="H24" s="15" t="s">
        <v>2537</v>
      </c>
      <c r="I24" s="15" t="s">
        <v>2874</v>
      </c>
      <c r="J24" s="34" t="s">
        <v>2877</v>
      </c>
      <c r="K24" s="15" t="s">
        <v>2878</v>
      </c>
      <c r="L24" s="15" t="s">
        <v>2875</v>
      </c>
      <c r="M24" s="15" t="s">
        <v>2876</v>
      </c>
      <c r="N24" s="2" t="s">
        <v>1392</v>
      </c>
      <c r="O24" s="2" t="s">
        <v>1392</v>
      </c>
      <c r="P24" s="2" t="s">
        <v>1392</v>
      </c>
      <c r="Q24" s="2" t="s">
        <v>1392</v>
      </c>
      <c r="R24" s="15" t="s">
        <v>2879</v>
      </c>
      <c r="S24" s="2" t="s">
        <v>1392</v>
      </c>
      <c r="T24" s="2" t="s">
        <v>1392</v>
      </c>
      <c r="U24" s="2" t="s">
        <v>1392</v>
      </c>
    </row>
    <row r="25" spans="5:22" ht="131.25">
      <c r="E25" s="15">
        <v>22</v>
      </c>
      <c r="F25" s="15" t="s">
        <v>2802</v>
      </c>
      <c r="G25" s="15" t="s">
        <v>3226</v>
      </c>
      <c r="H25" s="15" t="s">
        <v>3227</v>
      </c>
      <c r="I25" s="15" t="s">
        <v>3228</v>
      </c>
      <c r="J25" s="42">
        <v>9028650006</v>
      </c>
      <c r="K25" s="2" t="s">
        <v>3233</v>
      </c>
      <c r="L25" s="68" t="s">
        <v>3229</v>
      </c>
      <c r="M25" s="2" t="s">
        <v>3230</v>
      </c>
      <c r="N25" s="2" t="s">
        <v>3450</v>
      </c>
      <c r="O25" s="2" t="s">
        <v>3237</v>
      </c>
      <c r="P25" s="2" t="s">
        <v>3238</v>
      </c>
      <c r="Q25" s="68" t="s">
        <v>3231</v>
      </c>
      <c r="R25" s="2" t="s">
        <v>3232</v>
      </c>
      <c r="S25" s="2" t="s">
        <v>3234</v>
      </c>
      <c r="T25" s="2" t="s">
        <v>3235</v>
      </c>
      <c r="U25" s="2" t="s">
        <v>3236</v>
      </c>
    </row>
    <row r="26" spans="5:22" ht="206.25">
      <c r="E26" s="15">
        <v>23</v>
      </c>
      <c r="F26" s="15" t="s">
        <v>3443</v>
      </c>
      <c r="G26" s="15" t="s">
        <v>3444</v>
      </c>
      <c r="H26" s="15" t="s">
        <v>3445</v>
      </c>
      <c r="I26" s="15" t="s">
        <v>1392</v>
      </c>
      <c r="J26" s="42" t="s">
        <v>1392</v>
      </c>
      <c r="K26" s="2" t="s">
        <v>3446</v>
      </c>
      <c r="L26" s="68" t="s">
        <v>3447</v>
      </c>
      <c r="M26" s="2" t="s">
        <v>3448</v>
      </c>
      <c r="N26" s="2" t="s">
        <v>3449</v>
      </c>
      <c r="O26" s="2" t="s">
        <v>3451</v>
      </c>
      <c r="P26" s="2" t="s">
        <v>3452</v>
      </c>
      <c r="Q26" s="15" t="s">
        <v>3453</v>
      </c>
      <c r="R26" s="2" t="s">
        <v>3454</v>
      </c>
      <c r="S26" s="2" t="s">
        <v>3455</v>
      </c>
      <c r="T26" s="2" t="s">
        <v>3456</v>
      </c>
      <c r="U26" s="2" t="s">
        <v>3457</v>
      </c>
    </row>
    <row r="27" spans="5:22" ht="112.5">
      <c r="E27" s="15">
        <v>24</v>
      </c>
      <c r="F27" s="15" t="s">
        <v>3443</v>
      </c>
      <c r="G27" s="15" t="s">
        <v>3458</v>
      </c>
      <c r="H27" s="15" t="s">
        <v>3459</v>
      </c>
      <c r="I27" s="15" t="s">
        <v>3460</v>
      </c>
      <c r="J27" s="42" t="s">
        <v>3461</v>
      </c>
      <c r="K27" s="2" t="s">
        <v>3462</v>
      </c>
      <c r="L27" s="68" t="s">
        <v>3463</v>
      </c>
      <c r="M27" s="2" t="s">
        <v>3464</v>
      </c>
      <c r="N27" s="2" t="s">
        <v>3465</v>
      </c>
      <c r="O27" s="2" t="s">
        <v>3465</v>
      </c>
      <c r="P27" s="2" t="s">
        <v>3466</v>
      </c>
      <c r="Q27" s="68" t="s">
        <v>3467</v>
      </c>
      <c r="R27" s="2" t="s">
        <v>3468</v>
      </c>
      <c r="S27" s="2" t="s">
        <v>1392</v>
      </c>
      <c r="T27" s="2" t="s">
        <v>1392</v>
      </c>
      <c r="U27" s="2" t="s">
        <v>1392</v>
      </c>
    </row>
    <row r="28" spans="5:22" ht="56.25">
      <c r="E28" s="15">
        <v>25</v>
      </c>
      <c r="F28" s="15" t="s">
        <v>2802</v>
      </c>
      <c r="G28" s="15" t="s">
        <v>3469</v>
      </c>
      <c r="H28" s="15" t="s">
        <v>3188</v>
      </c>
      <c r="I28" s="15" t="s">
        <v>3470</v>
      </c>
      <c r="J28" s="42" t="s">
        <v>3471</v>
      </c>
      <c r="K28" s="2" t="s">
        <v>3472</v>
      </c>
      <c r="L28" s="68" t="s">
        <v>3469</v>
      </c>
      <c r="M28" s="2" t="s">
        <v>3473</v>
      </c>
      <c r="N28" s="2" t="s">
        <v>1392</v>
      </c>
      <c r="O28" s="2" t="s">
        <v>1392</v>
      </c>
      <c r="P28" s="2" t="s">
        <v>1392</v>
      </c>
      <c r="Q28" s="68" t="s">
        <v>1392</v>
      </c>
      <c r="R28" s="2" t="s">
        <v>3474</v>
      </c>
      <c r="S28" s="2" t="s">
        <v>1392</v>
      </c>
      <c r="T28" s="2" t="s">
        <v>1392</v>
      </c>
      <c r="U28" s="2" t="s">
        <v>1392</v>
      </c>
    </row>
    <row r="29" spans="5:22" ht="75">
      <c r="E29" s="15">
        <v>26</v>
      </c>
      <c r="F29" s="15" t="s">
        <v>2802</v>
      </c>
      <c r="G29" s="15" t="s">
        <v>3498</v>
      </c>
      <c r="H29" s="15" t="s">
        <v>3499</v>
      </c>
      <c r="I29" s="15" t="s">
        <v>3500</v>
      </c>
      <c r="J29" s="42" t="s">
        <v>3501</v>
      </c>
      <c r="K29" s="2" t="s">
        <v>3502</v>
      </c>
      <c r="L29" s="68" t="s">
        <v>3503</v>
      </c>
      <c r="M29" s="2" t="s">
        <v>3504</v>
      </c>
      <c r="N29" s="2" t="s">
        <v>3505</v>
      </c>
      <c r="O29" s="2" t="s">
        <v>3506</v>
      </c>
      <c r="P29" s="2" t="s">
        <v>3436</v>
      </c>
      <c r="Q29" s="2" t="s">
        <v>3507</v>
      </c>
      <c r="R29" s="2" t="s">
        <v>3436</v>
      </c>
      <c r="S29" s="1" t="s">
        <v>2175</v>
      </c>
      <c r="T29" s="2" t="s">
        <v>3508</v>
      </c>
      <c r="U29" s="2" t="s">
        <v>3509</v>
      </c>
    </row>
  </sheetData>
  <autoFilter ref="A3:V44" xr:uid="{9B7C7C07-D14D-4931-999D-802D09D6E8E3}"/>
  <sortState xmlns:xlrd2="http://schemas.microsoft.com/office/spreadsheetml/2017/richdata2" ref="E4:U7">
    <sortCondition descending="1" ref="E4:E7"/>
  </sortState>
  <phoneticPr fontId="18"/>
  <conditionalFormatting sqref="G1:G1048576">
    <cfRule type="duplicateValues" dxfId="2" priority="1"/>
  </conditionalFormatting>
  <conditionalFormatting sqref="G4:G12">
    <cfRule type="duplicateValues" dxfId="1" priority="2"/>
    <cfRule type="duplicateValues" dxfId="0" priority="4"/>
  </conditionalFormatting>
  <dataValidations count="1">
    <dataValidation type="list" allowBlank="1" showInputMessage="1" showErrorMessage="1" sqref="F4:F7" xr:uid="{33954DAF-A46A-4B71-9527-C01767C7C4D9}">
      <formula1>#REF!</formula1>
    </dataValidation>
  </dataValidations>
  <pageMargins left="3.937007874015748E-2" right="3.937007874015748E-2" top="0.55118110236220474" bottom="0.74803149606299213" header="0.31496062992125984" footer="0.31496062992125984"/>
  <pageSetup paperSize="9" scale="54" fitToHeight="0" orientation="landscape" r:id="rId1"/>
  <rowBreaks count="2" manualBreakCount="2">
    <brk id="22" min="4" max="21" man="1"/>
    <brk id="26" min="4"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原料供給事業者</vt:lpstr>
      <vt:lpstr>肥料製造・販売事業者</vt:lpstr>
      <vt:lpstr>肥料利用者</vt:lpstr>
      <vt:lpstr>原料供給事業者!Print_Area</vt:lpstr>
      <vt:lpstr>肥料製造・販売事業者!Print_Area</vt:lpstr>
      <vt:lpstr>肥料利用者!Print_Area</vt:lpstr>
      <vt:lpstr>原料供給事業者!Print_Titles</vt:lpstr>
      <vt:lpstr>肥料利用者!Print_Titles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2026-06-16T01:56:29Z</dcterms:created>
  <dcterms:modified xsi:type="dcterms:W3CDTF">2026-06-16T01:56:38Z</dcterms:modified>
</cp:coreProperties>
</file>