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fileSharing readOnlyRecommended="1"/>
  <workbookPr filterPrivacy="1" defaultThemeVersion="166925"/>
  <xr:revisionPtr revIDLastSave="158" documentId="8_{96623439-6F55-4A75-8F60-53A6450F10E6}" xr6:coauthVersionLast="47" xr6:coauthVersionMax="47" xr10:uidLastSave="{215FF7F6-23C2-40E5-8B44-E455CCF78254}"/>
  <bookViews>
    <workbookView xWindow="-120" yWindow="-120" windowWidth="29040" windowHeight="15720" tabRatio="594" xr2:uid="{E0425FE6-5D0C-4C3E-B5A2-F578C013DBFE}"/>
  </bookViews>
  <sheets>
    <sheet name="原料供給事業者" sheetId="1" r:id="rId1"/>
    <sheet name="肥料製造・販売事業者" sheetId="4" r:id="rId2"/>
    <sheet name="肥料利用者" sheetId="6" r:id="rId3"/>
  </sheets>
  <definedNames>
    <definedName name="_xlnm._FilterDatabase" localSheetId="0" hidden="1">原料供給事業者!$D$3:$Z$294</definedName>
    <definedName name="_xlnm._FilterDatabase" localSheetId="1" hidden="1">肥料製造・販売事業者!$E$3:$Z$102</definedName>
    <definedName name="_xlnm._FilterDatabase" localSheetId="2" hidden="1">肥料利用者!$A$3:$V$44</definedName>
    <definedName name="_xlnm.Print_Area" localSheetId="0">原料供給事業者!$C$1:$Z$304</definedName>
    <definedName name="_xlnm.Print_Area" localSheetId="1">肥料製造・販売事業者!$A$1:$AB$122</definedName>
    <definedName name="_xlnm.Print_Area" localSheetId="2">肥料利用者!$E$1:$U$28</definedName>
    <definedName name="_xlnm.Print_Titles" localSheetId="0">原料供給事業者!$3:$4</definedName>
    <definedName name="_xlnm.Print_Titles" localSheetId="2">肥料利用者!$1:$3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1" l="1"/>
  <c r="C184" i="1" l="1"/>
  <c r="C185" i="1"/>
  <c r="C186" i="1"/>
  <c r="C187" i="1"/>
  <c r="C188" i="1"/>
  <c r="C189" i="1"/>
  <c r="D5" i="6"/>
  <c r="D6" i="6"/>
  <c r="D7" i="6"/>
  <c r="D8" i="6"/>
  <c r="D9" i="6"/>
  <c r="D10" i="6"/>
  <c r="D11" i="6"/>
  <c r="D12" i="6"/>
  <c r="D13" i="6"/>
  <c r="D4" i="6"/>
  <c r="D5" i="4"/>
  <c r="D68" i="4"/>
  <c r="D67" i="4"/>
  <c r="D66" i="4"/>
  <c r="D65" i="4"/>
  <c r="D64" i="4"/>
  <c r="D63" i="4"/>
  <c r="D62" i="4"/>
  <c r="D61" i="4"/>
  <c r="D60" i="4"/>
  <c r="D59" i="4"/>
  <c r="D58" i="4"/>
  <c r="D57" i="4"/>
  <c r="D56" i="4"/>
  <c r="D55" i="4"/>
  <c r="D54" i="4"/>
  <c r="D53" i="4"/>
  <c r="D21" i="4"/>
  <c r="D17" i="4"/>
  <c r="D15" i="4"/>
  <c r="D12" i="4"/>
  <c r="D10" i="4"/>
  <c r="D6" i="4"/>
  <c r="C5"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E6" i="4"/>
  <c r="E7" i="4" s="1"/>
  <c r="E8" i="4" s="1"/>
  <c r="E9" i="4" s="1"/>
  <c r="E10" i="4" s="1"/>
  <c r="E11" i="4" s="1"/>
  <c r="E12" i="4" s="1"/>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K2" i="6"/>
  <c r="L2" i="4"/>
  <c r="D6" i="1"/>
  <c r="D7" i="1" s="1"/>
  <c r="D8" i="1" s="1"/>
  <c r="D9" i="1" s="1"/>
  <c r="D10" i="1" s="1"/>
  <c r="D11" i="1" s="1"/>
  <c r="D12" i="1" s="1"/>
  <c r="D13" i="1" s="1"/>
  <c r="D14" i="1" s="1"/>
  <c r="D15" i="1" s="1"/>
  <c r="D16" i="1" s="1"/>
  <c r="D17" i="1" s="1"/>
  <c r="D18" i="1" s="1"/>
  <c r="D19" i="1" s="1"/>
  <c r="D20" i="1" s="1"/>
  <c r="D21" i="1" s="1"/>
  <c r="D22" i="1" s="1"/>
  <c r="D23" i="1" s="1"/>
  <c r="D24" i="1" s="1"/>
  <c r="D25" i="1" s="1"/>
  <c r="D26" i="1" s="1"/>
  <c r="D27" i="1" s="1"/>
  <c r="D28" i="1" s="1"/>
  <c r="D29" i="1" s="1"/>
  <c r="D30" i="1" s="1"/>
  <c r="D31" i="1" s="1"/>
  <c r="D32" i="1" s="1"/>
  <c r="D33" i="1" s="1"/>
  <c r="D34" i="1" s="1"/>
  <c r="D35" i="1" s="1"/>
  <c r="D36" i="1" s="1"/>
  <c r="D37" i="1" s="1"/>
  <c r="D38" i="1" s="1"/>
  <c r="D39" i="1" s="1"/>
  <c r="D40" i="1" s="1"/>
  <c r="D41" i="1" s="1"/>
  <c r="D42" i="1" s="1"/>
  <c r="D43" i="1" s="1"/>
  <c r="D44" i="1" s="1"/>
  <c r="D45" i="1" s="1"/>
  <c r="D46" i="1" s="1"/>
  <c r="D47" i="1" s="1"/>
  <c r="D48" i="1" s="1"/>
  <c r="D49" i="1" s="1"/>
  <c r="D50" i="1" s="1"/>
  <c r="D51" i="1" s="1"/>
  <c r="D52" i="1" s="1"/>
  <c r="D53" i="1" s="1"/>
  <c r="D54" i="1" s="1"/>
  <c r="D55" i="1" s="1"/>
  <c r="D56" i="1" s="1"/>
  <c r="D57" i="1" s="1"/>
  <c r="D58" i="1" s="1"/>
  <c r="D59" i="1" s="1"/>
  <c r="D60" i="1" s="1"/>
  <c r="D61" i="1" s="1"/>
  <c r="D62" i="1" s="1"/>
  <c r="D63" i="1" s="1"/>
  <c r="D64" i="1" s="1"/>
  <c r="D65" i="1" s="1"/>
  <c r="D66" i="1" s="1"/>
  <c r="D67" i="1" s="1"/>
  <c r="D68" i="1" s="1"/>
  <c r="D69" i="1" s="1"/>
  <c r="D70" i="1" s="1"/>
  <c r="D71" i="1" s="1"/>
  <c r="D72" i="1" s="1"/>
  <c r="D73" i="1" s="1"/>
  <c r="D74" i="1" s="1"/>
  <c r="D75" i="1" s="1"/>
  <c r="D76" i="1" s="1"/>
  <c r="D77" i="1" s="1"/>
  <c r="D78" i="1" s="1"/>
  <c r="D79" i="1" s="1"/>
  <c r="D80" i="1" s="1"/>
  <c r="D81" i="1" s="1"/>
  <c r="D82" i="1" s="1"/>
  <c r="D83" i="1" s="1"/>
  <c r="D84" i="1" s="1"/>
  <c r="D85" i="1" s="1"/>
  <c r="D86" i="1" s="1"/>
  <c r="D87" i="1" s="1"/>
  <c r="D88" i="1" s="1"/>
  <c r="D89" i="1" s="1"/>
  <c r="D90" i="1" s="1"/>
  <c r="D91" i="1" s="1"/>
  <c r="D92" i="1" s="1"/>
  <c r="D93" i="1" s="1"/>
  <c r="D94" i="1" s="1"/>
  <c r="D95" i="1" s="1"/>
  <c r="D96" i="1" s="1"/>
  <c r="D97" i="1" s="1"/>
  <c r="D98" i="1" s="1"/>
  <c r="D99" i="1" s="1"/>
  <c r="D100" i="1" s="1"/>
  <c r="D101" i="1" s="1"/>
  <c r="D102" i="1" s="1"/>
  <c r="D103" i="1" s="1"/>
  <c r="D104" i="1" s="1"/>
  <c r="D105" i="1" s="1"/>
  <c r="D106" i="1" s="1"/>
  <c r="D107" i="1" s="1"/>
  <c r="D108" i="1" s="1"/>
  <c r="D109" i="1" s="1"/>
  <c r="D110" i="1" s="1"/>
  <c r="D111" i="1" s="1"/>
  <c r="D112" i="1" s="1"/>
  <c r="D113" i="1" s="1"/>
  <c r="D114" i="1" s="1"/>
  <c r="D115" i="1" s="1"/>
  <c r="D116" i="1" s="1"/>
  <c r="D117" i="1" s="1"/>
  <c r="D118" i="1" s="1"/>
  <c r="D119" i="1" s="1"/>
  <c r="D120" i="1" s="1"/>
  <c r="D121" i="1" s="1"/>
  <c r="D122" i="1" s="1"/>
  <c r="D123" i="1" s="1"/>
  <c r="D124" i="1" s="1"/>
  <c r="D125" i="1" s="1"/>
  <c r="D126" i="1" s="1"/>
  <c r="D127" i="1" s="1"/>
  <c r="D128" i="1" s="1"/>
  <c r="D129" i="1" s="1"/>
  <c r="D130" i="1" s="1"/>
  <c r="D131" i="1" s="1"/>
  <c r="D132" i="1" s="1"/>
  <c r="D133" i="1" s="1"/>
  <c r="D134" i="1" s="1"/>
  <c r="D135" i="1" s="1"/>
  <c r="D136" i="1" s="1"/>
  <c r="D137" i="1" s="1"/>
  <c r="D138" i="1" s="1"/>
  <c r="D139" i="1" s="1"/>
  <c r="D140" i="1" s="1"/>
  <c r="D141" i="1" s="1"/>
  <c r="D142" i="1" s="1"/>
  <c r="D143" i="1" s="1"/>
  <c r="D144" i="1" s="1"/>
  <c r="D145" i="1" s="1"/>
  <c r="D146" i="1" s="1"/>
  <c r="D147" i="1" s="1"/>
  <c r="D148" i="1" s="1"/>
  <c r="D149" i="1" s="1"/>
  <c r="D150" i="1" s="1"/>
  <c r="D151" i="1" s="1"/>
  <c r="D152" i="1" s="1"/>
  <c r="D153" i="1" s="1"/>
  <c r="D154" i="1" s="1"/>
  <c r="D155" i="1" s="1"/>
  <c r="D156" i="1" s="1"/>
  <c r="D157" i="1" s="1"/>
  <c r="D158" i="1" s="1"/>
  <c r="D159" i="1" s="1"/>
  <c r="D160" i="1" s="1"/>
  <c r="D161" i="1" s="1"/>
  <c r="D162" i="1" s="1"/>
  <c r="D163" i="1" s="1"/>
  <c r="D164" i="1" s="1"/>
  <c r="D165" i="1" s="1"/>
  <c r="D166" i="1" s="1"/>
  <c r="D167" i="1" s="1"/>
  <c r="D168" i="1" s="1"/>
  <c r="D169" i="1" s="1"/>
  <c r="D170" i="1" s="1"/>
  <c r="D171" i="1" s="1"/>
  <c r="D172" i="1" s="1"/>
  <c r="D173" i="1" s="1"/>
  <c r="D174" i="1" s="1"/>
  <c r="D175" i="1" s="1"/>
  <c r="D176" i="1" s="1"/>
  <c r="D177" i="1" s="1"/>
  <c r="D178" i="1" s="1"/>
  <c r="D179" i="1" s="1"/>
  <c r="D180" i="1" s="1"/>
  <c r="D181" i="1" s="1"/>
  <c r="D182" i="1" s="1"/>
  <c r="D183" i="1" s="1"/>
  <c r="D184" i="1" s="1"/>
  <c r="D185" i="1" s="1"/>
  <c r="D186" i="1" s="1"/>
  <c r="D187" i="1" s="1"/>
  <c r="D188" i="1" s="1"/>
  <c r="D189" i="1" s="1"/>
  <c r="D190" i="1" s="1"/>
  <c r="D191" i="1" s="1"/>
  <c r="D192" i="1" s="1"/>
  <c r="D193" i="1" s="1"/>
  <c r="D194" i="1" s="1"/>
  <c r="D195" i="1" s="1"/>
  <c r="E5" i="6"/>
  <c r="E6" i="6" s="1"/>
  <c r="E7" i="6" s="1"/>
  <c r="E8" i="6" s="1"/>
  <c r="E9" i="6" s="1"/>
  <c r="E10" i="6" s="1"/>
  <c r="E11" i="6" s="1"/>
  <c r="E12" i="6" s="1"/>
  <c r="E13" i="6" s="1"/>
  <c r="E14" i="6" s="1"/>
  <c r="E15" i="6" s="1"/>
  <c r="E16" i="6" s="1"/>
  <c r="E17" i="6" s="1"/>
  <c r="E18" i="6" s="1"/>
</calcChain>
</file>

<file path=xl/sharedStrings.xml><?xml version="1.0" encoding="utf-8"?>
<sst xmlns="http://schemas.openxmlformats.org/spreadsheetml/2006/main" count="9059" uniqueCount="3479">
  <si>
    <t>新規登録orすでに登録した情報の更新</t>
  </si>
  <si>
    <t>登録日</t>
  </si>
  <si>
    <t>都道府県</t>
  </si>
  <si>
    <t>住所</t>
  </si>
  <si>
    <t>電話番号</t>
  </si>
  <si>
    <t>担当部署・担当者名</t>
  </si>
  <si>
    <t>事業者概要（肥料原料の供給実績、経営概要等）</t>
  </si>
  <si>
    <t>肥料原料の種類</t>
  </si>
  <si>
    <t>供給可能量</t>
  </si>
  <si>
    <t>希望販売価格</t>
  </si>
  <si>
    <t>供給できる原料のC/N値</t>
  </si>
  <si>
    <t>その他、肥料原料の特徴</t>
  </si>
  <si>
    <t>新規登録</t>
  </si>
  <si>
    <t>その他</t>
  </si>
  <si>
    <t>「その他」を選択した場合は、具体的な原料の内容を記載してください。</t>
    <phoneticPr fontId="18"/>
  </si>
  <si>
    <t>確認した</t>
  </si>
  <si>
    <t>同意する</t>
  </si>
  <si>
    <t>上記で記載していただいた内容は、農林水産省HPにて公表いたします。記載内容に誤りがないことを確認してください。</t>
  </si>
  <si>
    <t>製造・販売する肥料の概要</t>
  </si>
  <si>
    <t>その他、原料の調達に関する特記事項</t>
    <phoneticPr fontId="18"/>
  </si>
  <si>
    <t>肥料原料に求める条件</t>
  </si>
  <si>
    <t>原料の調達希望価格</t>
  </si>
  <si>
    <t>調達希望原料の種類</t>
  </si>
  <si>
    <t>住所</t>
    <phoneticPr fontId="18"/>
  </si>
  <si>
    <t>都道府県</t>
    <phoneticPr fontId="18"/>
  </si>
  <si>
    <t>上記で「すでに登録した情報の更新」を選択した場合は、登録日を記入してください。</t>
  </si>
  <si>
    <t>以下の問で登録いただいた回答は、農林水産省HPにて公表します。</t>
  </si>
  <si>
    <t>肥料原料供給事業者（令和５年１月５日時点）</t>
    <rPh sb="0" eb="4">
      <t>ヒリョウゲンリョウ</t>
    </rPh>
    <rPh sb="4" eb="6">
      <t>キョウキュウ</t>
    </rPh>
    <rPh sb="6" eb="9">
      <t>ジギョウシャ</t>
    </rPh>
    <rPh sb="10" eb="12">
      <t>レイワ</t>
    </rPh>
    <rPh sb="13" eb="14">
      <t>ネン</t>
    </rPh>
    <rPh sb="15" eb="16">
      <t>ガツ</t>
    </rPh>
    <rPh sb="17" eb="18">
      <t>ニチ</t>
    </rPh>
    <rPh sb="18" eb="20">
      <t>ジテン</t>
    </rPh>
    <phoneticPr fontId="18"/>
  </si>
  <si>
    <t>当該肥料を使いたい作物や散布時期</t>
  </si>
  <si>
    <t>希望調達価格</t>
  </si>
  <si>
    <t>事業者概要（肥料の販売実績、農業経営の概要等）</t>
  </si>
  <si>
    <t>回答者種別</t>
  </si>
  <si>
    <t>株式会社エー・エム・エル農業経営研究所</t>
  </si>
  <si>
    <t>有限会社　鈴八商店</t>
  </si>
  <si>
    <t>郡山食品工業団地協同組合</t>
  </si>
  <si>
    <t>株式会社前田牧場</t>
  </si>
  <si>
    <t>株式会社ヤードウエスト浜松</t>
  </si>
  <si>
    <t>東洋ライス株式会社</t>
  </si>
  <si>
    <t>株式会社緒方エッグファーム</t>
  </si>
  <si>
    <t>有限会社ブライトピック千葉</t>
  </si>
  <si>
    <t>愛知化製事業協業組合</t>
  </si>
  <si>
    <t>みどり工房株式会社</t>
  </si>
  <si>
    <t>株式会社サンファーム</t>
  </si>
  <si>
    <t>株式会社JA東西しらかわグリーンファーム</t>
  </si>
  <si>
    <t>熊本県</t>
  </si>
  <si>
    <t>愛知県</t>
  </si>
  <si>
    <t>知多郡南知多町山海土間12-1</t>
  </si>
  <si>
    <t>090-5875-5645</t>
  </si>
  <si>
    <t>福島県</t>
  </si>
  <si>
    <t>郡山市富久山町久保田字郷花４－１２</t>
  </si>
  <si>
    <t>024-943-1143</t>
  </si>
  <si>
    <t>栃木県</t>
  </si>
  <si>
    <t>大田原市奥沢111</t>
  </si>
  <si>
    <t>静岡県</t>
  </si>
  <si>
    <t>0539-62-4766</t>
  </si>
  <si>
    <t>和歌山県</t>
  </si>
  <si>
    <t>合志市合生2121番地1</t>
  </si>
  <si>
    <t>千葉県</t>
  </si>
  <si>
    <t>旭市溝原1009　</t>
  </si>
  <si>
    <t>あま市西今宿平割四７８番地</t>
  </si>
  <si>
    <t>長生郡長柄町長柄山1163-41</t>
  </si>
  <si>
    <t>0475-36-3053</t>
  </si>
  <si>
    <t>熊本市南区城南町今吉野1000-1</t>
  </si>
  <si>
    <t>0964-28-3300</t>
  </si>
  <si>
    <t>096-837-4030</t>
    <phoneticPr fontId="18"/>
  </si>
  <si>
    <t>073-471-3011</t>
    <phoneticPr fontId="18"/>
  </si>
  <si>
    <t>096-242-3873</t>
    <phoneticPr fontId="18"/>
  </si>
  <si>
    <t>046-777-2413</t>
    <phoneticPr fontId="18"/>
  </si>
  <si>
    <t>052-444-3366</t>
    <phoneticPr fontId="18"/>
  </si>
  <si>
    <t>noukei007★nifty.com</t>
  </si>
  <si>
    <t>sakumomo★pure.ocn.ne.jp</t>
  </si>
  <si>
    <t>ksk★abnet.or.jp</t>
  </si>
  <si>
    <t>maedafarm★gmail.com</t>
  </si>
  <si>
    <t>yamada★yard-waste.jp</t>
  </si>
  <si>
    <t>kishi★toyo-rice.jp</t>
  </si>
  <si>
    <t>info★ogataegg.jp</t>
  </si>
  <si>
    <t>keiko.seki★brightpig.co.jp</t>
  </si>
  <si>
    <t>hotta.omori★gmail.com</t>
  </si>
  <si>
    <t>katou★midori-sangyou.co.jp</t>
  </si>
  <si>
    <t>info★sunfarm.co.jp</t>
  </si>
  <si>
    <t>komine-na★touzai7.com</t>
  </si>
  <si>
    <t>武田</t>
  </si>
  <si>
    <t>鈴木　孝幸</t>
  </si>
  <si>
    <t>事務局・白木　貴</t>
  </si>
  <si>
    <t>齋藤順子</t>
  </si>
  <si>
    <t>企画営業本部・山田　将行</t>
  </si>
  <si>
    <t>営業部　岸義宗</t>
  </si>
  <si>
    <t>緒方克也</t>
  </si>
  <si>
    <t>総務課　関慶子</t>
  </si>
  <si>
    <t>大森一輝</t>
  </si>
  <si>
    <t>長柄工場　加藤正俊</t>
  </si>
  <si>
    <t>総務</t>
  </si>
  <si>
    <t>小峰　尚貴</t>
  </si>
  <si>
    <t>８軒の大型畜産農家の堆肥化を担当している会社です。クロピラリドや大腸菌など衛生面を重視した生産工程及び管理システムを構築した運営　受け入れから45日で発酵を終え製品をさらに熟成させて仕上げた完熟堆肥を北は北海道　本土は和歌山　関西_x000D_
九州は福岡、大分　生産本拠地　熊本全域へ出荷しています。_x000D_
別途、北海道・青森・岩手・愛知・高知・山口・鹿児島・沖縄のJA堆肥センターの生産指導及び販売協力を行っています。</t>
  </si>
  <si>
    <t>家畜ふん堆肥（牛）</t>
  </si>
  <si>
    <t>おがくずを敷料とした牛糞堆肥</t>
  </si>
  <si>
    <t>母豚250頭　一貫経営_x000D_
排出される豚糞をコンポストで堆肥化し近隣農家に無料で提供しています。</t>
  </si>
  <si>
    <t>家畜ふん堆肥（豚）</t>
  </si>
  <si>
    <t>食品製造工場８社の排水を一括処理し、処理工程にて脱水した汚泥をコンポスト化処理場へ排出運搬処分している。</t>
  </si>
  <si>
    <t>食品製造工場排水汚泥由来堆肥</t>
  </si>
  <si>
    <t>肥育牛（ホルスタイン、交雑）2300頭飼養。年間で稲わら交換に1000t、近隣園芸農家等に1200t供給実績あり。_x000D_
ペレットタイプも生産可能。</t>
  </si>
  <si>
    <t>100％植物性の堆肥</t>
  </si>
  <si>
    <t>本業はお米（BG無洗米・金芽米など）の製造・販売ですが、その製造工程で取れる副産物（無洗米糠）：商品名「米の精」を土づくり資材として製造販売しています。今まで未利用資源だったとぎ汁成分を「米の精」として、循環型農業や有機農業の推進に活用いただいております。</t>
  </si>
  <si>
    <t>無洗米糠（商品名：米の精）</t>
  </si>
  <si>
    <t>レイヤー1万羽を飼養している。発酵槽や鶏舎内で数年発酵し近隣の農家等へ</t>
  </si>
  <si>
    <t>家畜ふん堆肥（採卵鶏）</t>
  </si>
  <si>
    <t>養豚経営を千葉県で行っている。母豚６０００頭を飼育している。_x000D_
ペレットの堆肥を年間１０００から２０００トン生産している。</t>
  </si>
  <si>
    <t>牛肉骨粉</t>
  </si>
  <si>
    <t>食品残渣を堆肥化施設で発酵処理し、食品リサイクル堆肥として生産者や商社等に出荷しています。</t>
  </si>
  <si>
    <t>食品残渣由来堆肥</t>
  </si>
  <si>
    <t>採卵鶏85000羽を飼養。飼料にこだわった産直たまごを生産。</t>
  </si>
  <si>
    <t>繁殖親牛１００頭規模の畜産経営です。敷料には籾殻や、一部稲わらを使っています。それを堆肥舎にホイルローダーで運び、切り返しを行い、発行促進させて、地域の園芸、水稲農家へ販売、供給しています。</t>
  </si>
  <si>
    <t>6000t/平成３年</t>
  </si>
  <si>
    <t>43~48</t>
  </si>
  <si>
    <t>窒素2-リン酸3-加里4</t>
  </si>
  <si>
    <t>1:5   5ms/cm</t>
  </si>
  <si>
    <t>土壌病害抑止力の高い・病原菌検査で全てクリア・クロピラリド検査仕込み槽ごと実施・</t>
  </si>
  <si>
    <t>配達は行っておりません</t>
  </si>
  <si>
    <t>16kg（40L)/袋　計量機がないのでバラの場合はショベル一杯で換算いたします</t>
  </si>
  <si>
    <t>計量機がないのでバラの場合はショベル一杯で換算をご了承いただけるお客様に限り販売いたします。</t>
  </si>
  <si>
    <t>毎月500t 安定供給　弊社は施設園芸用に向けた完熟堆肥です。協力工場からの出荷もあり　ほぼ全国的に出荷されています</t>
  </si>
  <si>
    <t>無料</t>
  </si>
  <si>
    <t>N4.2%P5.8%K2.2%</t>
  </si>
  <si>
    <t>粉末状の堆肥で灰分がやや低い豚糞堆肥です。この対比に含まれる肥料三要素の全量は現物1t当たり窒素31kg燐酸49kg加里16kgです。</t>
  </si>
  <si>
    <t>近隣無料　直接引取可能　</t>
  </si>
  <si>
    <t>2tトラック　</t>
  </si>
  <si>
    <t>通年</t>
  </si>
  <si>
    <t>約５７６ｔ/年　約４８ｔ/月</t>
  </si>
  <si>
    <t>８５～８６％</t>
  </si>
  <si>
    <t>郡山食品工業団地協同組合排水処理施設　郡山市富久山町久保田字石鼻１－２</t>
  </si>
  <si>
    <t>県内　収集運搬業者手配の為別途打合せ要</t>
  </si>
  <si>
    <t>４ｔ　アームローダ車</t>
  </si>
  <si>
    <t>2000t/年</t>
  </si>
  <si>
    <t>30-40</t>
  </si>
  <si>
    <t>2.7-3.9-4.6</t>
  </si>
  <si>
    <t>杉皮（バーク）配合。ペレットタイプもあり。</t>
  </si>
  <si>
    <t>栃木県大田原市南金丸</t>
  </si>
  <si>
    <t>近隣市町まで配達可能</t>
  </si>
  <si>
    <t>トラック積、25L袋、フレコン（ペレットタイプ）、マニュアでの散布</t>
  </si>
  <si>
    <t>1,000立米 /年</t>
  </si>
  <si>
    <t>50～60％</t>
  </si>
  <si>
    <t>20以下</t>
  </si>
  <si>
    <t>0.5以下</t>
  </si>
  <si>
    <t>別途ご相談ですが、堆肥は運搬効率が悪いので近隣県を推奨。</t>
  </si>
  <si>
    <t>バラ、フレコン、袋詰め対応可能。</t>
  </si>
  <si>
    <t>20t/月</t>
  </si>
  <si>
    <t>50円/キロ（送料別・税別）</t>
  </si>
  <si>
    <t>8～10％程度</t>
  </si>
  <si>
    <t>13程度</t>
  </si>
  <si>
    <t>今まで未利用資源だったとぎ汁成分です。通常の糠と違い澱デ質や微量成分が多く、土中の微生物を元気にし豊かな土壌へ生まれ変わらせます。また、加熱処理しておりますので扱いもし易いです。</t>
  </si>
  <si>
    <t>和歌山県有田郡有田川町</t>
  </si>
  <si>
    <t>近畿圏以外にも配送可能。ご相談ください。</t>
  </si>
  <si>
    <t>30キロ紙袋または15キロビニール袋</t>
  </si>
  <si>
    <t>通年可</t>
  </si>
  <si>
    <t>1.72 - 5.42 - 3.57</t>
  </si>
  <si>
    <t>鶏舎内で有用菌を使用し10年以上低温発酵した肥料あり</t>
  </si>
  <si>
    <t>合志市合生2121番地1　緒方エッグファーム敷地内</t>
  </si>
  <si>
    <t>10km圏内は指定日により可能</t>
  </si>
  <si>
    <t>バラ</t>
  </si>
  <si>
    <t>配達送料はご相談ください。</t>
  </si>
  <si>
    <t>お電話ください</t>
  </si>
  <si>
    <t>年間１０００から２０００トン</t>
  </si>
  <si>
    <t>トン　５０００円から１００００円</t>
  </si>
  <si>
    <t>窒素、リン酸、加里　が多い。石灰含量、苦土含量が多い。</t>
  </si>
  <si>
    <t>千葉県銚子市新町1642-1</t>
  </si>
  <si>
    <t>市内であれば可能</t>
  </si>
  <si>
    <t>バラ　フレコン</t>
  </si>
  <si>
    <t>フレコン(700kg)</t>
  </si>
  <si>
    <t>通年供給可</t>
  </si>
  <si>
    <t>（詳細）</t>
    <rPh sb="1" eb="3">
      <t>ショウサイ</t>
    </rPh>
    <phoneticPr fontId="18"/>
  </si>
  <si>
    <t>原料の
水分量</t>
    <phoneticPr fontId="18"/>
  </si>
  <si>
    <t>（％）</t>
    <phoneticPr fontId="18"/>
  </si>
  <si>
    <t>原料の成分含有量N-P-K</t>
    <phoneticPr fontId="18"/>
  </si>
  <si>
    <t>原料のEC値</t>
    <phoneticPr fontId="18"/>
  </si>
  <si>
    <t>（ms/cm)</t>
  </si>
  <si>
    <t>100t/月</t>
  </si>
  <si>
    <t>800円/t</t>
  </si>
  <si>
    <t>1.3-0.3-0.7</t>
  </si>
  <si>
    <t>食品残渣と剪定枝のチップを原料としており、化学処理をしていないので有機栽培での使用も可能です</t>
  </si>
  <si>
    <t>千葉県長生郡長柄町長柄山1162-41</t>
  </si>
  <si>
    <t>県内であれば可能</t>
  </si>
  <si>
    <t>バラ７ｔ、バラ３ｔ、フレコン８ｔ、袋詰め15kg入り</t>
  </si>
  <si>
    <t>10ｔ/月</t>
  </si>
  <si>
    <t>１立米＝１，０００円</t>
  </si>
  <si>
    <t>籾殻の牛糞堆肥</t>
  </si>
  <si>
    <t>農場から片道２０KM以内</t>
  </si>
  <si>
    <t>３トンダンプ　約6立米積載</t>
  </si>
  <si>
    <t>こちらの都合で運搬の可否あり。※道幅、畑の状態、日程</t>
  </si>
  <si>
    <t>事業者名</t>
    <phoneticPr fontId="18"/>
  </si>
  <si>
    <t>事業者概要</t>
    <phoneticPr fontId="18"/>
  </si>
  <si>
    <t>株式会社クリビオ</t>
  </si>
  <si>
    <t>愛媛県</t>
  </si>
  <si>
    <t>松山市鷹子町794-2</t>
  </si>
  <si>
    <t>増田和彦</t>
  </si>
  <si>
    <t>納豆菌、酵母、乳酸菌を発酵培養した液肥(微生物資材)</t>
  </si>
  <si>
    <t>富士バイオテック株式会社</t>
  </si>
  <si>
    <t>富士宮市根原27番地</t>
  </si>
  <si>
    <t>松原　通雄</t>
  </si>
  <si>
    <t>・廃棄物処理業-肥料製造処分(牛糞、汚泥、動植物性残渣)にて、普通肥料登録-汚泥発酵肥料(グリーンアルファEZ)を製造販売_x000D_
・山梨県下JAグループ商品としてJAフルーツ、JAふえふき、JA南アルプスの名称で販売_x000D_
・地域活性を目的として普通肥料登録-水産副産物発酵肥料(マスマス元肥)を使用し、市内高校生を中心にSDGsの一環として持続可能な町づくり、耕作放棄地を甦らそうという活動をしている。現在、広域且つ全国的に農業を活性化させ国内生産自給率を少しでも向上させようと農業者だけではなく、学校教育や一般の方々と交流し農業普及に取り組んでいる。</t>
  </si>
  <si>
    <t>朝霧高原の酪農地帯という事で、牧場及び牛の頭数、牛糞は豊富にある</t>
  </si>
  <si>
    <t xml:space="preserve">牛糞50%、汚泥及び動植物性残渣50%で製造(グリーンアルファEZ)_x000D_
牛糞50%、水産物加工残渣-ニジマス50%で製造(マスマス元肥)_x000D_
</t>
  </si>
  <si>
    <t>富士宮市工場</t>
  </si>
  <si>
    <t>市内、市外、県外問わず配送致しますが、市外県外は別途ご相談の上、配送料を頂きます</t>
  </si>
  <si>
    <t>株式会社全農有</t>
  </si>
  <si>
    <t>富士宮市万野原新田3280-1</t>
  </si>
  <si>
    <t>0544-28-6700</t>
  </si>
  <si>
    <t>若林</t>
  </si>
  <si>
    <t>牛ふん、鶏糞、食品残渣を原料とした有機肥料の販売と同時に、日本での有機肥料の促進と重要性を発信しています。_x000D_
_x000D_
国内酪農家さんから排出される家畜ふん尿、食品会社の食品残渣を原料_x000D_
↓_x000D_
商品化した有機肥料を農家様に利用していただくための販売促進_x000D_
↓_x000D_
消費者が満足できる安心な果物野菜を届ける_x000D_
↓_x000D_
消費者からでた食品残渣_x000D_
↓_x000D_
有機肥料の原料に再利用　　_x000D_
　と_x000D_
循環させる取り組みをイメージしSDGsにも挑戦しております。</t>
  </si>
  <si>
    <t>なし</t>
  </si>
  <si>
    <t>原料は確保済み</t>
  </si>
  <si>
    <t>静岡県富士宮市根原、山梨県甲州市</t>
  </si>
  <si>
    <t>要相談</t>
  </si>
  <si>
    <t>15ｋｇ/袋　　バラ　　　フレコン入り　　大型車での配達可能</t>
  </si>
  <si>
    <t>株式会社クラシコ</t>
  </si>
  <si>
    <t>豊島区上池袋1-32-20-201</t>
  </si>
  <si>
    <t>03-6661-7686</t>
  </si>
  <si>
    <t>代表取締役　中村雅巳</t>
  </si>
  <si>
    <t>鹿沼化成工業株式会社</t>
  </si>
  <si>
    <t>日光市猪倉２１５１</t>
  </si>
  <si>
    <t>小堀　泰治</t>
  </si>
  <si>
    <t>ご指定先</t>
  </si>
  <si>
    <t>全国で販売しています</t>
  </si>
  <si>
    <t>15 kg～20 kgのポリ袋入り、フレコンバック入り、バラ</t>
  </si>
  <si>
    <t>有限会社　グリーン総業</t>
  </si>
  <si>
    <t>岩手県</t>
  </si>
  <si>
    <t>一関市藤沢町大籠字天ノ穴38番地</t>
  </si>
  <si>
    <t>0191-62-2412</t>
  </si>
  <si>
    <t>営業　高泉勝陽</t>
  </si>
  <si>
    <t>岩手県一関市藤沢町大籠字天ノ穴38番地の工場</t>
  </si>
  <si>
    <t>弊社工場から東北各地及び関東圏まで配送可能（運送料は別途となります）</t>
  </si>
  <si>
    <t>バーク堆肥：40L袋、バラ、1000Lフレコン　　ペレット肥料：15kg袋、500kgフレコン</t>
  </si>
  <si>
    <t>ペレット肥料につきましては製造～配送まで約2週間のお時間を頂いております。</t>
  </si>
  <si>
    <t>株式会社　南産業</t>
  </si>
  <si>
    <t>八代市古閑浜町字西割2665-6</t>
  </si>
  <si>
    <t>0965-34-3555</t>
  </si>
  <si>
    <t>代表取締役　皆吉一治</t>
  </si>
  <si>
    <t>国土緑化株式会社</t>
  </si>
  <si>
    <t>群馬県</t>
  </si>
  <si>
    <t>前橋市富士見町赤城山1204-435</t>
  </si>
  <si>
    <t>027-288-6090</t>
  </si>
  <si>
    <t>岩手コンポスト株式会社</t>
  </si>
  <si>
    <t>花巻市石鳥谷町五大堂第6地割1番地13</t>
  </si>
  <si>
    <t>0198-47-2999</t>
  </si>
  <si>
    <t>総務部・小原悦郭</t>
  </si>
  <si>
    <t>下水汚泥、有機汚泥、一般し尿汚泥、動植物性残渣を原料とした肥料を製造・販売。</t>
  </si>
  <si>
    <t>下水汚泥：800t/月、有機汚泥：200t/月、一般し尿汚泥：200t/月、動植物性残渣：250t/月</t>
  </si>
  <si>
    <t>下水汚泥：含水率82%以下13,000円/t　80%以下11,000円/t、有機汚泥：13,000円/t、一般し尿汚泥：14,000円/t、動植物性残渣：12,000円/t（税抜価格）</t>
  </si>
  <si>
    <t>含水率82%以下</t>
  </si>
  <si>
    <t>当社工場まで運搬を希望</t>
  </si>
  <si>
    <t>バラ、コンテナ</t>
  </si>
  <si>
    <t>下水汚泥を主とした肥料「コスモグリーン」を15kg袋入り510円で販売。フレコンバック600kgは11,000円で販売。_x000D_
米糠とコスモグリーンを混合発酵した「スーパーゆうき」を15kg袋入り1,100円で販売。_x000D_
ウニ殻とコスモグリーンを混合発酵した「グラウンコンポスト ウニガーラ」を15kg袋入り580円で販売。_x000D_
カキ殻を乾燥・粉砕した「カキ殻くん」を20kg袋入り600円で販売。_x000D_
価格は、いずれも税込です。</t>
  </si>
  <si>
    <t>当社工場まで</t>
  </si>
  <si>
    <t>東北6県配達いたします。</t>
  </si>
  <si>
    <t>15kg/袋、15kg50袋パレット、20kg/袋、600kgフレコンバック</t>
  </si>
  <si>
    <t>年中配達、販売いたします。（日曜、盆、年末年始、祝日除く）</t>
  </si>
  <si>
    <t>福栄肥料株式会社</t>
  </si>
  <si>
    <t>兵庫県</t>
  </si>
  <si>
    <t>尼崎市昭和南通３丁目26番地</t>
  </si>
  <si>
    <t>業務部　松岡明希</t>
  </si>
  <si>
    <t>化成肥料　指定配合肥料の製造。全国に販売</t>
  </si>
  <si>
    <t>未定</t>
  </si>
  <si>
    <t>窒素全量　2.0%以上　　水分10％以下</t>
  </si>
  <si>
    <t>宮城県　石巻の工場持ち込み</t>
  </si>
  <si>
    <t>フレコン、バラ</t>
  </si>
  <si>
    <t>混合堆肥複合肥料　（製造試験）</t>
  </si>
  <si>
    <t>宮城県　石巻市　工場</t>
  </si>
  <si>
    <t>宮城県　石巻市　工場置場渡し</t>
  </si>
  <si>
    <t>20ＫＧ/袋　</t>
  </si>
  <si>
    <t>トミクラ産業株式会社</t>
  </si>
  <si>
    <t>姫路市花田町高木209番地の1</t>
  </si>
  <si>
    <t>079-223-3887</t>
  </si>
  <si>
    <t>営業担当 中橋 郁人</t>
  </si>
  <si>
    <t>フレコン</t>
  </si>
  <si>
    <t>兵庫県姫路市</t>
  </si>
  <si>
    <t>双葉三共株式会社</t>
  </si>
  <si>
    <t>広島県</t>
  </si>
  <si>
    <t>082-426-1331</t>
  </si>
  <si>
    <t>応相談</t>
  </si>
  <si>
    <t>株式会社日本有機四国</t>
  </si>
  <si>
    <t>西条市旦之上乙303-3</t>
  </si>
  <si>
    <t>総務　萩森ゆかり</t>
  </si>
  <si>
    <t>当社は、大手食品工場（数社）からの産業廃棄物（動植物性残さ）を受け入れて、発酵及び熟成させ肥料化をする中間処理事業を展開しています。その肥料は有機成分を多量に含み専業農家様や家庭菜園を楽しまれる皆さまからは、根付きや生育も良く成長する旨の評を頂戴しています。また、当社では近隣農家様と連携し「慣行栽培脱却」を実証しており有効なデータからもご賛同農家様は増加傾向にあります。当社では年間およそ500トンの肥料製造をしており堅調な受入状況から今後の肥料生産も増加傾向にあります。最後になりますが、消費者志向経営自主宣言、愛媛県ＳＤＧｓ推進企業にも認定されています。</t>
  </si>
  <si>
    <t>製造する製品は、有機質肥料として「粉状・粒状（何れも１５キログラム／袋）」を取り揃え、店頭販売（当社軒先渡し）を旨としております。</t>
  </si>
  <si>
    <t>当社工場?愛媛県西条市旦之上乙303-3</t>
  </si>
  <si>
    <t>１５キログラム／袋、パレット単位（６０袋／パレット）及びバラ</t>
  </si>
  <si>
    <t>株式会社　高岡屋</t>
  </si>
  <si>
    <t>滋賀県</t>
  </si>
  <si>
    <t>愛知郡愛荘町長野364ー1</t>
  </si>
  <si>
    <t>0749-42-2394</t>
  </si>
  <si>
    <t>購買部　松山</t>
  </si>
  <si>
    <t>滋賀県、京都府、岐阜県、奈良県、福井県で肥料農薬の卸売り小売りをしています。_x000D_
堆肥の取り扱いを検討しており　良品あればご紹介頂きたくお願い致します</t>
  </si>
  <si>
    <t>大和肥料株式会社</t>
  </si>
  <si>
    <t>尼崎市浜1-2-30</t>
  </si>
  <si>
    <t>06-6499-6826</t>
  </si>
  <si>
    <t>営業部</t>
  </si>
  <si>
    <t>昭和27年創業の有機質原料を主体とした有機質肥料の製造会社。_x000D_
全国の味を問われる果樹や、水稲、野菜へ発酵肥料やオーダーメイド肥料、有機JAS対応肥料を流通している。_x000D_
近年では良質な未利用資源の肥料原料化にも取組み、事業化にも成功。_x000D_
食品残渣の魚、植物、動物（骨など）の未利用資源の発生情報ございましたらお問合せください。</t>
  </si>
  <si>
    <t>農業者</t>
  </si>
  <si>
    <t>AI garden</t>
  </si>
  <si>
    <t>宮城県</t>
  </si>
  <si>
    <t>佐藤</t>
  </si>
  <si>
    <t>岩手県、宮城県にてピーマン栽培20R</t>
  </si>
  <si>
    <t>相談</t>
  </si>
  <si>
    <t>5-11月、ピーマン、大豆</t>
  </si>
  <si>
    <t>リン酸が含有されていて欲しいです</t>
  </si>
  <si>
    <t>中村　守</t>
  </si>
  <si>
    <t>日高郡印南町島田2472</t>
  </si>
  <si>
    <t>中村　将歩</t>
  </si>
  <si>
    <t>花き（カスミソウ）</t>
  </si>
  <si>
    <t>随時検討_x000D_
※散布時期は例年8月頃（散布方法は手まき）</t>
  </si>
  <si>
    <t>自宅搬送希望</t>
  </si>
  <si>
    <t>常道武士</t>
  </si>
  <si>
    <t>大阪府</t>
  </si>
  <si>
    <t>貝塚市澤695</t>
  </si>
  <si>
    <t>大阪府貝塚市で水なす栽培や水稲の栽培、青ネギを栽培をしています。</t>
  </si>
  <si>
    <t>油かす、バーク堆肥、</t>
  </si>
  <si>
    <t>20袋</t>
  </si>
  <si>
    <t>800えん</t>
  </si>
  <si>
    <t>3~4月</t>
  </si>
  <si>
    <t>乾燥して、サラサラで散布しやすい。</t>
  </si>
  <si>
    <t>小林裕文</t>
  </si>
  <si>
    <t>新潟県</t>
  </si>
  <si>
    <t>燕市松橋58</t>
  </si>
  <si>
    <t>有機質肥料</t>
  </si>
  <si>
    <t>動噴などでも散布可能</t>
  </si>
  <si>
    <t>新潟県燕市の作業場に配達</t>
  </si>
  <si>
    <t>軽トラにて受け取ります</t>
  </si>
  <si>
    <t>20ｋｇ/袋</t>
  </si>
  <si>
    <t>希望納期：7月～8月</t>
  </si>
  <si>
    <t>10kg/袋</t>
  </si>
  <si>
    <t>いつでも構いません。</t>
  </si>
  <si>
    <t>20kg/袋</t>
  </si>
  <si>
    <t>080-6653-1023</t>
    <phoneticPr fontId="18"/>
  </si>
  <si>
    <t>054-452-0236</t>
    <phoneticPr fontId="18"/>
  </si>
  <si>
    <t>kmasuda★clybio</t>
  </si>
  <si>
    <t>Michio05274549★icloud.com</t>
  </si>
  <si>
    <t>zennousoumu★outlook.jp</t>
  </si>
  <si>
    <t>masaminakamura★classico-kk.com</t>
  </si>
  <si>
    <t>kobori★kanumakk.co.jp</t>
  </si>
  <si>
    <t>green.s★hiper-yuki.com</t>
  </si>
  <si>
    <t>minami3555★friend.ocn.ne.jp</t>
  </si>
  <si>
    <t>kokudo★japan-recycle.com</t>
  </si>
  <si>
    <t>info★iwate-compost.co.jp</t>
  </si>
  <si>
    <t>matsuoka★fukuei.co.jp</t>
  </si>
  <si>
    <t>info★tomikura-ind.co.jp</t>
  </si>
  <si>
    <t>yasuo.matsumoto★tsuneishi.com</t>
  </si>
  <si>
    <t>info★yuki-shikoku.co.jp</t>
  </si>
  <si>
    <t xml:space="preserve">yo.matsuyama★takaokaya.sakura.ne.jp </t>
  </si>
  <si>
    <t>info★daiwa-ism.com</t>
  </si>
  <si>
    <t>080-6029-5325</t>
    <phoneticPr fontId="18"/>
  </si>
  <si>
    <t>080-1472-9875</t>
    <phoneticPr fontId="18"/>
  </si>
  <si>
    <t>090-2118-0525</t>
    <phoneticPr fontId="18"/>
  </si>
  <si>
    <t>090-8250-7178</t>
    <phoneticPr fontId="18"/>
  </si>
  <si>
    <t>sendaiinfo0927★gmail.com</t>
  </si>
  <si>
    <t>naka.19891107★gmail.com</t>
  </si>
  <si>
    <t>dd6a44b97247o★gmail.com</t>
  </si>
  <si>
    <t>kova2020naft★gmail.com</t>
  </si>
  <si>
    <t>0247-43-3280</t>
    <phoneticPr fontId="18"/>
  </si>
  <si>
    <t>微生物資材の製造・販売を行なっております。
特殊肥料に届出予定です。(2023.2.末)
堆肥製造をされる事業者様にお役に立てると思います。
特に、臭気現象、堆肥内に酵母、乳酸菌が残留することが
実証されております。
会社概要は下記の通りです。
ＨＰ　　 : https://clybio.com
YouTube：https://youtu.be/Lg5Fmqmof5w</t>
    <phoneticPr fontId="18"/>
  </si>
  <si>
    <t>丸栄株式会社</t>
  </si>
  <si>
    <t>広島市中区十日市町1丁目4-31</t>
  </si>
  <si>
    <t>082-292-4111</t>
  </si>
  <si>
    <t>営業部　立木仁</t>
  </si>
  <si>
    <t>国内産の牡蠣殻を原料とした肥料の製造を行っております。_x000D_
作物全般でご利用いただける有機質な石灰質肥料や、ケイ酸や鉄を配合した水稲向けの肥料など、幅広く製造しております。_x000D_
販売エリアは全国に出荷しており、主に全農、JAを通じて販売を行っております。</t>
  </si>
  <si>
    <t>全て国内資源である牡蠣殻を原料としたカキ殻石灰。_x000D_
形状は、粉末、粒状、粗粒の3種類です。_x000D_
牡蠣殻に水酸化マグネシウムを配合した苦土入り肥料や、_x000D_
牡蠣殻にケイ酸、鉄を配合した水稲向けの肥料を製造しております。_x000D_
荷姿はポリ袋２０ｋｇ／袋、フレコンバッグ２００ｋｇ～１ｔ／袋まで幅広く取り扱っています。_x000D_
省力化を目指したポリ袋１５ｋｇ／袋もご用意しております。_x000D_
JAを通じて１袋からご購入いただけます。</t>
  </si>
  <si>
    <t>お近くのJA</t>
  </si>
  <si>
    <t>JAに商品在庫がある場合、即日販売可</t>
  </si>
  <si>
    <t>株式会社ＨＭエスパス</t>
  </si>
  <si>
    <t>北海道</t>
  </si>
  <si>
    <t>千歳市美々1292-659</t>
  </si>
  <si>
    <t>橋本康平</t>
  </si>
  <si>
    <t>有機汚泥と食品残渣を混合した堆肥を製造し近隣農家へ提供している</t>
  </si>
  <si>
    <t>700t/年</t>
  </si>
  <si>
    <t>2.8-1.3-0.16</t>
  </si>
  <si>
    <t>株式会社　山有</t>
  </si>
  <si>
    <t>鹿児島県</t>
  </si>
  <si>
    <t>鹿児島市城南町7番47号２１０　</t>
  </si>
  <si>
    <t>099-225-3956</t>
  </si>
  <si>
    <t>坂元　貴幸</t>
  </si>
  <si>
    <t>地域に発生する下水道汚泥、し尿汚泥、食品残渣、動物園の糞、さつまいも残渣、焼酎廃液等を堆肥化している。鹿児島県を中心に肥料原料、肥料として販売している。</t>
  </si>
  <si>
    <t>500ｔ／月</t>
  </si>
  <si>
    <t>25％前後</t>
  </si>
  <si>
    <t>4.1-5.0-0.5</t>
  </si>
  <si>
    <t>自社工場での引き渡し</t>
  </si>
  <si>
    <t>バラ10ｔ　フレコンは希望数</t>
  </si>
  <si>
    <t>012-342-0530</t>
    <phoneticPr fontId="18"/>
  </si>
  <si>
    <t>028-722-5617</t>
    <phoneticPr fontId="18"/>
  </si>
  <si>
    <t>hashimoto★s-pas.jp</t>
  </si>
  <si>
    <t>sakamoto★ym-sanyuu.co.jp</t>
  </si>
  <si>
    <t>塙町大字湯岐字羽原谷地１３３-２</t>
    <phoneticPr fontId="18"/>
  </si>
  <si>
    <t>postmaster★hiroshima-maruei.com</t>
    <phoneticPr fontId="18"/>
  </si>
  <si>
    <t>株式会社エムシーエス</t>
  </si>
  <si>
    <t>三重県</t>
  </si>
  <si>
    <t>伊賀市島ヶ原8801-8</t>
  </si>
  <si>
    <t>0595-59-9200</t>
  </si>
  <si>
    <t>営業部・岡本真千子</t>
  </si>
  <si>
    <t>食品関連事業者から排出される食品残渣や排水処理脱水ケーキのリサイクル委託を受け、伐採木や間伐材など天然由来の木質チップと混ぜ合わせ、微生物により発酵させた堆肥の製造・販売を行っている。</t>
  </si>
  <si>
    <t>ホテル、スーパー、レストラン、食品工場等から排出された調理くずや食べ残し等を天然由来の木質チップと3～4カ月発酵させた後ふるいにかけて製品化。主に有機農業生産者へ直接販売。</t>
  </si>
  <si>
    <t>三重県伊賀市島ヶ原8801-8　株式会社エムシーエス　島ヶ原支店</t>
  </si>
  <si>
    <t>応相談。距離により運賃が異なるため、お気軽にお電話ください。</t>
  </si>
  <si>
    <t>バラ（軽トラ、3t、10t）運搬可能。引取の場合は袋を持参しご自身で詰めるか、重機で車両への積み込み。</t>
  </si>
  <si>
    <t>日曜定休。8時から17時（12時～13時昼休み）土曜、祝日は営業</t>
  </si>
  <si>
    <t>m_okamoto★dkgr.co.jp</t>
    <phoneticPr fontId="18"/>
  </si>
  <si>
    <t>熊本県菊池市出田1600-４８</t>
    <phoneticPr fontId="18"/>
  </si>
  <si>
    <t>福島県東白川郡塙町大字湯岐字羽原谷地１３３-２　　（現地）</t>
    <phoneticPr fontId="18"/>
  </si>
  <si>
    <t>12000-24000円/t</t>
    <phoneticPr fontId="18"/>
  </si>
  <si>
    <t>水稲用、4月頭～7月末</t>
    <phoneticPr fontId="18"/>
  </si>
  <si>
    <t>年10袋程度～</t>
    <phoneticPr fontId="18"/>
  </si>
  <si>
    <t>2000円/t ～</t>
    <phoneticPr fontId="18"/>
  </si>
  <si>
    <t>熊本県菊池市旭志伊萩1146-1</t>
    <phoneticPr fontId="18"/>
  </si>
  <si>
    <t>堺市畜産農業協同組合</t>
    <phoneticPr fontId="18"/>
  </si>
  <si>
    <t>大阪府</t>
    <rPh sb="0" eb="3">
      <t>オオサカフ</t>
    </rPh>
    <phoneticPr fontId="18"/>
  </si>
  <si>
    <t>堺市南区畑1627</t>
    <phoneticPr fontId="18"/>
  </si>
  <si>
    <t>072-291-1101</t>
    <phoneticPr fontId="18"/>
  </si>
  <si>
    <t>sakaichikusan★peace..ocn.ne.jp</t>
    <phoneticPr fontId="18"/>
  </si>
  <si>
    <t>寺本参事</t>
    <phoneticPr fontId="18"/>
  </si>
  <si>
    <t>平成25年度大阪府堆肥共励会最優秀賞受賞。約800頭の乳牛を飼養。排出される牛糞を発酵堆肥化。カウユーキFの商品名で販売</t>
    <rPh sb="0" eb="2">
      <t>ヘイセイ</t>
    </rPh>
    <rPh sb="4" eb="6">
      <t>ネンド</t>
    </rPh>
    <rPh sb="6" eb="9">
      <t>オオサカフ</t>
    </rPh>
    <rPh sb="9" eb="11">
      <t>タイヒ</t>
    </rPh>
    <rPh sb="11" eb="14">
      <t>キョウレイカイ</t>
    </rPh>
    <rPh sb="14" eb="18">
      <t>サイユウシュウショウ</t>
    </rPh>
    <rPh sb="18" eb="20">
      <t>ジュショウ</t>
    </rPh>
    <rPh sb="21" eb="22">
      <t>ヤク</t>
    </rPh>
    <rPh sb="25" eb="26">
      <t>トウ</t>
    </rPh>
    <rPh sb="27" eb="29">
      <t>ニュウギュウ</t>
    </rPh>
    <rPh sb="30" eb="32">
      <t>シヨウ</t>
    </rPh>
    <rPh sb="33" eb="35">
      <t>ハイシュツ</t>
    </rPh>
    <rPh sb="38" eb="39">
      <t>ギュウ</t>
    </rPh>
    <rPh sb="39" eb="40">
      <t>フン</t>
    </rPh>
    <rPh sb="41" eb="43">
      <t>ハッコウ</t>
    </rPh>
    <rPh sb="43" eb="46">
      <t>タイヒカ</t>
    </rPh>
    <rPh sb="54" eb="57">
      <t>ショウヒンメイ</t>
    </rPh>
    <rPh sb="58" eb="60">
      <t>ハンバイ</t>
    </rPh>
    <phoneticPr fontId="18"/>
  </si>
  <si>
    <t>1500㎥/年</t>
    <rPh sb="6" eb="7">
      <t>ネン</t>
    </rPh>
    <phoneticPr fontId="18"/>
  </si>
  <si>
    <t>袋：340円/40ℓ
バラ：1,000円/㎥</t>
    <rPh sb="0" eb="1">
      <t>フクロ</t>
    </rPh>
    <rPh sb="5" eb="6">
      <t>エン</t>
    </rPh>
    <rPh sb="19" eb="20">
      <t>エン</t>
    </rPh>
    <phoneticPr fontId="18"/>
  </si>
  <si>
    <t>1.6-2.3-2.0</t>
    <phoneticPr fontId="18"/>
  </si>
  <si>
    <t>市内であれば可能</t>
    <rPh sb="0" eb="2">
      <t>シナイ</t>
    </rPh>
    <rPh sb="6" eb="8">
      <t>カノウ</t>
    </rPh>
    <phoneticPr fontId="18"/>
  </si>
  <si>
    <t>バラであれば2t車（4㎥）堺市内配達可</t>
    <rPh sb="8" eb="9">
      <t>シャ</t>
    </rPh>
    <rPh sb="13" eb="16">
      <t>サカイシナイ</t>
    </rPh>
    <rPh sb="16" eb="18">
      <t>ハイタツ</t>
    </rPh>
    <rPh sb="18" eb="19">
      <t>カ</t>
    </rPh>
    <phoneticPr fontId="18"/>
  </si>
  <si>
    <t>バラ、袋40ℓ</t>
    <rPh sb="3" eb="4">
      <t>フクロ</t>
    </rPh>
    <phoneticPr fontId="18"/>
  </si>
  <si>
    <t>株式会社小谷</t>
    <rPh sb="0" eb="4">
      <t>カブシキガイシャ</t>
    </rPh>
    <rPh sb="4" eb="6">
      <t>コタニ</t>
    </rPh>
    <phoneticPr fontId="18"/>
  </si>
  <si>
    <t>能勢町山辺256</t>
    <phoneticPr fontId="18"/>
  </si>
  <si>
    <t>072-734-0473</t>
  </si>
  <si>
    <t>egg0727340473★gmail.com</t>
    <phoneticPr fontId="18"/>
  </si>
  <si>
    <t>小谷健造</t>
    <phoneticPr fontId="18"/>
  </si>
  <si>
    <t>　「飼料安全法」を遵守し、鶏の健康鶏の健康管理を徹底しながら、飼育しています。当然、飼料には「抗生物質」を使用していません。大阪うどんの「太鼓亭」の鰹節ダシ穀、木酢液、そして、地域のお米、を配合した飼料を与えています。
 　鶏糞を２年間熟成させた無臭に近いこだわりのたい肥づくりにも取り組んでいます。地元の農家や丹波篠山の黒豆農家にも供給をしています。</t>
    <phoneticPr fontId="18"/>
  </si>
  <si>
    <t>10t/年</t>
    <rPh sb="4" eb="5">
      <t>ネン</t>
    </rPh>
    <phoneticPr fontId="18"/>
  </si>
  <si>
    <t>バラ：1,000円/㎥</t>
    <phoneticPr fontId="18"/>
  </si>
  <si>
    <t>2.1-4.6-3.5</t>
    <phoneticPr fontId="18"/>
  </si>
  <si>
    <t>現地</t>
    <rPh sb="0" eb="2">
      <t>ゲンチ</t>
    </rPh>
    <phoneticPr fontId="18"/>
  </si>
  <si>
    <t>配達不可</t>
    <rPh sb="0" eb="2">
      <t>ハイタツ</t>
    </rPh>
    <rPh sb="2" eb="4">
      <t>フカ</t>
    </rPh>
    <phoneticPr fontId="18"/>
  </si>
  <si>
    <t>谷川養鶏</t>
    <rPh sb="0" eb="2">
      <t>タニガワ</t>
    </rPh>
    <rPh sb="2" eb="4">
      <t>ヨウケイ</t>
    </rPh>
    <phoneticPr fontId="18"/>
  </si>
  <si>
    <t>富田林市別井1-5-14</t>
    <phoneticPr fontId="18"/>
  </si>
  <si>
    <t>0721-25-4421</t>
    <phoneticPr fontId="18"/>
  </si>
  <si>
    <t>tanigawayoukei★eagle.ocn.ne.jp</t>
    <phoneticPr fontId="18"/>
  </si>
  <si>
    <t>足立敏弘</t>
    <phoneticPr fontId="18"/>
  </si>
  <si>
    <t>　餌にこだわり、葛城山系のおいしい伏流水で育てた鶏約8千羽を飼養。卵は2019年、2022年と2年連続（2020，2021年はコロナで中止のため）で大阪府鶏卵品評会の最優秀賞。
　ぶどう栽培・ワイン作りが盛んな大阪府の南河内や中河内のワイナリーで発生した、ポリフェノールが豊富に含まれるぶどうの搾りかすを飼料化。循環型農業に協力しています。</t>
    <rPh sb="1" eb="2">
      <t>エサ</t>
    </rPh>
    <rPh sb="8" eb="11">
      <t>カツラギサン</t>
    </rPh>
    <rPh sb="11" eb="12">
      <t>ケイ</t>
    </rPh>
    <rPh sb="17" eb="20">
      <t>フクリュウスイ</t>
    </rPh>
    <rPh sb="21" eb="22">
      <t>ソダ</t>
    </rPh>
    <rPh sb="24" eb="25">
      <t>ニワトリ</t>
    </rPh>
    <rPh sb="25" eb="26">
      <t>ヤク</t>
    </rPh>
    <rPh sb="27" eb="29">
      <t>センバ</t>
    </rPh>
    <rPh sb="30" eb="32">
      <t>シヨウ</t>
    </rPh>
    <rPh sb="33" eb="34">
      <t>タマゴ</t>
    </rPh>
    <rPh sb="162" eb="164">
      <t>キョウリョク</t>
    </rPh>
    <phoneticPr fontId="18"/>
  </si>
  <si>
    <t>1t/月</t>
    <rPh sb="3" eb="4">
      <t>ツキ</t>
    </rPh>
    <phoneticPr fontId="18"/>
  </si>
  <si>
    <t>袋：100円/15kg</t>
    <rPh sb="0" eb="1">
      <t>フクロ</t>
    </rPh>
    <rPh sb="5" eb="6">
      <t>エン</t>
    </rPh>
    <phoneticPr fontId="18"/>
  </si>
  <si>
    <t>2.4-7.3-2.5</t>
    <phoneticPr fontId="18"/>
  </si>
  <si>
    <t>配達不可</t>
    <phoneticPr fontId="18"/>
  </si>
  <si>
    <t>袋もあるがバラも可</t>
    <rPh sb="0" eb="1">
      <t>フクロ</t>
    </rPh>
    <rPh sb="8" eb="9">
      <t>カ</t>
    </rPh>
    <phoneticPr fontId="18"/>
  </si>
  <si>
    <t>株式会社　原作</t>
    <rPh sb="0" eb="4">
      <t>カブシキガイシャ</t>
    </rPh>
    <rPh sb="5" eb="7">
      <t>ハラサク</t>
    </rPh>
    <phoneticPr fontId="18"/>
  </si>
  <si>
    <t>堺市堺区東湊４丁228</t>
    <rPh sb="0" eb="2">
      <t>サカイシ</t>
    </rPh>
    <rPh sb="2" eb="4">
      <t>サカイク</t>
    </rPh>
    <rPh sb="4" eb="6">
      <t>ヒガシミナト</t>
    </rPh>
    <rPh sb="7" eb="8">
      <t>チョウ</t>
    </rPh>
    <phoneticPr fontId="18"/>
  </si>
  <si>
    <t>090-2287-0704</t>
    <phoneticPr fontId="18"/>
  </si>
  <si>
    <t>s-harano99★nifty.com</t>
    <phoneticPr fontId="18"/>
  </si>
  <si>
    <t>原野祥次</t>
  </si>
  <si>
    <t>平成27・28年度大阪府堆肥共励会優秀賞受賞。
　オリジナルの自家配合飼料の内容はチョーヤ梅酒の漬け梅をはじめ、国産小麦、飼料米などで、自分の目で見て厳選したものばかり。牛たちはこの飼料を食べ、ストレスのない居心地の良い環境で、いっぱいの愛情を受けて成長します。</t>
    <rPh sb="0" eb="2">
      <t>ヘイセイ</t>
    </rPh>
    <rPh sb="7" eb="9">
      <t>ネンド</t>
    </rPh>
    <rPh sb="9" eb="12">
      <t>オオサカフ</t>
    </rPh>
    <rPh sb="12" eb="14">
      <t>タイヒ</t>
    </rPh>
    <rPh sb="14" eb="17">
      <t>キョウレイカイ</t>
    </rPh>
    <rPh sb="17" eb="20">
      <t>ユウシュウショウ</t>
    </rPh>
    <rPh sb="20" eb="22">
      <t>ジュショウ</t>
    </rPh>
    <rPh sb="38" eb="40">
      <t>ナイヨウ</t>
    </rPh>
    <phoneticPr fontId="18"/>
  </si>
  <si>
    <t>あるだけ</t>
    <phoneticPr fontId="18"/>
  </si>
  <si>
    <t>3,000円/㎥（送料別）</t>
    <rPh sb="5" eb="6">
      <t>エン</t>
    </rPh>
    <rPh sb="9" eb="12">
      <t>ソウリョウベツ</t>
    </rPh>
    <phoneticPr fontId="18"/>
  </si>
  <si>
    <t>1-1.4-3.2</t>
    <phoneticPr fontId="18"/>
  </si>
  <si>
    <t>県内であれば可能</t>
    <rPh sb="0" eb="2">
      <t>ケンナイ</t>
    </rPh>
    <rPh sb="6" eb="8">
      <t>カノウ</t>
    </rPh>
    <phoneticPr fontId="18"/>
  </si>
  <si>
    <t>袋30ℓ、バラあり</t>
    <rPh sb="0" eb="1">
      <t>フクロ</t>
    </rPh>
    <phoneticPr fontId="18"/>
  </si>
  <si>
    <t>株式会社　中植牧場</t>
    <rPh sb="0" eb="4">
      <t>カブシキガイシャ</t>
    </rPh>
    <rPh sb="5" eb="7">
      <t>ナカウエ</t>
    </rPh>
    <rPh sb="7" eb="9">
      <t>ボクジョウ</t>
    </rPh>
    <phoneticPr fontId="18"/>
  </si>
  <si>
    <t>能勢町片山</t>
    <phoneticPr fontId="18"/>
  </si>
  <si>
    <t>072-734-0503</t>
    <phoneticPr fontId="18"/>
  </si>
  <si>
    <t>bokujo★nose-kuroushi.jp</t>
    <phoneticPr fontId="18"/>
  </si>
  <si>
    <t>中植　昭彦</t>
    <phoneticPr fontId="18"/>
  </si>
  <si>
    <t>中植牧場ではかねてより食の安全にこだわりながら、取り組んでおります。（地元産の稲わらの収集、自社指定配合飼料の給与、提携獣医師による定期巡回、家畜保健所による大腸菌、生体検査、食肉処理場による枝肉検査、自家所有冷凍車による搬入、従業員の衛生講習等行っております。）</t>
    <phoneticPr fontId="18"/>
  </si>
  <si>
    <t>要相談</t>
    <rPh sb="0" eb="1">
      <t>ヨウ</t>
    </rPh>
    <rPh sb="1" eb="3">
      <t>ソウダン</t>
    </rPh>
    <phoneticPr fontId="18"/>
  </si>
  <si>
    <t>応相談</t>
    <rPh sb="0" eb="3">
      <t>オウソウダン</t>
    </rPh>
    <phoneticPr fontId="18"/>
  </si>
  <si>
    <t>0.3-0.3-0.5</t>
    <phoneticPr fontId="18"/>
  </si>
  <si>
    <t>その他</t>
    <rPh sb="2" eb="3">
      <t>ホカ</t>
    </rPh>
    <phoneticPr fontId="18"/>
  </si>
  <si>
    <t>近隣の配達は可
現地受取も可（要相談）</t>
    <rPh sb="0" eb="2">
      <t>キンリン</t>
    </rPh>
    <rPh sb="3" eb="5">
      <t>ハイタツ</t>
    </rPh>
    <rPh sb="6" eb="7">
      <t>カ</t>
    </rPh>
    <phoneticPr fontId="18"/>
  </si>
  <si>
    <t>寺西養鶏場</t>
    <rPh sb="0" eb="2">
      <t>テラニシ</t>
    </rPh>
    <rPh sb="2" eb="5">
      <t>ヨウケイジョウ</t>
    </rPh>
    <phoneticPr fontId="18"/>
  </si>
  <si>
    <t>富田林市別井１－５－６</t>
    <phoneticPr fontId="18"/>
  </si>
  <si>
    <t>0721-23-6272</t>
    <phoneticPr fontId="18"/>
  </si>
  <si>
    <t>bcr_act3★nifty.com</t>
    <phoneticPr fontId="18"/>
  </si>
  <si>
    <t>寺西敏浩</t>
    <phoneticPr fontId="18"/>
  </si>
  <si>
    <t>2015年度大阪府鶏卵品評会　最優秀賞受賞。
　金剛山の湧水と海藻などをふんだんに使った配合飼料の餌を与えた鶏です。
ペレット鶏糞は匂いが少なく、熱で圧縮されているので、持ち運びしやすく、窒素、リン酸、カリウムがバランスよく配合されています。
また、カルシウムやマグネシウムも多量に含有されています。
原肥、追肥として、野菜から果物まで幅広く使えます。</t>
    <rPh sb="4" eb="6">
      <t>ネンド</t>
    </rPh>
    <rPh sb="6" eb="7">
      <t>オオ</t>
    </rPh>
    <rPh sb="24" eb="26">
      <t>コンゴウ</t>
    </rPh>
    <rPh sb="26" eb="27">
      <t>ヤマ</t>
    </rPh>
    <rPh sb="28" eb="30">
      <t>ユウスイ</t>
    </rPh>
    <rPh sb="31" eb="33">
      <t>カイソウ</t>
    </rPh>
    <rPh sb="41" eb="42">
      <t>ツカ</t>
    </rPh>
    <rPh sb="44" eb="46">
      <t>ハイゴウ</t>
    </rPh>
    <rPh sb="46" eb="48">
      <t>シリョウ</t>
    </rPh>
    <rPh sb="49" eb="50">
      <t>エサ</t>
    </rPh>
    <rPh sb="51" eb="52">
      <t>アタ</t>
    </rPh>
    <rPh sb="54" eb="55">
      <t>ニワトリ</t>
    </rPh>
    <phoneticPr fontId="18"/>
  </si>
  <si>
    <t>ペレット
１５０円／１０ｋｇ【期間限定価格】（郵送不可）</t>
    <phoneticPr fontId="18"/>
  </si>
  <si>
    <t>4.2-3.9-1.8</t>
    <phoneticPr fontId="18"/>
  </si>
  <si>
    <t>日本肥料株式会社</t>
    <rPh sb="0" eb="2">
      <t>ニホン</t>
    </rPh>
    <rPh sb="2" eb="8">
      <t>ヒリョウカブシキガイシャ</t>
    </rPh>
    <phoneticPr fontId="18"/>
  </si>
  <si>
    <t>和泉市芦部町83</t>
    <rPh sb="0" eb="3">
      <t>イズミシ</t>
    </rPh>
    <rPh sb="3" eb="6">
      <t>アシベチョウ</t>
    </rPh>
    <phoneticPr fontId="18"/>
  </si>
  <si>
    <t>0725-41-0105</t>
  </si>
  <si>
    <t>業務部松田紘平</t>
    <rPh sb="0" eb="3">
      <t>ギョウムブ</t>
    </rPh>
    <rPh sb="3" eb="7">
      <t>マツダコウヘイ</t>
    </rPh>
    <phoneticPr fontId="18"/>
  </si>
  <si>
    <t>化成肥料、液体肥料、配合肥料、土壌改良剤の製造販売。主に有機質原料を主体にした差別化商品を全国展開で販売している。</t>
    <rPh sb="0" eb="4">
      <t>カセイヒリョウ</t>
    </rPh>
    <rPh sb="5" eb="9">
      <t>エキタイヒリョウ</t>
    </rPh>
    <rPh sb="10" eb="14">
      <t>ハイゴウヒリョウ</t>
    </rPh>
    <rPh sb="15" eb="20">
      <t>ドジョウカイリョウザイ</t>
    </rPh>
    <rPh sb="21" eb="23">
      <t>セイゾウ</t>
    </rPh>
    <rPh sb="23" eb="25">
      <t>ハンバイ</t>
    </rPh>
    <rPh sb="26" eb="27">
      <t>オモ</t>
    </rPh>
    <rPh sb="28" eb="33">
      <t>ユウキシツゲンリョウ</t>
    </rPh>
    <rPh sb="34" eb="36">
      <t>シュタイ</t>
    </rPh>
    <rPh sb="39" eb="44">
      <t>サベツカショウヒン</t>
    </rPh>
    <rPh sb="45" eb="49">
      <t>ゼンコクテンカイ</t>
    </rPh>
    <rPh sb="50" eb="52">
      <t>ハンバイ</t>
    </rPh>
    <phoneticPr fontId="18"/>
  </si>
  <si>
    <t>未定</t>
    <rPh sb="0" eb="2">
      <t>ミテイ</t>
    </rPh>
    <phoneticPr fontId="18"/>
  </si>
  <si>
    <t>未定（廉価を希望）</t>
    <rPh sb="0" eb="2">
      <t>ミテイ</t>
    </rPh>
    <rPh sb="3" eb="5">
      <t>レンカ</t>
    </rPh>
    <rPh sb="6" eb="8">
      <t>キボウ</t>
    </rPh>
    <phoneticPr fontId="18"/>
  </si>
  <si>
    <t>水分20％以下（ある程度の肥料成分N２％程度</t>
    <rPh sb="0" eb="2">
      <t>スイブン</t>
    </rPh>
    <rPh sb="5" eb="7">
      <t>イカ</t>
    </rPh>
    <rPh sb="10" eb="12">
      <t>テイド</t>
    </rPh>
    <rPh sb="13" eb="17">
      <t>ヒリョウセイブン</t>
    </rPh>
    <rPh sb="20" eb="22">
      <t>テイド</t>
    </rPh>
    <phoneticPr fontId="18"/>
  </si>
  <si>
    <t>弊社工場持ち込み</t>
    <rPh sb="0" eb="2">
      <t>ヘイシャ</t>
    </rPh>
    <rPh sb="2" eb="5">
      <t>コウジョウモ</t>
    </rPh>
    <rPh sb="6" eb="7">
      <t>コ</t>
    </rPh>
    <phoneticPr fontId="18"/>
  </si>
  <si>
    <t>フレコンバック入り</t>
    <rPh sb="7" eb="8">
      <t>イ</t>
    </rPh>
    <phoneticPr fontId="18"/>
  </si>
  <si>
    <t>特になし</t>
    <rPh sb="0" eb="1">
      <t>トク</t>
    </rPh>
    <phoneticPr fontId="18"/>
  </si>
  <si>
    <t>土壌改良剤また状態によっては化成肥料や配合肥料にも使用</t>
    <rPh sb="0" eb="5">
      <t>ドジョウカイリョウザイ</t>
    </rPh>
    <rPh sb="7" eb="9">
      <t>ジョウタイ</t>
    </rPh>
    <rPh sb="14" eb="18">
      <t>カセイヒリョウ</t>
    </rPh>
    <rPh sb="19" eb="23">
      <t>ハイゴウヒリョウ</t>
    </rPh>
    <rPh sb="25" eb="27">
      <t>シヨウ</t>
    </rPh>
    <phoneticPr fontId="18"/>
  </si>
  <si>
    <t>大阪府和泉市</t>
    <rPh sb="0" eb="3">
      <t>オオサカフ</t>
    </rPh>
    <rPh sb="3" eb="6">
      <t>イズミシ</t>
    </rPh>
    <phoneticPr fontId="18"/>
  </si>
  <si>
    <t>その他</t>
    <rPh sb="2" eb="3">
      <t>タ</t>
    </rPh>
    <phoneticPr fontId="18"/>
  </si>
  <si>
    <t>本社工場渡し</t>
    <rPh sb="0" eb="2">
      <t>ホンシャ</t>
    </rPh>
    <rPh sb="2" eb="5">
      <t>コウジョウワタ</t>
    </rPh>
    <phoneticPr fontId="18"/>
  </si>
  <si>
    <t>フレコンバック又は20ｋｇ袋入り</t>
    <rPh sb="7" eb="8">
      <t>マタ</t>
    </rPh>
    <rPh sb="13" eb="14">
      <t>フクロ</t>
    </rPh>
    <rPh sb="14" eb="15">
      <t>イ</t>
    </rPh>
    <phoneticPr fontId="18"/>
  </si>
  <si>
    <t>随時</t>
    <rPh sb="0" eb="2">
      <t>ズイジ</t>
    </rPh>
    <phoneticPr fontId="18"/>
  </si>
  <si>
    <t>株式会社エコクリーンファイブ</t>
    <rPh sb="0" eb="4">
      <t>カブシキガイシャ</t>
    </rPh>
    <phoneticPr fontId="18"/>
  </si>
  <si>
    <t>佐賀県</t>
    <rPh sb="0" eb="3">
      <t>サガケン</t>
    </rPh>
    <phoneticPr fontId="18"/>
  </si>
  <si>
    <t>西松浦郡有田町上山谷乙4214</t>
    <rPh sb="0" eb="1">
      <t>ニシ</t>
    </rPh>
    <rPh sb="1" eb="3">
      <t>マツウラ</t>
    </rPh>
    <rPh sb="3" eb="4">
      <t>グン</t>
    </rPh>
    <rPh sb="4" eb="6">
      <t>アリタ</t>
    </rPh>
    <rPh sb="6" eb="7">
      <t>チョウ</t>
    </rPh>
    <rPh sb="7" eb="8">
      <t>カミ</t>
    </rPh>
    <rPh sb="8" eb="10">
      <t>ヤマタニ</t>
    </rPh>
    <rPh sb="10" eb="11">
      <t>オツ</t>
    </rPh>
    <phoneticPr fontId="18"/>
  </si>
  <si>
    <t>0955-41-2156</t>
  </si>
  <si>
    <t>ec-5.saga★guitar.ocn.ne.jp</t>
  </si>
  <si>
    <t>古賀</t>
    <rPh sb="0" eb="2">
      <t>コガ</t>
    </rPh>
    <phoneticPr fontId="18"/>
  </si>
  <si>
    <t>下水汚泥、有機汚泥、一般し尿汚泥、鶏ふん、動植物性残渣を原料とした汚泥肥料を製造・販売。会社での販売の他半径30キロ圏内で配達・散布を行っている。</t>
    <rPh sb="0" eb="4">
      <t>ゲスイオデイ</t>
    </rPh>
    <rPh sb="5" eb="9">
      <t>ユウキオデイ</t>
    </rPh>
    <rPh sb="10" eb="12">
      <t>イッパン</t>
    </rPh>
    <rPh sb="13" eb="14">
      <t>ニョウ</t>
    </rPh>
    <rPh sb="14" eb="16">
      <t>オデイ</t>
    </rPh>
    <rPh sb="17" eb="18">
      <t>ニワトリ</t>
    </rPh>
    <rPh sb="21" eb="25">
      <t>ドウショクブツセイ</t>
    </rPh>
    <rPh sb="25" eb="27">
      <t>ザンサ</t>
    </rPh>
    <rPh sb="28" eb="30">
      <t>ゲンリョウ</t>
    </rPh>
    <rPh sb="33" eb="37">
      <t>オデイヒリョウ</t>
    </rPh>
    <rPh sb="38" eb="40">
      <t>セイゾウ</t>
    </rPh>
    <rPh sb="41" eb="43">
      <t>ハンバイ</t>
    </rPh>
    <rPh sb="44" eb="46">
      <t>カイシャ</t>
    </rPh>
    <rPh sb="48" eb="50">
      <t>ハンバイ</t>
    </rPh>
    <rPh sb="51" eb="52">
      <t>ホカ</t>
    </rPh>
    <rPh sb="52" eb="54">
      <t>ハンケイ</t>
    </rPh>
    <rPh sb="58" eb="60">
      <t>ケンナイ</t>
    </rPh>
    <rPh sb="61" eb="63">
      <t>ハイタツ</t>
    </rPh>
    <rPh sb="64" eb="66">
      <t>サンプ</t>
    </rPh>
    <rPh sb="67" eb="68">
      <t>オコナ</t>
    </rPh>
    <phoneticPr fontId="18"/>
  </si>
  <si>
    <t>汚泥</t>
    <rPh sb="0" eb="2">
      <t>オデイ</t>
    </rPh>
    <phoneticPr fontId="18"/>
  </si>
  <si>
    <t>要交渉</t>
    <rPh sb="0" eb="3">
      <t>ヨウコウショウ</t>
    </rPh>
    <phoneticPr fontId="18"/>
  </si>
  <si>
    <t>サンプル・分析書確認等</t>
    <rPh sb="5" eb="7">
      <t>ブンセキ</t>
    </rPh>
    <rPh sb="7" eb="8">
      <t>ショ</t>
    </rPh>
    <rPh sb="8" eb="10">
      <t>カクニン</t>
    </rPh>
    <rPh sb="10" eb="11">
      <t>トウ</t>
    </rPh>
    <phoneticPr fontId="18"/>
  </si>
  <si>
    <t>-</t>
  </si>
  <si>
    <t>下水汚泥や鶏ふん・有機質汚泥等を原料に発酵させ肥料にしている。米や各種野菜、果樹や花など用途は幅広い。家庭菜園用には10キロ袋や20キロ袋から。農家用にバラやフレコンバックでも販売している。成分は、窒素3.1％、リン酸5％、加里5.4％で炭素窒素比は6。</t>
    <rPh sb="0" eb="4">
      <t>ゲスイオデイ</t>
    </rPh>
    <rPh sb="5" eb="6">
      <t>ケイ</t>
    </rPh>
    <rPh sb="9" eb="11">
      <t>ユウキ</t>
    </rPh>
    <rPh sb="11" eb="12">
      <t>シツ</t>
    </rPh>
    <rPh sb="12" eb="14">
      <t>オデイ</t>
    </rPh>
    <rPh sb="14" eb="15">
      <t>トウ</t>
    </rPh>
    <rPh sb="16" eb="18">
      <t>ゲンリョウ</t>
    </rPh>
    <rPh sb="19" eb="21">
      <t>ハッコウ</t>
    </rPh>
    <rPh sb="23" eb="25">
      <t>ヒリョウ</t>
    </rPh>
    <phoneticPr fontId="18"/>
  </si>
  <si>
    <t>佐賀市下水道局</t>
    <rPh sb="0" eb="7">
      <t>サガシゲスイドウキョク</t>
    </rPh>
    <phoneticPr fontId="18"/>
  </si>
  <si>
    <t>佐賀市西与賀町大字高太郎2667</t>
    <rPh sb="0" eb="3">
      <t>サガシ</t>
    </rPh>
    <rPh sb="3" eb="6">
      <t>ニシヨカ</t>
    </rPh>
    <rPh sb="6" eb="7">
      <t>マチ</t>
    </rPh>
    <rPh sb="7" eb="9">
      <t>オオアザ</t>
    </rPh>
    <rPh sb="9" eb="12">
      <t>コウタロウ</t>
    </rPh>
    <phoneticPr fontId="18"/>
  </si>
  <si>
    <t>0952-22-0181</t>
  </si>
  <si>
    <t>geshushisetsu.sui★city.saga.lg.jp</t>
  </si>
  <si>
    <t>下水道施設課　管理一係</t>
    <rPh sb="0" eb="5">
      <t>ゲスイドウシセツ</t>
    </rPh>
    <rPh sb="5" eb="6">
      <t>カ</t>
    </rPh>
    <rPh sb="7" eb="9">
      <t>カンリ</t>
    </rPh>
    <rPh sb="9" eb="10">
      <t>イチ</t>
    </rPh>
    <rPh sb="10" eb="11">
      <t>カカリ</t>
    </rPh>
    <phoneticPr fontId="18"/>
  </si>
  <si>
    <t>株式会社　S＆K佐賀</t>
    <rPh sb="0" eb="4">
      <t>カブシキガイシャ</t>
    </rPh>
    <rPh sb="8" eb="10">
      <t>サガ</t>
    </rPh>
    <phoneticPr fontId="18"/>
  </si>
  <si>
    <t>下水汚泥肥料</t>
    <rPh sb="0" eb="6">
      <t>ゲスイオデイヒリョウ</t>
    </rPh>
    <phoneticPr fontId="18"/>
  </si>
  <si>
    <t>佐賀市下水浄化センター</t>
    <rPh sb="0" eb="3">
      <t>サガシ</t>
    </rPh>
    <rPh sb="3" eb="7">
      <t>ゲスイジョウカ</t>
    </rPh>
    <phoneticPr fontId="18"/>
  </si>
  <si>
    <t>佐賀市下水浄化センター内のみで販売</t>
    <rPh sb="11" eb="12">
      <t>ナイ</t>
    </rPh>
    <rPh sb="15" eb="17">
      <t>ハンバイ</t>
    </rPh>
    <phoneticPr fontId="18"/>
  </si>
  <si>
    <t>月～金（祝日を除く）13時～16時30分</t>
    <rPh sb="0" eb="1">
      <t>ゲツ</t>
    </rPh>
    <rPh sb="2" eb="3">
      <t>キン</t>
    </rPh>
    <rPh sb="4" eb="6">
      <t>シュクジツ</t>
    </rPh>
    <rPh sb="7" eb="8">
      <t>ノゾ</t>
    </rPh>
    <rPh sb="12" eb="13">
      <t>ジ</t>
    </rPh>
    <rPh sb="16" eb="17">
      <t>ジ</t>
    </rPh>
    <rPh sb="19" eb="20">
      <t>フン</t>
    </rPh>
    <phoneticPr fontId="18"/>
  </si>
  <si>
    <t>022-214-8823</t>
  </si>
  <si>
    <t>通年</t>
    <rPh sb="0" eb="2">
      <t>ツウネン</t>
    </rPh>
    <phoneticPr fontId="18"/>
  </si>
  <si>
    <t>仙北市堆肥センター</t>
    <rPh sb="0" eb="3">
      <t>センボクシ</t>
    </rPh>
    <rPh sb="3" eb="5">
      <t>タイヒ</t>
    </rPh>
    <phoneticPr fontId="25"/>
  </si>
  <si>
    <t>秋田県</t>
    <rPh sb="0" eb="3">
      <t>アキタケン</t>
    </rPh>
    <phoneticPr fontId="25"/>
  </si>
  <si>
    <t>仙北市西木町小山田字高野94-9</t>
    <rPh sb="0" eb="3">
      <t>センボクシ</t>
    </rPh>
    <rPh sb="3" eb="5">
      <t>ニシキ</t>
    </rPh>
    <rPh sb="5" eb="6">
      <t>チョウ</t>
    </rPh>
    <rPh sb="6" eb="9">
      <t>コヤマダ</t>
    </rPh>
    <rPh sb="9" eb="10">
      <t>アザ</t>
    </rPh>
    <rPh sb="10" eb="12">
      <t>タカノ</t>
    </rPh>
    <phoneticPr fontId="25"/>
  </si>
  <si>
    <t>0187-49-7251</t>
  </si>
  <si>
    <t>noshin★city.semboku.akita.jp</t>
  </si>
  <si>
    <t>仙北市農林商工部農業振興課　
齋藤・鈴木</t>
    <rPh sb="0" eb="3">
      <t>センボクシ</t>
    </rPh>
    <rPh sb="3" eb="5">
      <t>ノウリン</t>
    </rPh>
    <rPh sb="5" eb="7">
      <t>ショウコウ</t>
    </rPh>
    <rPh sb="7" eb="8">
      <t>ブ</t>
    </rPh>
    <rPh sb="8" eb="10">
      <t>ノウギョウ</t>
    </rPh>
    <rPh sb="10" eb="12">
      <t>シンコウ</t>
    </rPh>
    <rPh sb="12" eb="13">
      <t>カ</t>
    </rPh>
    <rPh sb="15" eb="17">
      <t>サイトウ</t>
    </rPh>
    <rPh sb="18" eb="20">
      <t>スズキ</t>
    </rPh>
    <phoneticPr fontId="25"/>
  </si>
  <si>
    <t>令和4年4月～12月において
堆肥生産状況：2,020tの家畜排泄物を受入、1,310tの堆肥を生産している。
堆肥販売量：259t</t>
    <rPh sb="0" eb="2">
      <t>レイワ</t>
    </rPh>
    <rPh sb="3" eb="4">
      <t>ネン</t>
    </rPh>
    <rPh sb="5" eb="6">
      <t>ガツ</t>
    </rPh>
    <rPh sb="9" eb="10">
      <t>ガツ</t>
    </rPh>
    <rPh sb="15" eb="17">
      <t>タイヒ</t>
    </rPh>
    <rPh sb="17" eb="19">
      <t>セイサン</t>
    </rPh>
    <rPh sb="19" eb="21">
      <t>ジョウキョウ</t>
    </rPh>
    <rPh sb="29" eb="31">
      <t>カチク</t>
    </rPh>
    <rPh sb="31" eb="34">
      <t>ハイセツブツ</t>
    </rPh>
    <rPh sb="35" eb="37">
      <t>ウケイレ</t>
    </rPh>
    <rPh sb="45" eb="47">
      <t>タイヒ</t>
    </rPh>
    <rPh sb="48" eb="50">
      <t>セイサン</t>
    </rPh>
    <rPh sb="56" eb="58">
      <t>タイヒ</t>
    </rPh>
    <rPh sb="58" eb="60">
      <t>ハンバイ</t>
    </rPh>
    <rPh sb="60" eb="61">
      <t>リョウ</t>
    </rPh>
    <phoneticPr fontId="25"/>
  </si>
  <si>
    <t>完熟堆肥
【含有量】チッソ1.4％　リンサン1.9％　カリ2.6％　炭素窒素比16
【原材料】牛ふん、豚ぷん、籾殻、おがくず</t>
    <rPh sb="0" eb="2">
      <t>カンジュク</t>
    </rPh>
    <rPh sb="2" eb="4">
      <t>タイヒ</t>
    </rPh>
    <rPh sb="6" eb="7">
      <t>フク</t>
    </rPh>
    <rPh sb="7" eb="8">
      <t>アリ</t>
    </rPh>
    <rPh sb="8" eb="9">
      <t>リョウ</t>
    </rPh>
    <rPh sb="34" eb="36">
      <t>タンソ</t>
    </rPh>
    <rPh sb="36" eb="38">
      <t>チッソ</t>
    </rPh>
    <rPh sb="38" eb="39">
      <t>ヒ</t>
    </rPh>
    <rPh sb="43" eb="46">
      <t>ゲンザイリョウ</t>
    </rPh>
    <rPh sb="47" eb="48">
      <t>ギュウ</t>
    </rPh>
    <rPh sb="51" eb="52">
      <t>トン</t>
    </rPh>
    <rPh sb="55" eb="57">
      <t>モミガラ</t>
    </rPh>
    <phoneticPr fontId="25"/>
  </si>
  <si>
    <t>自己取り、配達</t>
    <rPh sb="0" eb="2">
      <t>ジコ</t>
    </rPh>
    <rPh sb="2" eb="3">
      <t>ト</t>
    </rPh>
    <rPh sb="5" eb="7">
      <t>ハイタツ</t>
    </rPh>
    <phoneticPr fontId="25"/>
  </si>
  <si>
    <t>(株)美郷の大地</t>
    <rPh sb="0" eb="3">
      <t>カブ</t>
    </rPh>
    <rPh sb="3" eb="5">
      <t>ミサト</t>
    </rPh>
    <rPh sb="6" eb="8">
      <t>ダイチ</t>
    </rPh>
    <phoneticPr fontId="25"/>
  </si>
  <si>
    <t>秋田県仙北郡美郷町千屋字相長根132-20</t>
    <rPh sb="0" eb="3">
      <t>アキタケン</t>
    </rPh>
    <rPh sb="3" eb="5">
      <t>センボク</t>
    </rPh>
    <rPh sb="5" eb="6">
      <t>グン</t>
    </rPh>
    <rPh sb="6" eb="9">
      <t>ミサトチョウ</t>
    </rPh>
    <rPh sb="9" eb="11">
      <t>センヤ</t>
    </rPh>
    <rPh sb="11" eb="12">
      <t>アザ</t>
    </rPh>
    <rPh sb="12" eb="13">
      <t>アイ</t>
    </rPh>
    <rPh sb="13" eb="15">
      <t>ナガネ</t>
    </rPh>
    <phoneticPr fontId="25"/>
  </si>
  <si>
    <t>0187-85-2121</t>
  </si>
  <si>
    <t>terui★taihi-misato.jp</t>
  </si>
  <si>
    <t>照井</t>
    <rPh sb="0" eb="2">
      <t>テルイ</t>
    </rPh>
    <phoneticPr fontId="25"/>
  </si>
  <si>
    <t>家畜ふん堆肥（牛）の製造・販売
R3年度　製造3,521t、販売3,689t</t>
    <rPh sb="10" eb="12">
      <t>セイゾウ</t>
    </rPh>
    <rPh sb="13" eb="15">
      <t>ハンバイ</t>
    </rPh>
    <rPh sb="18" eb="20">
      <t>ネンド</t>
    </rPh>
    <rPh sb="21" eb="23">
      <t>セイゾウ</t>
    </rPh>
    <rPh sb="30" eb="32">
      <t>ハンバイ</t>
    </rPh>
    <phoneticPr fontId="25"/>
  </si>
  <si>
    <t>完熟堆肥
牛糞にモミガラ等を加えて発酵
【含有量】チッソ0.82％、リンサン0.61％、カリ1.00％(現物)、水分量50％、炭素窒素比20.3</t>
    <rPh sb="12" eb="13">
      <t>ナド</t>
    </rPh>
    <rPh sb="21" eb="24">
      <t>ガンユウリョウ</t>
    </rPh>
    <rPh sb="56" eb="59">
      <t>スイブンリョウ</t>
    </rPh>
    <rPh sb="63" eb="65">
      <t>タンソ</t>
    </rPh>
    <rPh sb="65" eb="67">
      <t>チッソ</t>
    </rPh>
    <rPh sb="67" eb="68">
      <t>ヒ</t>
    </rPh>
    <phoneticPr fontId="25"/>
  </si>
  <si>
    <t>引き取り希望する場所</t>
  </si>
  <si>
    <t>美郷町、ＪＡおばこ管内</t>
    <rPh sb="0" eb="3">
      <t>ミサトチョウ</t>
    </rPh>
    <rPh sb="9" eb="11">
      <t>カンナイ</t>
    </rPh>
    <phoneticPr fontId="25"/>
  </si>
  <si>
    <t>直売またはＪＡ取り扱い</t>
    <rPh sb="0" eb="2">
      <t>チョクバイ</t>
    </rPh>
    <rPh sb="7" eb="8">
      <t>ト</t>
    </rPh>
    <rPh sb="9" eb="10">
      <t>アツカ</t>
    </rPh>
    <phoneticPr fontId="25"/>
  </si>
  <si>
    <t>JAみやぎ登米　米山有機センター</t>
  </si>
  <si>
    <t>登米市米山町西野新石川4-1</t>
  </si>
  <si>
    <t>0220-55-2446</t>
  </si>
  <si>
    <t>JAみやぎ登米南部エリア米山営農センター　次長　　　　星高之</t>
  </si>
  <si>
    <t>家畜ふん堆肥(豚・牛)</t>
  </si>
  <si>
    <t>１ｔ税別3,000円　　　袋入れ10ℓ税別　320円</t>
  </si>
  <si>
    <t>20-80-90</t>
  </si>
  <si>
    <t>一般財団法人畜産環境整備機構での堆肥成分検査報告書あり</t>
  </si>
  <si>
    <t>有機C施設での受渡</t>
  </si>
  <si>
    <t>施設ローダーでの積込</t>
  </si>
  <si>
    <t>通年を通して販売可能</t>
  </si>
  <si>
    <t>JAみやぎ登米　とよま有機センター(登米市)</t>
  </si>
  <si>
    <t>登米市登米町小島新田待井下348</t>
  </si>
  <si>
    <t>0220-52-2944</t>
  </si>
  <si>
    <t>１ｔ税別3,000円　　　</t>
  </si>
  <si>
    <t>15-80-90</t>
  </si>
  <si>
    <t>JAみやぎ登米　豊里有機センター(登米市)</t>
  </si>
  <si>
    <t>登米市豊里町三番江28</t>
  </si>
  <si>
    <t>0225-76-6011</t>
  </si>
  <si>
    <t>10-80-90</t>
  </si>
  <si>
    <t>JAみやぎ登米　南方有機センター(登米市)</t>
  </si>
  <si>
    <t>登米市南方町新鳩峯1</t>
  </si>
  <si>
    <t>0220-58-4598</t>
  </si>
  <si>
    <t>JAみやぎ登米西部エリア南方営農センター　次長　　　　菅原哲</t>
  </si>
  <si>
    <t>JAみやぎ登米　迫有機センター(登米市)</t>
  </si>
  <si>
    <t>登米市迫町新田字井守沢153-1</t>
  </si>
  <si>
    <t>0220-28-3726</t>
  </si>
  <si>
    <t>JAみやぎ登米　なかだ有機センター(登米市)</t>
  </si>
  <si>
    <t>登米市中田町石森字中田西23</t>
  </si>
  <si>
    <t>0220-34-5404</t>
  </si>
  <si>
    <t>JAみやぎ登米東部エリアなかだ営農センター　次長　　　　伊藤修二</t>
  </si>
  <si>
    <t>JAみやぎ登米　石越有機センター(登米市)</t>
  </si>
  <si>
    <t>登米市石越町南郷字新小高46</t>
  </si>
  <si>
    <t>0228-34-3040</t>
  </si>
  <si>
    <t>㈱HMエスパス</t>
  </si>
  <si>
    <t>北海道</t>
    <rPh sb="0" eb="3">
      <t>ホッカイドウ</t>
    </rPh>
    <phoneticPr fontId="18"/>
  </si>
  <si>
    <t>北海道千歳市美々1290-659</t>
    <rPh sb="0" eb="3">
      <t>ホッカイドウ</t>
    </rPh>
    <rPh sb="3" eb="6">
      <t>チトセシ</t>
    </rPh>
    <rPh sb="6" eb="8">
      <t>ビビ</t>
    </rPh>
    <phoneticPr fontId="18"/>
  </si>
  <si>
    <t>0123-42-0530</t>
  </si>
  <si>
    <t>橋本康平</t>
    <rPh sb="0" eb="2">
      <t>ハシモト</t>
    </rPh>
    <rPh sb="2" eb="4">
      <t>コウヘイ</t>
    </rPh>
    <phoneticPr fontId="18"/>
  </si>
  <si>
    <t>訓子府石灰工業株式会社</t>
    <rPh sb="0" eb="11">
      <t>ク</t>
    </rPh>
    <phoneticPr fontId="18"/>
  </si>
  <si>
    <t>北海道常呂郡訓子府町大町86番地</t>
    <rPh sb="0" eb="3">
      <t>ホッカイドウ</t>
    </rPh>
    <rPh sb="3" eb="6">
      <t>トコログン</t>
    </rPh>
    <rPh sb="6" eb="10">
      <t>クンネップチョウ</t>
    </rPh>
    <rPh sb="10" eb="12">
      <t>オオマチ</t>
    </rPh>
    <rPh sb="14" eb="16">
      <t>バンチ</t>
    </rPh>
    <phoneticPr fontId="18"/>
  </si>
  <si>
    <t>0157-47-2101</t>
  </si>
  <si>
    <t>業務課　花岡英彰</t>
    <rPh sb="0" eb="3">
      <t>ギョウムカ</t>
    </rPh>
    <rPh sb="4" eb="6">
      <t>ハナオカ</t>
    </rPh>
    <rPh sb="6" eb="8">
      <t>ヒデアキ</t>
    </rPh>
    <phoneticPr fontId="18"/>
  </si>
  <si>
    <t>小清水町農業協同組合</t>
    <rPh sb="0" eb="3">
      <t>コシミズ</t>
    </rPh>
    <rPh sb="3" eb="4">
      <t>チョウ</t>
    </rPh>
    <rPh sb="4" eb="6">
      <t>ノウギョウ</t>
    </rPh>
    <rPh sb="6" eb="8">
      <t>キョウドウ</t>
    </rPh>
    <rPh sb="8" eb="10">
      <t>クミアイ</t>
    </rPh>
    <phoneticPr fontId="1"/>
  </si>
  <si>
    <t>北海道斜里郡小清水町南町1丁目5番27号</t>
    <rPh sb="0" eb="3">
      <t>ホッカイドウ</t>
    </rPh>
    <rPh sb="3" eb="5">
      <t>シャリ</t>
    </rPh>
    <rPh sb="5" eb="6">
      <t>グン</t>
    </rPh>
    <rPh sb="6" eb="10">
      <t>コシミズチョウ</t>
    </rPh>
    <rPh sb="10" eb="11">
      <t>ミナミ</t>
    </rPh>
    <rPh sb="11" eb="12">
      <t>マチ</t>
    </rPh>
    <rPh sb="13" eb="15">
      <t>チョウメ</t>
    </rPh>
    <rPh sb="16" eb="17">
      <t>バン</t>
    </rPh>
    <rPh sb="19" eb="20">
      <t>ゴウ</t>
    </rPh>
    <phoneticPr fontId="1"/>
  </si>
  <si>
    <t>0152-62-2111</t>
  </si>
  <si>
    <t>販売部澱粉製造課・狩野</t>
    <rPh sb="0" eb="3">
      <t>ハンバイブ</t>
    </rPh>
    <rPh sb="3" eb="5">
      <t>デンプン</t>
    </rPh>
    <rPh sb="5" eb="7">
      <t>セイゾウ</t>
    </rPh>
    <rPh sb="7" eb="8">
      <t>カ</t>
    </rPh>
    <rPh sb="9" eb="11">
      <t>カノウ</t>
    </rPh>
    <phoneticPr fontId="1"/>
  </si>
  <si>
    <t>有限会社　余市農産工業</t>
    <rPh sb="0" eb="4">
      <t>ユウゲンガイシャ</t>
    </rPh>
    <rPh sb="5" eb="7">
      <t>ヨイチ</t>
    </rPh>
    <rPh sb="7" eb="11">
      <t>ノウサンコウギョウ</t>
    </rPh>
    <phoneticPr fontId="18"/>
  </si>
  <si>
    <t>余市郡余市町美園町24番地</t>
    <rPh sb="0" eb="9">
      <t>ヨイチグンヨイチチョウミソノチョウ</t>
    </rPh>
    <rPh sb="11" eb="13">
      <t>バンチ</t>
    </rPh>
    <phoneticPr fontId="18"/>
  </si>
  <si>
    <t>0135-22-3281</t>
  </si>
  <si>
    <t>長谷川　浩治</t>
    <rPh sb="0" eb="3">
      <t>ハセガワ</t>
    </rPh>
    <rPh sb="4" eb="6">
      <t>コウジ</t>
    </rPh>
    <phoneticPr fontId="18"/>
  </si>
  <si>
    <t>斜里町下水道事業</t>
    <rPh sb="0" eb="2">
      <t>シャリ</t>
    </rPh>
    <rPh sb="2" eb="3">
      <t>チョウ</t>
    </rPh>
    <rPh sb="3" eb="6">
      <t>ゲスイドウ</t>
    </rPh>
    <rPh sb="6" eb="8">
      <t>ジギョウ</t>
    </rPh>
    <phoneticPr fontId="18"/>
  </si>
  <si>
    <t>斜里郡斜里町本町12番地</t>
    <rPh sb="0" eb="3">
      <t>シャリグン</t>
    </rPh>
    <rPh sb="3" eb="6">
      <t>シャリチョウ</t>
    </rPh>
    <rPh sb="6" eb="8">
      <t>ホンマチ</t>
    </rPh>
    <rPh sb="10" eb="12">
      <t>バンチ</t>
    </rPh>
    <phoneticPr fontId="18"/>
  </si>
  <si>
    <t>0152-26-8385</t>
  </si>
  <si>
    <t>産業部水道課事業係　乙間浩二</t>
    <rPh sb="0" eb="3">
      <t>サンギョウブ</t>
    </rPh>
    <rPh sb="3" eb="6">
      <t>スイドウカ</t>
    </rPh>
    <rPh sb="6" eb="9">
      <t>ジギョウカカリ</t>
    </rPh>
    <rPh sb="10" eb="12">
      <t>オツマ</t>
    </rPh>
    <rPh sb="12" eb="14">
      <t>コウジ</t>
    </rPh>
    <phoneticPr fontId="18"/>
  </si>
  <si>
    <t>新ひだか町</t>
    <rPh sb="0" eb="5">
      <t>シ</t>
    </rPh>
    <phoneticPr fontId="18"/>
  </si>
  <si>
    <t>日高郡新ひだか町静内御幸町3丁目2番50号</t>
    <rPh sb="0" eb="4">
      <t>ヒダカグンシン</t>
    </rPh>
    <rPh sb="7" eb="8">
      <t>チョウ</t>
    </rPh>
    <rPh sb="8" eb="10">
      <t>シズナイ</t>
    </rPh>
    <rPh sb="10" eb="13">
      <t>ミユキチョウ</t>
    </rPh>
    <rPh sb="14" eb="16">
      <t>チョウメ</t>
    </rPh>
    <rPh sb="17" eb="18">
      <t>バン</t>
    </rPh>
    <rPh sb="20" eb="21">
      <t>ゴウ</t>
    </rPh>
    <phoneticPr fontId="18"/>
  </si>
  <si>
    <t>0146-49-0297</t>
  </si>
  <si>
    <t>産業建設部上下水道課 小田正志</t>
    <rPh sb="0" eb="2">
      <t>サンギョウ</t>
    </rPh>
    <rPh sb="2" eb="4">
      <t>ケンセツ</t>
    </rPh>
    <rPh sb="4" eb="5">
      <t>ブ</t>
    </rPh>
    <rPh sb="5" eb="10">
      <t>ジョウゲスイドウカ</t>
    </rPh>
    <rPh sb="11" eb="13">
      <t>オダ</t>
    </rPh>
    <rPh sb="13" eb="15">
      <t>マサシ</t>
    </rPh>
    <phoneticPr fontId="18"/>
  </si>
  <si>
    <t>雪印メグミルク株式会社 別海工場</t>
    <rPh sb="0" eb="11">
      <t>ユ</t>
    </rPh>
    <rPh sb="12" eb="14">
      <t>ベツカイ</t>
    </rPh>
    <rPh sb="14" eb="16">
      <t>コウジョウ</t>
    </rPh>
    <phoneticPr fontId="18"/>
  </si>
  <si>
    <t>北海道野付郡別海町別海鶴舞町８番地</t>
    <rPh sb="0" eb="3">
      <t>ホッカイドウ</t>
    </rPh>
    <rPh sb="3" eb="6">
      <t>ノツケグン</t>
    </rPh>
    <rPh sb="6" eb="9">
      <t>ベツカイチョウ</t>
    </rPh>
    <rPh sb="9" eb="11">
      <t>ベツカイ</t>
    </rPh>
    <rPh sb="11" eb="14">
      <t>ツルマイマチ</t>
    </rPh>
    <rPh sb="15" eb="17">
      <t>バンチ</t>
    </rPh>
    <phoneticPr fontId="18"/>
  </si>
  <si>
    <t>0153-75-2136</t>
  </si>
  <si>
    <t>別海工場　工務課　中垣　尚己</t>
    <rPh sb="0" eb="4">
      <t>ベ</t>
    </rPh>
    <rPh sb="5" eb="8">
      <t>コウムカ</t>
    </rPh>
    <rPh sb="9" eb="11">
      <t>ナ</t>
    </rPh>
    <rPh sb="12" eb="14">
      <t>ナオキ</t>
    </rPh>
    <phoneticPr fontId="18"/>
  </si>
  <si>
    <t>雪印メグミルク株式会社　なかしべつ工場</t>
    <rPh sb="0" eb="2">
      <t>ユキジルシ</t>
    </rPh>
    <rPh sb="7" eb="11">
      <t>カブシキカイシャ</t>
    </rPh>
    <rPh sb="17" eb="19">
      <t>コウジョウ</t>
    </rPh>
    <phoneticPr fontId="18"/>
  </si>
  <si>
    <t>北海道標津郡中標津町丸山２－９</t>
    <rPh sb="0" eb="3">
      <t>ホッカイドウ</t>
    </rPh>
    <rPh sb="3" eb="6">
      <t>シベツグン</t>
    </rPh>
    <rPh sb="6" eb="10">
      <t>ナカシベツチョウ</t>
    </rPh>
    <rPh sb="10" eb="12">
      <t>マルヤマ</t>
    </rPh>
    <phoneticPr fontId="18"/>
  </si>
  <si>
    <t>0153-72-3281</t>
  </si>
  <si>
    <t>工務課　浅野雄一</t>
    <rPh sb="0" eb="3">
      <t>コウムカ</t>
    </rPh>
    <rPh sb="4" eb="6">
      <t>アサノ</t>
    </rPh>
    <rPh sb="6" eb="8">
      <t>ユウイチ</t>
    </rPh>
    <phoneticPr fontId="18"/>
  </si>
  <si>
    <t>十勝圏複合事務組合</t>
    <rPh sb="0" eb="9">
      <t>トカチケンフクゴウジムクミアイ</t>
    </rPh>
    <phoneticPr fontId="18"/>
  </si>
  <si>
    <t>帯広市西24条北4丁目1番地5</t>
    <rPh sb="0" eb="3">
      <t>オビヒロシ</t>
    </rPh>
    <rPh sb="3" eb="4">
      <t>ニシ</t>
    </rPh>
    <rPh sb="6" eb="7">
      <t>ジョウ</t>
    </rPh>
    <rPh sb="7" eb="8">
      <t>キタ</t>
    </rPh>
    <rPh sb="9" eb="11">
      <t>チョウメ</t>
    </rPh>
    <rPh sb="12" eb="14">
      <t>バンチ</t>
    </rPh>
    <phoneticPr fontId="18"/>
  </si>
  <si>
    <t>0155-33-8662</t>
  </si>
  <si>
    <t>十勝川浄化センター　家内　裕太</t>
    <rPh sb="0" eb="5">
      <t>トカチガワジョウカ</t>
    </rPh>
    <rPh sb="10" eb="11">
      <t>ヤ</t>
    </rPh>
    <rPh sb="11" eb="12">
      <t>ナイ</t>
    </rPh>
    <rPh sb="13" eb="15">
      <t>ユウタ</t>
    </rPh>
    <phoneticPr fontId="18"/>
  </si>
  <si>
    <t>剣淵町</t>
    <rPh sb="0" eb="3">
      <t>ケンブチチョウ</t>
    </rPh>
    <phoneticPr fontId="18"/>
  </si>
  <si>
    <t>北海道上川郡剣淵町仲町37番1号</t>
    <rPh sb="0" eb="3">
      <t>ホッカイドウ</t>
    </rPh>
    <rPh sb="3" eb="6">
      <t>カミカワグン</t>
    </rPh>
    <rPh sb="6" eb="9">
      <t>ケンブチチョウ</t>
    </rPh>
    <rPh sb="9" eb="11">
      <t>ナカマチ</t>
    </rPh>
    <rPh sb="13" eb="14">
      <t>バン</t>
    </rPh>
    <rPh sb="15" eb="16">
      <t>ゴウ</t>
    </rPh>
    <phoneticPr fontId="18"/>
  </si>
  <si>
    <t>0165-26-9024</t>
  </si>
  <si>
    <t>建設課上下水道グループ、担当：大内・齊藤</t>
    <rPh sb="0" eb="3">
      <t>ケンセツカ</t>
    </rPh>
    <rPh sb="3" eb="7">
      <t>ジョウゲスイドウ</t>
    </rPh>
    <rPh sb="12" eb="14">
      <t>タントウ</t>
    </rPh>
    <rPh sb="15" eb="17">
      <t>オオウチ</t>
    </rPh>
    <rPh sb="18" eb="20">
      <t>サイトウ</t>
    </rPh>
    <phoneticPr fontId="18"/>
  </si>
  <si>
    <t>㈱北海道チクレンミート北見食肉センター</t>
    <rPh sb="1" eb="4">
      <t>ホッカイドウ</t>
    </rPh>
    <rPh sb="11" eb="13">
      <t>キタミ</t>
    </rPh>
    <rPh sb="13" eb="15">
      <t>ショクニク</t>
    </rPh>
    <phoneticPr fontId="18"/>
  </si>
  <si>
    <t>北海道北見市豊田192番地</t>
    <rPh sb="0" eb="3">
      <t>ホッカイドウ</t>
    </rPh>
    <rPh sb="3" eb="6">
      <t>キタミシ</t>
    </rPh>
    <rPh sb="6" eb="8">
      <t>トヨタ</t>
    </rPh>
    <rPh sb="11" eb="13">
      <t>バンチ</t>
    </rPh>
    <phoneticPr fontId="18"/>
  </si>
  <si>
    <t>0157-35-3811</t>
  </si>
  <si>
    <t>総務課　松浦</t>
    <rPh sb="0" eb="3">
      <t>ソウムカ</t>
    </rPh>
    <rPh sb="4" eb="6">
      <t>マツウラ</t>
    </rPh>
    <phoneticPr fontId="18"/>
  </si>
  <si>
    <t>未来環境株式会社</t>
  </si>
  <si>
    <t>北海道北斗市柳沢407番地17</t>
  </si>
  <si>
    <t>0138-73-1668</t>
  </si>
  <si>
    <t>浜西　恵利子</t>
  </si>
  <si>
    <t>株式会社　北海道エコシス</t>
  </si>
  <si>
    <t>北海道帯広市西２４条北４丁目５番地の４</t>
  </si>
  <si>
    <t>0155-37-3766</t>
  </si>
  <si>
    <t>業務部　大久保　茂</t>
  </si>
  <si>
    <t>株式会社扶相</t>
  </si>
  <si>
    <t>北海道河西郡芽室町西2条5丁目2番地７</t>
  </si>
  <si>
    <t>0155-62-5556</t>
  </si>
  <si>
    <t>コアレックス道栄株式会社</t>
  </si>
  <si>
    <t>北海道虻田郡倶知安町字比羅夫283</t>
  </si>
  <si>
    <t>0136-23-2323</t>
  </si>
  <si>
    <t>施設工務部　濱渕
事務部　大野</t>
  </si>
  <si>
    <t>サンテクノ株式会社</t>
  </si>
  <si>
    <t>帯広市西23条北２丁目１７番地８</t>
  </si>
  <si>
    <t>0155-37-1811</t>
  </si>
  <si>
    <t>業務部　小林みのり</t>
  </si>
  <si>
    <t>名寄下水終末処理場</t>
  </si>
  <si>
    <t>北海道名寄市西９条北10丁目</t>
  </si>
  <si>
    <t>01654－3－7904</t>
  </si>
  <si>
    <t>名寄下水終末処理場施設管理係　　主任　内堀　和人</t>
  </si>
  <si>
    <t>釧路市古川終末処理場</t>
  </si>
  <si>
    <t>釧路市古川町7番地４</t>
  </si>
  <si>
    <t>0154-24-5131</t>
  </si>
  <si>
    <t>釧路市上下水道部下水道施設課・前川　公希</t>
  </si>
  <si>
    <t>中空知衛生施設組合</t>
  </si>
  <si>
    <t>滝川市東滝川760番地1</t>
  </si>
  <si>
    <t>0125-75-3800</t>
  </si>
  <si>
    <t>事務局　三吉修司</t>
  </si>
  <si>
    <t>由仁町</t>
  </si>
  <si>
    <t>北海道夕張郡由仁町新光200番地</t>
  </si>
  <si>
    <t>0123-83-2115</t>
  </si>
  <si>
    <t>建設水道課上下水道担当</t>
  </si>
  <si>
    <t>㈱DISPO.</t>
  </si>
  <si>
    <t>北海道帯広市西20条北4丁目2番地</t>
  </si>
  <si>
    <t>0155-38-8855</t>
  </si>
  <si>
    <t>有田　宏隆</t>
  </si>
  <si>
    <t>訓子府石灰工業株式会社</t>
  </si>
  <si>
    <t>北海道常呂郡訓子府町大町86番地</t>
  </si>
  <si>
    <t>業務課　花岡英彰</t>
  </si>
  <si>
    <t>有限会社　余市農産工業</t>
  </si>
  <si>
    <t>北空知衛生センター組合</t>
  </si>
  <si>
    <t>深川市一已町字一已1863番地989</t>
  </si>
  <si>
    <t>0164-23-3584</t>
  </si>
  <si>
    <t>事務局・堀口弘人</t>
  </si>
  <si>
    <t>北広島市上下水道事業</t>
  </si>
  <si>
    <t>北海道北広島市富ヶ岡916番地2</t>
  </si>
  <si>
    <t>011-372-3752</t>
  </si>
  <si>
    <t>アクア・バイオマスセンター北広島・砂田</t>
  </si>
  <si>
    <t>愛和産業㈱</t>
  </si>
  <si>
    <t>北見市端野町三区８５７番地</t>
  </si>
  <si>
    <t>0157-56-4848</t>
  </si>
  <si>
    <t>竹ケ原　透</t>
  </si>
  <si>
    <t>株式会社北土開発</t>
  </si>
  <si>
    <t>北海道河西郡芽室町東6条10丁目1番1</t>
  </si>
  <si>
    <t>0155-62-3121</t>
  </si>
  <si>
    <t>事業部・小玉　一成</t>
  </si>
  <si>
    <t>湧別小型運送株式会社</t>
  </si>
  <si>
    <t>北海道紋別郡湧別町曙町101番地1</t>
  </si>
  <si>
    <t>01586-5-2046</t>
  </si>
  <si>
    <t>総務部総務課　菅原　恵介</t>
  </si>
  <si>
    <t>大雪浄化組合</t>
  </si>
  <si>
    <t>北海道上川郡比布町基線１４号</t>
  </si>
  <si>
    <t>0166-85-2580</t>
  </si>
  <si>
    <t>施設係・佐藤</t>
  </si>
  <si>
    <t>小平町</t>
  </si>
  <si>
    <t>北海道留萌郡小平町字小平町２１６番地</t>
  </si>
  <si>
    <t>経済課基盤整備係　今　大輔</t>
  </si>
  <si>
    <t>雪印メグミルク株式会社　なかしべつ工場</t>
  </si>
  <si>
    <t>北海道標津郡中標津町丸山２－９</t>
  </si>
  <si>
    <t>工務課　浅野雄一</t>
  </si>
  <si>
    <t>森町</t>
  </si>
  <si>
    <t>北海道茅部郡森町字御幸町144番地1</t>
  </si>
  <si>
    <t>01374-7-1087</t>
  </si>
  <si>
    <t>森町水産課</t>
  </si>
  <si>
    <t>バイオマス資源堆肥化施設</t>
  </si>
  <si>
    <t>士別市東6条4丁目1番地</t>
  </si>
  <si>
    <t>0165-26-7734</t>
  </si>
  <si>
    <t>士別市役所市民自治部自治環境課環境係</t>
  </si>
  <si>
    <t>豊浦町</t>
  </si>
  <si>
    <t>北海道虻田郡豊浦町字船見町１０番地</t>
  </si>
  <si>
    <t>0142-83-2121</t>
  </si>
  <si>
    <t>水産商工観光課　水産係</t>
  </si>
  <si>
    <t>剣淵町</t>
  </si>
  <si>
    <t>北海道上川郡剣淵町仲町37番1号</t>
  </si>
  <si>
    <t>建設課上下水道グループ、担当：大内・齊藤</t>
  </si>
  <si>
    <t>森産業株式会社</t>
  </si>
  <si>
    <t>北海道河東郡士幌町字中音更基線168番地</t>
  </si>
  <si>
    <t>01564-5-3191</t>
  </si>
  <si>
    <t>営業本部農業チーム・斎藤 和寛</t>
  </si>
  <si>
    <t>株式会社ﾊﾞｲｵﾏｽｿﾘｭｰｼｮﾝｽﾞ</t>
  </si>
  <si>
    <t>北海道野付郡別海町別海宮舞町247</t>
  </si>
  <si>
    <t xml:space="preserve">080-2644-3419 </t>
  </si>
  <si>
    <t>営業部　田中　信次</t>
  </si>
  <si>
    <t>名寄有機入り肥料利用組合</t>
  </si>
  <si>
    <t>米久おいしい鶏(株)</t>
  </si>
  <si>
    <t>鳥取県</t>
  </si>
  <si>
    <t>東伯郡琴浦町中尾</t>
  </si>
  <si>
    <t>0858-52-2165</t>
  </si>
  <si>
    <t>鶏糞灰、炭化鶏糞</t>
  </si>
  <si>
    <t>不可</t>
  </si>
  <si>
    <t>鳥取中央農業協同組合</t>
  </si>
  <si>
    <t>倉吉市越殿町</t>
  </si>
  <si>
    <t>0858-53-1619</t>
  </si>
  <si>
    <t>家畜ふん堆肥(鶏、肉用牛、豚)</t>
  </si>
  <si>
    <t xml:space="preserve">(株)みんなの牧場 </t>
  </si>
  <si>
    <t>鳥取市国府町美歎</t>
  </si>
  <si>
    <t>0857-29-3160</t>
  </si>
  <si>
    <t>(有)ひよこカンパニー</t>
  </si>
  <si>
    <t>八頭郡八頭町橋本</t>
  </si>
  <si>
    <t>0858-73-8211</t>
  </si>
  <si>
    <t>可能</t>
  </si>
  <si>
    <t>佐伯　康夫</t>
  </si>
  <si>
    <t>日野郡日南町神福</t>
  </si>
  <si>
    <t>0859-83-0512</t>
  </si>
  <si>
    <t>セントラルファーム鳥取農場</t>
  </si>
  <si>
    <t>日野郡日南町佐木谷</t>
  </si>
  <si>
    <t>0859-87-0111</t>
  </si>
  <si>
    <t xml:space="preserve">江府町堆肥センター </t>
  </si>
  <si>
    <t>日野郡江府町美用</t>
  </si>
  <si>
    <t>0859-75-2422</t>
  </si>
  <si>
    <t>伯耆町共同堆肥センター</t>
  </si>
  <si>
    <t>西伯郡伯耆町真野</t>
  </si>
  <si>
    <t>0859-68-2980</t>
  </si>
  <si>
    <t>田中畜産（堆肥舎天神原）</t>
  </si>
  <si>
    <t>鳥取市河原町中井</t>
  </si>
  <si>
    <t>0858-85-0325
090-3178-2904</t>
  </si>
  <si>
    <t>吉和堆肥センター</t>
  </si>
  <si>
    <t>廿日市市吉和3701</t>
  </si>
  <si>
    <t>0829-77-2551</t>
  </si>
  <si>
    <t>尾崎　昭則</t>
  </si>
  <si>
    <t>2,000t/年</t>
  </si>
  <si>
    <t>2.1-1.8-5.4</t>
  </si>
  <si>
    <t>合同会社久井高原牧場</t>
  </si>
  <si>
    <t>三原市久井町莇原647-20</t>
  </si>
  <si>
    <t>0847-32-6215</t>
  </si>
  <si>
    <t>新舎　和久</t>
  </si>
  <si>
    <t>600t/年</t>
  </si>
  <si>
    <t>2,000円/t</t>
  </si>
  <si>
    <t>1.9-0.9-2.1</t>
  </si>
  <si>
    <t>散布不可</t>
  </si>
  <si>
    <t>桑木堆肥センター管理組合</t>
  </si>
  <si>
    <t>神石郡神石高原町桑木5524-3</t>
  </si>
  <si>
    <t>0847-85-3153</t>
  </si>
  <si>
    <t>info★vhm.jp</t>
  </si>
  <si>
    <t>光末　幸司</t>
  </si>
  <si>
    <t>400t/年</t>
  </si>
  <si>
    <t>4,913円/t</t>
  </si>
  <si>
    <t>2.3-3.0-6.5</t>
  </si>
  <si>
    <t>地域内のみ可</t>
  </si>
  <si>
    <t>散布可
散布料金:3,300円(税込み)</t>
  </si>
  <si>
    <t>来見堆肥センター</t>
  </si>
  <si>
    <t>神石郡神石高原町井関1881-2</t>
  </si>
  <si>
    <t>0847-85-2902</t>
  </si>
  <si>
    <t>藤井　銕男</t>
  </si>
  <si>
    <t>2.2-3.0-4.8</t>
  </si>
  <si>
    <t>美土里堆肥センター</t>
  </si>
  <si>
    <t>安芸高田市美土里町横田4235-1</t>
  </si>
  <si>
    <t>0826-54-0848</t>
  </si>
  <si>
    <t>livingfarm★a.ajsai.ne.jp</t>
  </si>
  <si>
    <t>吉山　喬一</t>
  </si>
  <si>
    <t>1,700t/年</t>
  </si>
  <si>
    <t>4,950円/t(竹チップ20％)
2,200円/350kg(竹チップ20％)
3,300円/t(竹チップ３％)
1,760円/350kg(竹チップ３％)</t>
  </si>
  <si>
    <t>1.6-0.8-1.7</t>
  </si>
  <si>
    <t>要相談
配達料金:2,200円/t(距離により運賃割増)</t>
  </si>
  <si>
    <t>散布：要相談
散布料金：2,200円/t</t>
  </si>
  <si>
    <t>田中康啓</t>
    <rPh sb="0" eb="2">
      <t>タナカ</t>
    </rPh>
    <rPh sb="2" eb="3">
      <t>ヤス</t>
    </rPh>
    <rPh sb="3" eb="4">
      <t>ケイ</t>
    </rPh>
    <phoneticPr fontId="18"/>
  </si>
  <si>
    <t>徳島県</t>
    <rPh sb="0" eb="3">
      <t>トクシマケン</t>
    </rPh>
    <phoneticPr fontId="18"/>
  </si>
  <si>
    <t>勝浦郡勝浦町大字坂本字稲原101</t>
    <rPh sb="0" eb="3">
      <t>カツウラグン</t>
    </rPh>
    <rPh sb="3" eb="6">
      <t>カツウラチョウ</t>
    </rPh>
    <rPh sb="6" eb="8">
      <t>オオアザ</t>
    </rPh>
    <rPh sb="8" eb="10">
      <t>サカモト</t>
    </rPh>
    <rPh sb="10" eb="11">
      <t>アザ</t>
    </rPh>
    <rPh sb="11" eb="13">
      <t>イナハラ</t>
    </rPh>
    <phoneticPr fontId="18"/>
  </si>
  <si>
    <t>090-4504-2042</t>
  </si>
  <si>
    <t>家畜ふん堆肥（ブロイラー）</t>
  </si>
  <si>
    <t>100円/袋(16kg)</t>
    <rPh sb="3" eb="4">
      <t>エン</t>
    </rPh>
    <rPh sb="5" eb="6">
      <t>フクロ</t>
    </rPh>
    <phoneticPr fontId="18"/>
  </si>
  <si>
    <t>3.6-4.2-2.5</t>
  </si>
  <si>
    <t>(株)東肥糧製造所</t>
    <rPh sb="1" eb="2">
      <t>カブ</t>
    </rPh>
    <rPh sb="3" eb="4">
      <t>ヒガシ</t>
    </rPh>
    <rPh sb="4" eb="6">
      <t>ヒリョウ</t>
    </rPh>
    <rPh sb="6" eb="9">
      <t>セイゾウジョ</t>
    </rPh>
    <phoneticPr fontId="18"/>
  </si>
  <si>
    <t>勝浦郡勝浦町大字沼江字兀山２番地の２</t>
    <rPh sb="0" eb="3">
      <t>カツウラグン</t>
    </rPh>
    <rPh sb="3" eb="6">
      <t>カツウラチョウ</t>
    </rPh>
    <rPh sb="6" eb="8">
      <t>オオアザ</t>
    </rPh>
    <rPh sb="8" eb="9">
      <t>ヌマ</t>
    </rPh>
    <rPh sb="9" eb="10">
      <t>エ</t>
    </rPh>
    <rPh sb="10" eb="11">
      <t>アザ</t>
    </rPh>
    <rPh sb="12" eb="13">
      <t>ヤマ</t>
    </rPh>
    <rPh sb="14" eb="16">
      <t>バンチ</t>
    </rPh>
    <phoneticPr fontId="18"/>
  </si>
  <si>
    <t>0885-42-3552</t>
  </si>
  <si>
    <t>魚廃物</t>
    <rPh sb="0" eb="1">
      <t>サカナ</t>
    </rPh>
    <rPh sb="1" eb="3">
      <t>ハイブツ</t>
    </rPh>
    <phoneticPr fontId="18"/>
  </si>
  <si>
    <t>2,000円/18kg</t>
    <rPh sb="5" eb="6">
      <t>エン</t>
    </rPh>
    <phoneticPr fontId="18"/>
  </si>
  <si>
    <t>4-7-1</t>
  </si>
  <si>
    <t>可能</t>
    <rPh sb="0" eb="2">
      <t>カノウ</t>
    </rPh>
    <phoneticPr fontId="18"/>
  </si>
  <si>
    <t>散布不可</t>
    <rPh sb="0" eb="2">
      <t>サンプ</t>
    </rPh>
    <rPh sb="2" eb="4">
      <t>フカ</t>
    </rPh>
    <phoneticPr fontId="18"/>
  </si>
  <si>
    <t>岩野利治</t>
    <rPh sb="0" eb="2">
      <t>イワノ</t>
    </rPh>
    <rPh sb="2" eb="3">
      <t>トシ</t>
    </rPh>
    <rPh sb="3" eb="4">
      <t>ジ</t>
    </rPh>
    <phoneticPr fontId="18"/>
  </si>
  <si>
    <t>名東郡佐那河内村上字遠野158</t>
    <rPh sb="0" eb="1">
      <t>ナ</t>
    </rPh>
    <rPh sb="1" eb="2">
      <t>トウ</t>
    </rPh>
    <rPh sb="2" eb="3">
      <t>グン</t>
    </rPh>
    <rPh sb="3" eb="5">
      <t>サナ</t>
    </rPh>
    <rPh sb="5" eb="7">
      <t>カワウチ</t>
    </rPh>
    <rPh sb="7" eb="9">
      <t>ムラカミ</t>
    </rPh>
    <rPh sb="9" eb="10">
      <t>アザ</t>
    </rPh>
    <rPh sb="10" eb="11">
      <t>エン</t>
    </rPh>
    <rPh sb="11" eb="12">
      <t>ノ</t>
    </rPh>
    <phoneticPr fontId="18"/>
  </si>
  <si>
    <t>088-679-3050</t>
  </si>
  <si>
    <t>2,000円/t(バラ)
200円/袋(15~20kg)</t>
    <rPh sb="5" eb="6">
      <t>エン</t>
    </rPh>
    <rPh sb="16" eb="17">
      <t>エン</t>
    </rPh>
    <rPh sb="18" eb="19">
      <t>フクロ</t>
    </rPh>
    <phoneticPr fontId="18"/>
  </si>
  <si>
    <t>株式会社e環境</t>
    <rPh sb="0" eb="4">
      <t>カブシキガイシャ</t>
    </rPh>
    <rPh sb="5" eb="7">
      <t>カンキョウ</t>
    </rPh>
    <phoneticPr fontId="18"/>
  </si>
  <si>
    <t>板野郡板野町川端字新手崎43-2</t>
    <rPh sb="0" eb="3">
      <t>イタノグン</t>
    </rPh>
    <rPh sb="3" eb="6">
      <t>イタノチョウ</t>
    </rPh>
    <rPh sb="6" eb="8">
      <t>カワバタ</t>
    </rPh>
    <rPh sb="8" eb="9">
      <t>アザ</t>
    </rPh>
    <rPh sb="9" eb="10">
      <t>シン</t>
    </rPh>
    <rPh sb="10" eb="12">
      <t>テサキ</t>
    </rPh>
    <phoneticPr fontId="18"/>
  </si>
  <si>
    <t>088-672-5052</t>
  </si>
  <si>
    <t>ワカメ刈根、BC細菌郡</t>
    <rPh sb="3" eb="4">
      <t>カ</t>
    </rPh>
    <rPh sb="4" eb="5">
      <t>ネ</t>
    </rPh>
    <rPh sb="8" eb="10">
      <t>サイキン</t>
    </rPh>
    <rPh sb="10" eb="11">
      <t>グン</t>
    </rPh>
    <phoneticPr fontId="18"/>
  </si>
  <si>
    <t>0.02-0.08-0.19</t>
  </si>
  <si>
    <t>全国
配送料：1,000円</t>
    <rPh sb="0" eb="2">
      <t>ゼンコク</t>
    </rPh>
    <rPh sb="3" eb="6">
      <t>ハイソウリョウ</t>
    </rPh>
    <rPh sb="12" eb="13">
      <t>エン</t>
    </rPh>
    <phoneticPr fontId="18"/>
  </si>
  <si>
    <t>袋詰め(10L,1L,0.3L)</t>
    <rPh sb="0" eb="2">
      <t>フクロヅ</t>
    </rPh>
    <phoneticPr fontId="18"/>
  </si>
  <si>
    <t>(有）阿波キャトル</t>
    <rPh sb="1" eb="2">
      <t>ユウ</t>
    </rPh>
    <rPh sb="3" eb="5">
      <t>アワ</t>
    </rPh>
    <phoneticPr fontId="18"/>
  </si>
  <si>
    <t>板野郡上板町高瀬1007-2</t>
    <rPh sb="0" eb="3">
      <t>イタノグン</t>
    </rPh>
    <rPh sb="3" eb="5">
      <t>カミイタ</t>
    </rPh>
    <rPh sb="5" eb="6">
      <t>マチ</t>
    </rPh>
    <rPh sb="6" eb="8">
      <t>タカセ</t>
    </rPh>
    <phoneticPr fontId="18"/>
  </si>
  <si>
    <t>088-694-5258</t>
  </si>
  <si>
    <t>無料（車が入れる所）</t>
    <rPh sb="0" eb="2">
      <t>ムリョウ</t>
    </rPh>
    <rPh sb="3" eb="4">
      <t>クルマ</t>
    </rPh>
    <rPh sb="5" eb="6">
      <t>ハイ</t>
    </rPh>
    <rPh sb="8" eb="9">
      <t>トコロ</t>
    </rPh>
    <phoneticPr fontId="18"/>
  </si>
  <si>
    <t>上板、板野、吉野町等
配送料：応談</t>
    <rPh sb="0" eb="2">
      <t>カミイタ</t>
    </rPh>
    <rPh sb="3" eb="5">
      <t>イタノ</t>
    </rPh>
    <rPh sb="6" eb="9">
      <t>ヨシノチョウ</t>
    </rPh>
    <rPh sb="9" eb="10">
      <t>トウ</t>
    </rPh>
    <rPh sb="11" eb="14">
      <t>ハイソウリョウ</t>
    </rPh>
    <rPh sb="15" eb="17">
      <t>オウダン</t>
    </rPh>
    <phoneticPr fontId="18"/>
  </si>
  <si>
    <t>散布可能(別途費用がかかる場合有り）</t>
    <rPh sb="0" eb="2">
      <t>サンプ</t>
    </rPh>
    <rPh sb="2" eb="4">
      <t>カノウ</t>
    </rPh>
    <rPh sb="5" eb="7">
      <t>ベット</t>
    </rPh>
    <rPh sb="7" eb="9">
      <t>ヒヨウ</t>
    </rPh>
    <rPh sb="13" eb="15">
      <t>バアイ</t>
    </rPh>
    <rPh sb="15" eb="16">
      <t>ア</t>
    </rPh>
    <phoneticPr fontId="18"/>
  </si>
  <si>
    <t>高橋賢二</t>
    <rPh sb="0" eb="2">
      <t>タカハシ</t>
    </rPh>
    <rPh sb="2" eb="4">
      <t>ケンジ</t>
    </rPh>
    <phoneticPr fontId="18"/>
  </si>
  <si>
    <t>香川県</t>
    <rPh sb="0" eb="3">
      <t>カガワケン</t>
    </rPh>
    <phoneticPr fontId="18"/>
  </si>
  <si>
    <t>観音寺市柞田町上出甲300</t>
    <rPh sb="0" eb="4">
      <t>カンオンジシ</t>
    </rPh>
    <rPh sb="5" eb="6">
      <t>タ</t>
    </rPh>
    <rPh sb="6" eb="7">
      <t>チョウ</t>
    </rPh>
    <rPh sb="7" eb="8">
      <t>カミ</t>
    </rPh>
    <rPh sb="8" eb="9">
      <t>デ</t>
    </rPh>
    <rPh sb="9" eb="10">
      <t>コウ</t>
    </rPh>
    <phoneticPr fontId="18"/>
  </si>
  <si>
    <t>0875-24-2950</t>
  </si>
  <si>
    <t>2.1-1.8-4.5</t>
  </si>
  <si>
    <t>観音寺市内</t>
    <rPh sb="0" eb="3">
      <t>カンオンジ</t>
    </rPh>
    <rPh sb="3" eb="4">
      <t>シ</t>
    </rPh>
    <rPh sb="4" eb="5">
      <t>ナイ</t>
    </rPh>
    <phoneticPr fontId="18"/>
  </si>
  <si>
    <t>(株)今滝畜産</t>
    <rPh sb="1" eb="2">
      <t>カブ</t>
    </rPh>
    <rPh sb="3" eb="5">
      <t>イマタキ</t>
    </rPh>
    <rPh sb="5" eb="7">
      <t>チクサン</t>
    </rPh>
    <phoneticPr fontId="18"/>
  </si>
  <si>
    <t>観音寺市粟井町3442</t>
    <rPh sb="0" eb="4">
      <t>カンオンジシ</t>
    </rPh>
    <rPh sb="4" eb="6">
      <t>アワイ</t>
    </rPh>
    <rPh sb="6" eb="7">
      <t>チョウ</t>
    </rPh>
    <phoneticPr fontId="18"/>
  </si>
  <si>
    <t>0875-27-8944</t>
  </si>
  <si>
    <t>5,500~6,600円/2t(散布）
3,300~4,400円/2t(配達)
1,100円/2t(引取り)
550円/軽四１車(引取りのみ）</t>
    <rPh sb="11" eb="12">
      <t>エン</t>
    </rPh>
    <rPh sb="16" eb="18">
      <t>サンプ</t>
    </rPh>
    <rPh sb="31" eb="32">
      <t>エン</t>
    </rPh>
    <rPh sb="36" eb="38">
      <t>ハイタツ</t>
    </rPh>
    <rPh sb="45" eb="46">
      <t>エン</t>
    </rPh>
    <rPh sb="50" eb="51">
      <t>ヒ</t>
    </rPh>
    <rPh sb="51" eb="52">
      <t>ト</t>
    </rPh>
    <rPh sb="58" eb="59">
      <t>エン</t>
    </rPh>
    <rPh sb="60" eb="61">
      <t>ケイ</t>
    </rPh>
    <rPh sb="61" eb="62">
      <t>4</t>
    </rPh>
    <rPh sb="63" eb="64">
      <t>シャ</t>
    </rPh>
    <rPh sb="65" eb="66">
      <t>ヒ</t>
    </rPh>
    <rPh sb="66" eb="67">
      <t>ト</t>
    </rPh>
    <phoneticPr fontId="18"/>
  </si>
  <si>
    <t>2.3-2.0-4.3</t>
  </si>
  <si>
    <t>観音寺市
三豊市については要相談</t>
    <rPh sb="0" eb="4">
      <t>カンオンジシ</t>
    </rPh>
    <rPh sb="5" eb="8">
      <t>ミトヨシ</t>
    </rPh>
    <rPh sb="13" eb="14">
      <t>ヨウ</t>
    </rPh>
    <rPh sb="14" eb="16">
      <t>ソウダン</t>
    </rPh>
    <phoneticPr fontId="18"/>
  </si>
  <si>
    <t>散布可能(連絡時に要相談)</t>
    <rPh sb="0" eb="2">
      <t>サンプ</t>
    </rPh>
    <rPh sb="2" eb="4">
      <t>カノウ</t>
    </rPh>
    <rPh sb="5" eb="7">
      <t>レンラク</t>
    </rPh>
    <rPh sb="7" eb="8">
      <t>ジ</t>
    </rPh>
    <rPh sb="9" eb="10">
      <t>ヨウ</t>
    </rPh>
    <rPh sb="10" eb="12">
      <t>ソウダン</t>
    </rPh>
    <phoneticPr fontId="18"/>
  </si>
  <si>
    <t>大西徹</t>
    <rPh sb="0" eb="2">
      <t>オオニシ</t>
    </rPh>
    <rPh sb="2" eb="3">
      <t>トオル</t>
    </rPh>
    <phoneticPr fontId="18"/>
  </si>
  <si>
    <t>観音寺市植田町736-1</t>
    <rPh sb="0" eb="4">
      <t>カンオンジシ</t>
    </rPh>
    <rPh sb="4" eb="7">
      <t>ウエタチョウ</t>
    </rPh>
    <phoneticPr fontId="18"/>
  </si>
  <si>
    <t>0875-25-0847</t>
  </si>
  <si>
    <t>5,000円/2t(配達)
2,000円/軽四(配達。引取りの価格は要相談）</t>
    <rPh sb="5" eb="6">
      <t>エン</t>
    </rPh>
    <rPh sb="10" eb="12">
      <t>ハイタツ</t>
    </rPh>
    <rPh sb="19" eb="20">
      <t>エン</t>
    </rPh>
    <rPh sb="21" eb="22">
      <t>ケイ</t>
    </rPh>
    <rPh sb="22" eb="23">
      <t>4</t>
    </rPh>
    <rPh sb="24" eb="26">
      <t>ハイタツ</t>
    </rPh>
    <rPh sb="27" eb="29">
      <t>ヒキトリ</t>
    </rPh>
    <rPh sb="31" eb="33">
      <t>カカク</t>
    </rPh>
    <rPh sb="34" eb="35">
      <t>ヨウ</t>
    </rPh>
    <rPh sb="35" eb="37">
      <t>ソウダン</t>
    </rPh>
    <phoneticPr fontId="18"/>
  </si>
  <si>
    <t>1.8-1.9-3.9</t>
  </si>
  <si>
    <t>観音寺市・三豊市</t>
    <rPh sb="0" eb="4">
      <t>カンオンジシ</t>
    </rPh>
    <rPh sb="5" eb="8">
      <t>ミトヨシ</t>
    </rPh>
    <phoneticPr fontId="18"/>
  </si>
  <si>
    <t>散布は要相談</t>
    <rPh sb="0" eb="2">
      <t>サンプ</t>
    </rPh>
    <rPh sb="3" eb="4">
      <t>ヨウ</t>
    </rPh>
    <rPh sb="4" eb="6">
      <t>ソウダン</t>
    </rPh>
    <phoneticPr fontId="18"/>
  </si>
  <si>
    <t>(株)ササハラオリーブファーム</t>
    <rPh sb="1" eb="2">
      <t>カブ</t>
    </rPh>
    <phoneticPr fontId="18"/>
  </si>
  <si>
    <t>高松市香西本町305-1(本社)
三豊市詫間町香田613(牧場)</t>
    <rPh sb="0" eb="3">
      <t>タカマツシ</t>
    </rPh>
    <rPh sb="3" eb="5">
      <t>コウザイ</t>
    </rPh>
    <rPh sb="5" eb="7">
      <t>ホンマチ</t>
    </rPh>
    <rPh sb="13" eb="15">
      <t>ホンシャ</t>
    </rPh>
    <rPh sb="17" eb="20">
      <t>ミトヨシ</t>
    </rPh>
    <rPh sb="20" eb="23">
      <t>タクマチョウ</t>
    </rPh>
    <rPh sb="23" eb="25">
      <t>コウダ</t>
    </rPh>
    <rPh sb="29" eb="31">
      <t>ボクジョウ</t>
    </rPh>
    <phoneticPr fontId="18"/>
  </si>
  <si>
    <t>0875-83-5467(牧場)</t>
    <rPh sb="13" eb="15">
      <t>ボクジョウ</t>
    </rPh>
    <phoneticPr fontId="18"/>
  </si>
  <si>
    <t>5,000円/2t～(配送距離により価格が違うのでお問い合わせください・引取りも可）
2,000円/軽四(引取りのみ）</t>
    <rPh sb="5" eb="6">
      <t>エン</t>
    </rPh>
    <rPh sb="11" eb="13">
      <t>ハイソウ</t>
    </rPh>
    <rPh sb="13" eb="15">
      <t>キョリ</t>
    </rPh>
    <rPh sb="18" eb="20">
      <t>カカク</t>
    </rPh>
    <rPh sb="21" eb="22">
      <t>チガ</t>
    </rPh>
    <rPh sb="26" eb="27">
      <t>ト</t>
    </rPh>
    <rPh sb="28" eb="29">
      <t>ア</t>
    </rPh>
    <rPh sb="36" eb="38">
      <t>ヒキトリ</t>
    </rPh>
    <rPh sb="40" eb="41">
      <t>カ</t>
    </rPh>
    <rPh sb="48" eb="49">
      <t>エン</t>
    </rPh>
    <rPh sb="50" eb="51">
      <t>ケイ</t>
    </rPh>
    <rPh sb="51" eb="52">
      <t>4</t>
    </rPh>
    <rPh sb="53" eb="55">
      <t>ヒキトリ</t>
    </rPh>
    <phoneticPr fontId="18"/>
  </si>
  <si>
    <t>3.1-4.4-5.4</t>
  </si>
  <si>
    <t>観音寺市・三豊市・中讃地域（配達・散布とも連絡時要相談）</t>
    <rPh sb="0" eb="4">
      <t>カンオンジシ</t>
    </rPh>
    <rPh sb="5" eb="8">
      <t>ミトヨシ</t>
    </rPh>
    <rPh sb="9" eb="10">
      <t>ナカ</t>
    </rPh>
    <rPh sb="11" eb="13">
      <t>チイキ</t>
    </rPh>
    <rPh sb="14" eb="16">
      <t>ハイタツ</t>
    </rPh>
    <rPh sb="17" eb="19">
      <t>サンプ</t>
    </rPh>
    <rPh sb="21" eb="23">
      <t>レンラク</t>
    </rPh>
    <rPh sb="23" eb="24">
      <t>ジ</t>
    </rPh>
    <rPh sb="24" eb="25">
      <t>ヨウ</t>
    </rPh>
    <rPh sb="25" eb="27">
      <t>ソウダン</t>
    </rPh>
    <phoneticPr fontId="18"/>
  </si>
  <si>
    <t>堀口友彦</t>
    <rPh sb="0" eb="2">
      <t>ホリグチ</t>
    </rPh>
    <rPh sb="2" eb="4">
      <t>トモヒコ</t>
    </rPh>
    <phoneticPr fontId="18"/>
  </si>
  <si>
    <t>観音寺市大野原町田野々550-1</t>
    <rPh sb="0" eb="4">
      <t>カンオンジシ</t>
    </rPh>
    <rPh sb="4" eb="7">
      <t>オオノハラ</t>
    </rPh>
    <rPh sb="7" eb="8">
      <t>マチ</t>
    </rPh>
    <rPh sb="8" eb="10">
      <t>タノ</t>
    </rPh>
    <phoneticPr fontId="18"/>
  </si>
  <si>
    <t>0875-54-4140</t>
  </si>
  <si>
    <t>3,000円/2t(配達）</t>
    <rPh sb="5" eb="6">
      <t>エン</t>
    </rPh>
    <rPh sb="10" eb="12">
      <t>ハイタツ</t>
    </rPh>
    <phoneticPr fontId="18"/>
  </si>
  <si>
    <t>2.9-7.6-5.6</t>
  </si>
  <si>
    <t>配達(連絡時に要相談）
引取り(連絡のうえ要相談）</t>
    <rPh sb="0" eb="2">
      <t>ハイタツ</t>
    </rPh>
    <rPh sb="3" eb="5">
      <t>レンラク</t>
    </rPh>
    <rPh sb="5" eb="6">
      <t>ジ</t>
    </rPh>
    <rPh sb="7" eb="8">
      <t>ヨウ</t>
    </rPh>
    <rPh sb="8" eb="10">
      <t>ソウダン</t>
    </rPh>
    <rPh sb="12" eb="14">
      <t>ヒキトリ</t>
    </rPh>
    <rPh sb="16" eb="18">
      <t>レンラク</t>
    </rPh>
    <rPh sb="21" eb="22">
      <t>ヨウ</t>
    </rPh>
    <rPh sb="22" eb="24">
      <t>ソウダン</t>
    </rPh>
    <phoneticPr fontId="18"/>
  </si>
  <si>
    <t>(農)高映牧場</t>
    <rPh sb="1" eb="2">
      <t>ノウ</t>
    </rPh>
    <rPh sb="3" eb="4">
      <t>タカ</t>
    </rPh>
    <rPh sb="4" eb="5">
      <t>エイ</t>
    </rPh>
    <rPh sb="5" eb="7">
      <t>ボクジョウ</t>
    </rPh>
    <phoneticPr fontId="18"/>
  </si>
  <si>
    <t>観音寺市豊浜町和田丙807-1</t>
    <rPh sb="0" eb="4">
      <t>カンオンジシ</t>
    </rPh>
    <rPh sb="4" eb="7">
      <t>トヨハマチョウ</t>
    </rPh>
    <rPh sb="7" eb="9">
      <t>ワダ</t>
    </rPh>
    <phoneticPr fontId="18"/>
  </si>
  <si>
    <t>080-2991-8389
090-3182-6077</t>
  </si>
  <si>
    <t>本郷
池田</t>
    <rPh sb="0" eb="2">
      <t>ホンゴウ</t>
    </rPh>
    <rPh sb="3" eb="5">
      <t>イケダ</t>
    </rPh>
    <phoneticPr fontId="18"/>
  </si>
  <si>
    <t>焼却処理灰0.4
焼却灰混合20~40</t>
    <rPh sb="0" eb="2">
      <t>ショウキャク</t>
    </rPh>
    <rPh sb="2" eb="4">
      <t>ショリ</t>
    </rPh>
    <rPh sb="4" eb="5">
      <t>ハイ</t>
    </rPh>
    <rPh sb="9" eb="11">
      <t>ショウキャク</t>
    </rPh>
    <rPh sb="11" eb="12">
      <t>ハイ</t>
    </rPh>
    <rPh sb="12" eb="14">
      <t>コンゴウ</t>
    </rPh>
    <phoneticPr fontId="18"/>
  </si>
  <si>
    <t>0-12.0-7.9
3.5-6.1-4.8</t>
  </si>
  <si>
    <t>連絡時に要相談</t>
    <rPh sb="0" eb="2">
      <t>レンラク</t>
    </rPh>
    <rPh sb="2" eb="3">
      <t>ジ</t>
    </rPh>
    <rPh sb="4" eb="5">
      <t>ヨウ</t>
    </rPh>
    <rPh sb="5" eb="7">
      <t>ソウダン</t>
    </rPh>
    <phoneticPr fontId="18"/>
  </si>
  <si>
    <t>大林信一</t>
    <rPh sb="0" eb="2">
      <t>オオバヤシ</t>
    </rPh>
    <rPh sb="2" eb="4">
      <t>シンイチ</t>
    </rPh>
    <phoneticPr fontId="18"/>
  </si>
  <si>
    <t>綾歌郡綾川町滝宮3023-1</t>
    <rPh sb="0" eb="3">
      <t>アヤウタグン</t>
    </rPh>
    <rPh sb="3" eb="6">
      <t>アヤガワチョウ</t>
    </rPh>
    <rPh sb="6" eb="8">
      <t>タキノミヤ</t>
    </rPh>
    <phoneticPr fontId="18"/>
  </si>
  <si>
    <t>087-876-1698
090-2781-8459</t>
  </si>
  <si>
    <t>2,200円/2t(配達）
5,500円/2t(散布）
550円/軽四１車(引取りのみ）
165円/袋(15kg）</t>
    <rPh sb="5" eb="6">
      <t>エン</t>
    </rPh>
    <rPh sb="10" eb="12">
      <t>ハイタツ</t>
    </rPh>
    <rPh sb="19" eb="20">
      <t>エン</t>
    </rPh>
    <rPh sb="24" eb="26">
      <t>サンプ</t>
    </rPh>
    <rPh sb="31" eb="32">
      <t>エン</t>
    </rPh>
    <rPh sb="33" eb="34">
      <t>ケイ</t>
    </rPh>
    <rPh sb="34" eb="35">
      <t>4</t>
    </rPh>
    <rPh sb="36" eb="37">
      <t>シャ</t>
    </rPh>
    <rPh sb="38" eb="40">
      <t>ヒキトリ</t>
    </rPh>
    <rPh sb="48" eb="49">
      <t>エン</t>
    </rPh>
    <rPh sb="50" eb="51">
      <t>フクロ</t>
    </rPh>
    <phoneticPr fontId="18"/>
  </si>
  <si>
    <t>2.9-8.5-3.4</t>
  </si>
  <si>
    <t>観音寺市・三豊市・中讃地域（配達・散布とも連絡時に要相談)</t>
    <rPh sb="0" eb="4">
      <t>カンオンジシ</t>
    </rPh>
    <rPh sb="5" eb="8">
      <t>ミトヨシ</t>
    </rPh>
    <rPh sb="9" eb="10">
      <t>チュウ</t>
    </rPh>
    <rPh sb="11" eb="13">
      <t>チイキ</t>
    </rPh>
    <rPh sb="14" eb="16">
      <t>ハイタツ</t>
    </rPh>
    <rPh sb="17" eb="19">
      <t>サンプ</t>
    </rPh>
    <rPh sb="21" eb="23">
      <t>レンラク</t>
    </rPh>
    <rPh sb="23" eb="24">
      <t>ジ</t>
    </rPh>
    <rPh sb="25" eb="26">
      <t>ヨウ</t>
    </rPh>
    <rPh sb="26" eb="28">
      <t>ソウダン</t>
    </rPh>
    <phoneticPr fontId="18"/>
  </si>
  <si>
    <t>袋詰(15kg）
バラ</t>
    <rPh sb="0" eb="2">
      <t>フクロヅ</t>
    </rPh>
    <phoneticPr fontId="18"/>
  </si>
  <si>
    <t>価格については相談可能
散布可能</t>
    <rPh sb="0" eb="2">
      <t>カカク</t>
    </rPh>
    <rPh sb="7" eb="9">
      <t>ソウダン</t>
    </rPh>
    <rPh sb="9" eb="11">
      <t>カノウ</t>
    </rPh>
    <rPh sb="12" eb="14">
      <t>サンプ</t>
    </rPh>
    <rPh sb="14" eb="16">
      <t>カノウ</t>
    </rPh>
    <phoneticPr fontId="18"/>
  </si>
  <si>
    <t>行天啓二</t>
    <rPh sb="0" eb="2">
      <t>ギョウテン</t>
    </rPh>
    <rPh sb="2" eb="4">
      <t>ケイジ</t>
    </rPh>
    <phoneticPr fontId="18"/>
  </si>
  <si>
    <t>観音寺市粟井町929</t>
    <rPh sb="0" eb="4">
      <t>カンオンジシ</t>
    </rPh>
    <rPh sb="4" eb="7">
      <t>アワイチョウ</t>
    </rPh>
    <phoneticPr fontId="18"/>
  </si>
  <si>
    <t>0875-27-6171</t>
  </si>
  <si>
    <t>2.3-6.2-4.9</t>
  </si>
  <si>
    <t>散布可能</t>
    <rPh sb="0" eb="2">
      <t>サンプ</t>
    </rPh>
    <rPh sb="2" eb="4">
      <t>カノウ</t>
    </rPh>
    <phoneticPr fontId="18"/>
  </si>
  <si>
    <t>久保田理徳</t>
    <rPh sb="0" eb="3">
      <t>クボタ</t>
    </rPh>
    <rPh sb="3" eb="4">
      <t>リ</t>
    </rPh>
    <rPh sb="4" eb="5">
      <t>トク</t>
    </rPh>
    <phoneticPr fontId="18"/>
  </si>
  <si>
    <t>観音寺市粟井町314-1</t>
    <rPh sb="0" eb="4">
      <t>カンオンジシ</t>
    </rPh>
    <rPh sb="4" eb="7">
      <t>アワイチョウ</t>
    </rPh>
    <phoneticPr fontId="18"/>
  </si>
  <si>
    <t>0875-27-6172</t>
  </si>
  <si>
    <t>2.6-6.3-3.9</t>
  </si>
  <si>
    <t>近隣のみ</t>
    <rPh sb="0" eb="2">
      <t>キンリン</t>
    </rPh>
    <phoneticPr fontId="18"/>
  </si>
  <si>
    <t>斉藤篤</t>
    <rPh sb="0" eb="2">
      <t>サイトウ</t>
    </rPh>
    <rPh sb="2" eb="3">
      <t>アツシ</t>
    </rPh>
    <phoneticPr fontId="18"/>
  </si>
  <si>
    <t>観音寺市粟井町1410-2</t>
    <rPh sb="0" eb="4">
      <t>カンオンジシ</t>
    </rPh>
    <rPh sb="4" eb="6">
      <t>アワイ</t>
    </rPh>
    <rPh sb="6" eb="7">
      <t>チョウ</t>
    </rPh>
    <phoneticPr fontId="18"/>
  </si>
  <si>
    <t>0875-27-6913</t>
  </si>
  <si>
    <t>2.3-4.7-3.1</t>
  </si>
  <si>
    <t>齋藤照久</t>
    <rPh sb="0" eb="2">
      <t>サイトウ</t>
    </rPh>
    <rPh sb="2" eb="4">
      <t>テルヒサ</t>
    </rPh>
    <phoneticPr fontId="18"/>
  </si>
  <si>
    <t>三豊市山本町河内987</t>
    <rPh sb="0" eb="3">
      <t>ミトヨシ</t>
    </rPh>
    <rPh sb="3" eb="6">
      <t>ヤマモトチョウ</t>
    </rPh>
    <rPh sb="6" eb="8">
      <t>カワウチ</t>
    </rPh>
    <phoneticPr fontId="18"/>
  </si>
  <si>
    <t>0875-27-6225</t>
  </si>
  <si>
    <t>5,000円/2t(散布)
80円/袋(15kg)(引取り）</t>
    <rPh sb="5" eb="6">
      <t>エン</t>
    </rPh>
    <rPh sb="10" eb="12">
      <t>サンプ</t>
    </rPh>
    <rPh sb="16" eb="17">
      <t>エン</t>
    </rPh>
    <rPh sb="18" eb="19">
      <t>フクロ</t>
    </rPh>
    <rPh sb="26" eb="28">
      <t>ヒキトリ</t>
    </rPh>
    <phoneticPr fontId="18"/>
  </si>
  <si>
    <t>2.5-10.0-3.4</t>
  </si>
  <si>
    <t>袋詰、バラ</t>
    <rPh sb="0" eb="2">
      <t>フクロヅ</t>
    </rPh>
    <phoneticPr fontId="18"/>
  </si>
  <si>
    <t>渋谷政志</t>
    <rPh sb="0" eb="2">
      <t>シブヤ</t>
    </rPh>
    <rPh sb="2" eb="4">
      <t>マサシ</t>
    </rPh>
    <phoneticPr fontId="18"/>
  </si>
  <si>
    <t>観音寺市植田町1238</t>
    <rPh sb="0" eb="4">
      <t>カンオンジシ</t>
    </rPh>
    <rPh sb="4" eb="6">
      <t>ウエタ</t>
    </rPh>
    <rPh sb="6" eb="7">
      <t>チョウ</t>
    </rPh>
    <phoneticPr fontId="18"/>
  </si>
  <si>
    <t>0875-25-0863</t>
  </si>
  <si>
    <t>3,000円/1.8t(散布）
3,000円/2t(配達・引取り）</t>
    <rPh sb="5" eb="6">
      <t>エン</t>
    </rPh>
    <rPh sb="12" eb="14">
      <t>サンプ</t>
    </rPh>
    <rPh sb="21" eb="22">
      <t>エン</t>
    </rPh>
    <rPh sb="26" eb="28">
      <t>ハイタツ</t>
    </rPh>
    <rPh sb="29" eb="31">
      <t>ヒキトリ</t>
    </rPh>
    <phoneticPr fontId="18"/>
  </si>
  <si>
    <t>2.8-5.9-3.4</t>
  </si>
  <si>
    <t>観音寺市常磐地区(散布)
観音寺市(配達)</t>
    <rPh sb="0" eb="4">
      <t>カンオンジシ</t>
    </rPh>
    <rPh sb="4" eb="6">
      <t>トキワ</t>
    </rPh>
    <rPh sb="6" eb="8">
      <t>チク</t>
    </rPh>
    <rPh sb="9" eb="11">
      <t>サンプ</t>
    </rPh>
    <rPh sb="13" eb="17">
      <t>カンオンジシ</t>
    </rPh>
    <rPh sb="18" eb="20">
      <t>ハイタツ</t>
    </rPh>
    <phoneticPr fontId="18"/>
  </si>
  <si>
    <t>(有)にしやま</t>
    <rPh sb="1" eb="2">
      <t>ユウ</t>
    </rPh>
    <phoneticPr fontId="18"/>
  </si>
  <si>
    <t>観音寺市粟井町1115</t>
    <rPh sb="0" eb="4">
      <t>カンオンジシ</t>
    </rPh>
    <rPh sb="4" eb="7">
      <t>アワイチョウ</t>
    </rPh>
    <phoneticPr fontId="18"/>
  </si>
  <si>
    <t>0875-73-6177
090-3181-4674</t>
  </si>
  <si>
    <t>1.5-7.7-4.4</t>
  </si>
  <si>
    <t>観音寺市、三豊市、中讃地域</t>
    <rPh sb="0" eb="4">
      <t>カンオンジシ</t>
    </rPh>
    <rPh sb="5" eb="8">
      <t>ミトヨシ</t>
    </rPh>
    <rPh sb="9" eb="10">
      <t>チュウ</t>
    </rPh>
    <rPh sb="10" eb="11">
      <t>サン</t>
    </rPh>
    <rPh sb="11" eb="13">
      <t>チイキ</t>
    </rPh>
    <phoneticPr fontId="18"/>
  </si>
  <si>
    <t>藤川正智</t>
    <rPh sb="0" eb="2">
      <t>フジカワ</t>
    </rPh>
    <rPh sb="2" eb="4">
      <t>マサトモ</t>
    </rPh>
    <phoneticPr fontId="18"/>
  </si>
  <si>
    <t>観音寺市大野原町丸井2104-2</t>
    <rPh sb="0" eb="4">
      <t>カンオンジシ</t>
    </rPh>
    <rPh sb="4" eb="8">
      <t>オオノハラチョウ</t>
    </rPh>
    <rPh sb="8" eb="10">
      <t>マルイ</t>
    </rPh>
    <phoneticPr fontId="18"/>
  </si>
  <si>
    <t>090-9046-0039</t>
  </si>
  <si>
    <t>2,000～3,000円/2t(配達：地域によって料金が違います）
4,000円/2t(散布)
1,000円/軽四(引取りのみ）</t>
    <rPh sb="11" eb="12">
      <t>エン</t>
    </rPh>
    <rPh sb="16" eb="18">
      <t>ハイタツ</t>
    </rPh>
    <rPh sb="19" eb="21">
      <t>チイキ</t>
    </rPh>
    <rPh sb="25" eb="27">
      <t>リョウキン</t>
    </rPh>
    <rPh sb="28" eb="29">
      <t>チガ</t>
    </rPh>
    <rPh sb="39" eb="40">
      <t>エン</t>
    </rPh>
    <rPh sb="44" eb="46">
      <t>サンプ</t>
    </rPh>
    <rPh sb="53" eb="54">
      <t>エン</t>
    </rPh>
    <rPh sb="55" eb="56">
      <t>ケイ</t>
    </rPh>
    <rPh sb="56" eb="57">
      <t>4</t>
    </rPh>
    <rPh sb="58" eb="60">
      <t>ヒキトリ</t>
    </rPh>
    <phoneticPr fontId="18"/>
  </si>
  <si>
    <t>3.9-5.1-4.5</t>
  </si>
  <si>
    <t>観音寺市、三豊市</t>
    <rPh sb="0" eb="4">
      <t>カンオンジシ</t>
    </rPh>
    <rPh sb="5" eb="8">
      <t>ミトヨシ</t>
    </rPh>
    <phoneticPr fontId="18"/>
  </si>
  <si>
    <t>(有)池田養鶏場</t>
    <rPh sb="1" eb="2">
      <t>ユウ</t>
    </rPh>
    <rPh sb="3" eb="5">
      <t>イケダ</t>
    </rPh>
    <rPh sb="5" eb="8">
      <t>ヨウケイジョウ</t>
    </rPh>
    <phoneticPr fontId="18"/>
  </si>
  <si>
    <t>三豊市財田町財田中4834-47</t>
    <rPh sb="0" eb="3">
      <t>ミトヨシ</t>
    </rPh>
    <rPh sb="3" eb="4">
      <t>ザイ</t>
    </rPh>
    <rPh sb="4" eb="5">
      <t>タ</t>
    </rPh>
    <rPh sb="5" eb="6">
      <t>チョウ</t>
    </rPh>
    <rPh sb="6" eb="7">
      <t>ザイ</t>
    </rPh>
    <rPh sb="7" eb="8">
      <t>タ</t>
    </rPh>
    <rPh sb="8" eb="9">
      <t>ナカ</t>
    </rPh>
    <phoneticPr fontId="18"/>
  </si>
  <si>
    <t>0875-67-2222</t>
  </si>
  <si>
    <t>2.5-6.4-5.2</t>
  </si>
  <si>
    <t>散布可能
引取前に要連絡、散布については連絡時に要相談</t>
    <rPh sb="0" eb="2">
      <t>サンプ</t>
    </rPh>
    <rPh sb="2" eb="4">
      <t>カノウ</t>
    </rPh>
    <rPh sb="5" eb="7">
      <t>ヒキトリ</t>
    </rPh>
    <rPh sb="7" eb="8">
      <t>マエ</t>
    </rPh>
    <rPh sb="9" eb="10">
      <t>ヨウ</t>
    </rPh>
    <rPh sb="10" eb="12">
      <t>レンラク</t>
    </rPh>
    <rPh sb="13" eb="15">
      <t>サンプ</t>
    </rPh>
    <rPh sb="20" eb="22">
      <t>レンラク</t>
    </rPh>
    <rPh sb="22" eb="23">
      <t>ジ</t>
    </rPh>
    <rPh sb="24" eb="25">
      <t>ヨウ</t>
    </rPh>
    <rPh sb="25" eb="27">
      <t>ソウダン</t>
    </rPh>
    <phoneticPr fontId="18"/>
  </si>
  <si>
    <t>(有)高瀬ポートリー</t>
    <rPh sb="1" eb="2">
      <t>ユウ</t>
    </rPh>
    <rPh sb="3" eb="5">
      <t>タカセ</t>
    </rPh>
    <phoneticPr fontId="18"/>
  </si>
  <si>
    <t>三豊市高瀬町羽方2779-8</t>
    <rPh sb="0" eb="3">
      <t>ミトヨシ</t>
    </rPh>
    <rPh sb="3" eb="6">
      <t>タカセチョウ</t>
    </rPh>
    <rPh sb="6" eb="7">
      <t>ハネ</t>
    </rPh>
    <rPh sb="7" eb="8">
      <t>カタ</t>
    </rPh>
    <phoneticPr fontId="18"/>
  </si>
  <si>
    <t>0875-74-8075
090-1176-6168</t>
  </si>
  <si>
    <t>3,000円/3t(配達)
5,000円/3t(散布)
500円/ショベル１杯(1.2㎥)(引取りのみ)
1,000円/ショベル２杯(2.4㎥)(引取りのみ)</t>
    <rPh sb="5" eb="6">
      <t>エン</t>
    </rPh>
    <rPh sb="10" eb="12">
      <t>ハイタツ</t>
    </rPh>
    <rPh sb="19" eb="20">
      <t>エン</t>
    </rPh>
    <rPh sb="24" eb="26">
      <t>サンプ</t>
    </rPh>
    <rPh sb="31" eb="32">
      <t>エン</t>
    </rPh>
    <rPh sb="38" eb="39">
      <t>ハイ</t>
    </rPh>
    <rPh sb="46" eb="48">
      <t>ヒキトリ</t>
    </rPh>
    <rPh sb="58" eb="59">
      <t>エン</t>
    </rPh>
    <rPh sb="65" eb="66">
      <t>ハイ</t>
    </rPh>
    <rPh sb="73" eb="75">
      <t>ヒキトリ</t>
    </rPh>
    <phoneticPr fontId="18"/>
  </si>
  <si>
    <t>3.1-6.8-5.3</t>
  </si>
  <si>
    <t>散布可能
引取りについては、連絡時要相談</t>
    <rPh sb="0" eb="2">
      <t>サンプ</t>
    </rPh>
    <rPh sb="2" eb="4">
      <t>カノウ</t>
    </rPh>
    <rPh sb="5" eb="7">
      <t>ヒキトリ</t>
    </rPh>
    <rPh sb="14" eb="16">
      <t>レンラク</t>
    </rPh>
    <rPh sb="16" eb="17">
      <t>ジ</t>
    </rPh>
    <rPh sb="17" eb="18">
      <t>ヨウ</t>
    </rPh>
    <rPh sb="18" eb="20">
      <t>ソウダン</t>
    </rPh>
    <phoneticPr fontId="18"/>
  </si>
  <si>
    <t>(有)松尾孵卵場</t>
    <rPh sb="1" eb="2">
      <t>ユウ</t>
    </rPh>
    <rPh sb="3" eb="5">
      <t>マツオ</t>
    </rPh>
    <rPh sb="5" eb="7">
      <t>フラン</t>
    </rPh>
    <rPh sb="7" eb="8">
      <t>ジョウ</t>
    </rPh>
    <phoneticPr fontId="18"/>
  </si>
  <si>
    <t>三豊市三野町大見甲5583</t>
    <rPh sb="0" eb="3">
      <t>ミトヨシ</t>
    </rPh>
    <rPh sb="3" eb="6">
      <t>ミノチョウ</t>
    </rPh>
    <rPh sb="6" eb="8">
      <t>オオミ</t>
    </rPh>
    <rPh sb="8" eb="9">
      <t>コウ</t>
    </rPh>
    <phoneticPr fontId="18"/>
  </si>
  <si>
    <t>0875-72-4185
090-8692-4464</t>
  </si>
  <si>
    <t>貞広</t>
    <rPh sb="0" eb="2">
      <t>サダヒロ</t>
    </rPh>
    <phoneticPr fontId="18"/>
  </si>
  <si>
    <t>1,000～2,000円/10a(散布)
1,000円/2t(引取り)</t>
    <rPh sb="11" eb="12">
      <t>エン</t>
    </rPh>
    <rPh sb="17" eb="19">
      <t>サンプ</t>
    </rPh>
    <rPh sb="26" eb="27">
      <t>エン</t>
    </rPh>
    <rPh sb="31" eb="33">
      <t>ヒキトリ</t>
    </rPh>
    <phoneticPr fontId="18"/>
  </si>
  <si>
    <t>3.35-6.71-3.59</t>
  </si>
  <si>
    <t>観音寺市、三豊市、仲多度郡</t>
    <rPh sb="0" eb="4">
      <t>カンオンジシ</t>
    </rPh>
    <rPh sb="5" eb="8">
      <t>ミトヨシ</t>
    </rPh>
    <rPh sb="9" eb="13">
      <t>ナカタドグン</t>
    </rPh>
    <phoneticPr fontId="18"/>
  </si>
  <si>
    <t>重成義弘</t>
    <rPh sb="0" eb="2">
      <t>シゲナリ</t>
    </rPh>
    <rPh sb="2" eb="4">
      <t>ヨシヒロ</t>
    </rPh>
    <phoneticPr fontId="18"/>
  </si>
  <si>
    <t>丸亀市柞原町1281</t>
    <rPh sb="0" eb="3">
      <t>マルガメシ</t>
    </rPh>
    <rPh sb="4" eb="5">
      <t>ハラ</t>
    </rPh>
    <rPh sb="5" eb="6">
      <t>チョウ</t>
    </rPh>
    <phoneticPr fontId="18"/>
  </si>
  <si>
    <t>0877-22-0774</t>
  </si>
  <si>
    <t>8,000円/2t
4,000円/軽四</t>
    <rPh sb="5" eb="6">
      <t>エン</t>
    </rPh>
    <rPh sb="15" eb="16">
      <t>エン</t>
    </rPh>
    <rPh sb="17" eb="18">
      <t>ケイ</t>
    </rPh>
    <rPh sb="18" eb="19">
      <t>4</t>
    </rPh>
    <phoneticPr fontId="18"/>
  </si>
  <si>
    <t>2.7-3.0-3.7</t>
  </si>
  <si>
    <t>丸亀市近郊</t>
    <rPh sb="0" eb="3">
      <t>マルガメシ</t>
    </rPh>
    <rPh sb="3" eb="5">
      <t>キンコウ</t>
    </rPh>
    <phoneticPr fontId="18"/>
  </si>
  <si>
    <t>橋本美恵子</t>
    <rPh sb="0" eb="2">
      <t>ハシモト</t>
    </rPh>
    <rPh sb="2" eb="5">
      <t>ミエコ</t>
    </rPh>
    <phoneticPr fontId="18"/>
  </si>
  <si>
    <t>丸亀市土器町東2-35</t>
    <rPh sb="0" eb="3">
      <t>マルガメシ</t>
    </rPh>
    <rPh sb="3" eb="6">
      <t>ドキチョウ</t>
    </rPh>
    <rPh sb="6" eb="7">
      <t>ヒガシ</t>
    </rPh>
    <phoneticPr fontId="18"/>
  </si>
  <si>
    <t>0877-23-1065</t>
  </si>
  <si>
    <t>5,000円/t</t>
    <rPh sb="5" eb="6">
      <t>エン</t>
    </rPh>
    <phoneticPr fontId="18"/>
  </si>
  <si>
    <t>1.8-1.7-4.0</t>
  </si>
  <si>
    <t>旧丸亀市</t>
    <rPh sb="0" eb="1">
      <t>キュウ</t>
    </rPh>
    <rPh sb="1" eb="3">
      <t>マルガメ</t>
    </rPh>
    <rPh sb="3" eb="4">
      <t>シ</t>
    </rPh>
    <phoneticPr fontId="18"/>
  </si>
  <si>
    <t>高橋正</t>
    <rPh sb="0" eb="2">
      <t>タカハシ</t>
    </rPh>
    <rPh sb="2" eb="3">
      <t>タダシ</t>
    </rPh>
    <phoneticPr fontId="18"/>
  </si>
  <si>
    <t>丸亀市飯山町川原1799-1</t>
    <rPh sb="0" eb="3">
      <t>マルガメシ</t>
    </rPh>
    <rPh sb="3" eb="6">
      <t>ハンザンチョウ</t>
    </rPh>
    <rPh sb="6" eb="8">
      <t>カワハラ</t>
    </rPh>
    <phoneticPr fontId="18"/>
  </si>
  <si>
    <t>0877-98-5549</t>
  </si>
  <si>
    <t>5,000～6,000円/2t
2,000円/軽四</t>
    <rPh sb="11" eb="12">
      <t>エン</t>
    </rPh>
    <rPh sb="21" eb="22">
      <t>エン</t>
    </rPh>
    <rPh sb="23" eb="24">
      <t>ケイ</t>
    </rPh>
    <rPh sb="24" eb="25">
      <t>4</t>
    </rPh>
    <phoneticPr fontId="18"/>
  </si>
  <si>
    <t>2.7-3.7-6.1</t>
  </si>
  <si>
    <t>仲多度全域
（軽四は近隣のみ)</t>
    <rPh sb="0" eb="3">
      <t>ナカタド</t>
    </rPh>
    <rPh sb="3" eb="5">
      <t>ゼンイキ</t>
    </rPh>
    <rPh sb="7" eb="8">
      <t>ケイ</t>
    </rPh>
    <rPh sb="8" eb="9">
      <t>4</t>
    </rPh>
    <rPh sb="10" eb="12">
      <t>キンリン</t>
    </rPh>
    <phoneticPr fontId="18"/>
  </si>
  <si>
    <t>明見孝一郎</t>
    <rPh sb="0" eb="1">
      <t>アキラ</t>
    </rPh>
    <rPh sb="1" eb="2">
      <t>ケン</t>
    </rPh>
    <rPh sb="2" eb="5">
      <t>コウイチロウ</t>
    </rPh>
    <phoneticPr fontId="18"/>
  </si>
  <si>
    <t>丸亀市飯山町東坂元1441</t>
    <rPh sb="0" eb="3">
      <t>マルガメシ</t>
    </rPh>
    <rPh sb="3" eb="6">
      <t>ハンザンチョウ</t>
    </rPh>
    <rPh sb="6" eb="7">
      <t>ヒガシ</t>
    </rPh>
    <rPh sb="7" eb="9">
      <t>サカモト</t>
    </rPh>
    <phoneticPr fontId="18"/>
  </si>
  <si>
    <t>0877-98-2549</t>
  </si>
  <si>
    <t>6,000円/2t
1,500円/軽四</t>
    <rPh sb="5" eb="6">
      <t>エン</t>
    </rPh>
    <rPh sb="15" eb="16">
      <t>エン</t>
    </rPh>
    <rPh sb="17" eb="18">
      <t>ケイ</t>
    </rPh>
    <rPh sb="18" eb="19">
      <t>4</t>
    </rPh>
    <phoneticPr fontId="18"/>
  </si>
  <si>
    <t>3.1-3.5-6.4</t>
  </si>
  <si>
    <t>丸亀市飯山町
軽四は自己引取り</t>
    <rPh sb="0" eb="3">
      <t>マルガメシ</t>
    </rPh>
    <rPh sb="3" eb="6">
      <t>ハンザンチョウ</t>
    </rPh>
    <rPh sb="7" eb="8">
      <t>ケイ</t>
    </rPh>
    <rPh sb="8" eb="9">
      <t>4</t>
    </rPh>
    <rPh sb="10" eb="12">
      <t>ジコ</t>
    </rPh>
    <rPh sb="12" eb="14">
      <t>ヒキトリ</t>
    </rPh>
    <phoneticPr fontId="18"/>
  </si>
  <si>
    <t>谷光康子</t>
    <rPh sb="0" eb="2">
      <t>タニミツ</t>
    </rPh>
    <rPh sb="2" eb="4">
      <t>ヤスコ</t>
    </rPh>
    <phoneticPr fontId="18"/>
  </si>
  <si>
    <t>丸亀市飯山町下法軍寺1241</t>
    <rPh sb="0" eb="3">
      <t>マルガメシ</t>
    </rPh>
    <rPh sb="3" eb="6">
      <t>ハンザンチョウ</t>
    </rPh>
    <rPh sb="6" eb="7">
      <t>シモ</t>
    </rPh>
    <rPh sb="7" eb="8">
      <t>ホウ</t>
    </rPh>
    <rPh sb="8" eb="9">
      <t>グン</t>
    </rPh>
    <rPh sb="9" eb="10">
      <t>テラ</t>
    </rPh>
    <phoneticPr fontId="18"/>
  </si>
  <si>
    <t>0877-98-4964</t>
  </si>
  <si>
    <t>5,000円/2t
2,000円/軽四</t>
    <rPh sb="5" eb="6">
      <t>エン</t>
    </rPh>
    <rPh sb="15" eb="16">
      <t>エン</t>
    </rPh>
    <rPh sb="17" eb="18">
      <t>ケイ</t>
    </rPh>
    <rPh sb="18" eb="19">
      <t>4</t>
    </rPh>
    <phoneticPr fontId="18"/>
  </si>
  <si>
    <t>2.7-3.9-6.3</t>
  </si>
  <si>
    <t>丸亀市</t>
    <rPh sb="0" eb="3">
      <t>マルガメシ</t>
    </rPh>
    <phoneticPr fontId="18"/>
  </si>
  <si>
    <t>古本忠</t>
    <rPh sb="0" eb="2">
      <t>フルモト</t>
    </rPh>
    <rPh sb="2" eb="3">
      <t>タダシ</t>
    </rPh>
    <phoneticPr fontId="18"/>
  </si>
  <si>
    <t>坂出市林田町2795</t>
    <rPh sb="0" eb="3">
      <t>サカイデシ</t>
    </rPh>
    <rPh sb="3" eb="6">
      <t>ハヤシダチョウ</t>
    </rPh>
    <phoneticPr fontId="18"/>
  </si>
  <si>
    <t>0877-47-0634</t>
  </si>
  <si>
    <t>2.6-3.7-7.1</t>
  </si>
  <si>
    <t>中讃全域</t>
    <rPh sb="0" eb="1">
      <t>チュウ</t>
    </rPh>
    <rPh sb="1" eb="2">
      <t>サン</t>
    </rPh>
    <rPh sb="2" eb="4">
      <t>ゼンイキ</t>
    </rPh>
    <phoneticPr fontId="18"/>
  </si>
  <si>
    <t>(有)金江養鶏場</t>
    <rPh sb="1" eb="2">
      <t>ユウ</t>
    </rPh>
    <rPh sb="3" eb="4">
      <t>カネ</t>
    </rPh>
    <rPh sb="4" eb="5">
      <t>エ</t>
    </rPh>
    <rPh sb="5" eb="8">
      <t>ヨウケイジョウ</t>
    </rPh>
    <phoneticPr fontId="18"/>
  </si>
  <si>
    <t>坂出市青海町677
さぬき市大川町南川910-2</t>
    <rPh sb="0" eb="3">
      <t>サカイデシ</t>
    </rPh>
    <rPh sb="3" eb="6">
      <t>オウミチョウ</t>
    </rPh>
    <rPh sb="13" eb="14">
      <t>シ</t>
    </rPh>
    <rPh sb="14" eb="17">
      <t>オオカワマチ</t>
    </rPh>
    <rPh sb="17" eb="19">
      <t>ミナミカワ</t>
    </rPh>
    <phoneticPr fontId="18"/>
  </si>
  <si>
    <t>0879-43-1510
090-2896-9698</t>
  </si>
  <si>
    <t>鍋井</t>
    <rPh sb="0" eb="2">
      <t>ナベイ</t>
    </rPh>
    <phoneticPr fontId="18"/>
  </si>
  <si>
    <t>2.3-4.7-3.2</t>
  </si>
  <si>
    <t>袋詰、バラ、トランスバック(袋詰は50袋以上の注文）</t>
    <rPh sb="0" eb="2">
      <t>フクロヅ</t>
    </rPh>
    <phoneticPr fontId="18"/>
  </si>
  <si>
    <t>松原博文</t>
    <rPh sb="0" eb="2">
      <t>マツバラ</t>
    </rPh>
    <rPh sb="2" eb="4">
      <t>ヒロフミ</t>
    </rPh>
    <phoneticPr fontId="18"/>
  </si>
  <si>
    <t>善通寺市与北町2599</t>
    <rPh sb="0" eb="3">
      <t>ゼンツウジ</t>
    </rPh>
    <rPh sb="3" eb="4">
      <t>シ</t>
    </rPh>
    <rPh sb="4" eb="5">
      <t>ヨ</t>
    </rPh>
    <rPh sb="5" eb="6">
      <t>キタ</t>
    </rPh>
    <rPh sb="6" eb="7">
      <t>マチ</t>
    </rPh>
    <phoneticPr fontId="18"/>
  </si>
  <si>
    <t>0877-62-8043</t>
  </si>
  <si>
    <t>8,100円/2t
378円/袋(40L)</t>
    <rPh sb="5" eb="6">
      <t>エン</t>
    </rPh>
    <rPh sb="13" eb="14">
      <t>エン</t>
    </rPh>
    <rPh sb="15" eb="16">
      <t>フクロ</t>
    </rPh>
    <phoneticPr fontId="18"/>
  </si>
  <si>
    <t>1.7-1.7-4.9</t>
  </si>
  <si>
    <t>善通寺市</t>
    <rPh sb="0" eb="4">
      <t>ゼンツウジシ</t>
    </rPh>
    <phoneticPr fontId="18"/>
  </si>
  <si>
    <t>塩田武志</t>
    <rPh sb="0" eb="2">
      <t>シオタ</t>
    </rPh>
    <rPh sb="2" eb="3">
      <t>タケシ</t>
    </rPh>
    <rPh sb="3" eb="4">
      <t>シ</t>
    </rPh>
    <phoneticPr fontId="18"/>
  </si>
  <si>
    <t>善通寺市原田町894</t>
    <rPh sb="0" eb="4">
      <t>ゼンツウジシ</t>
    </rPh>
    <rPh sb="4" eb="6">
      <t>ハラダ</t>
    </rPh>
    <rPh sb="6" eb="7">
      <t>チョウ</t>
    </rPh>
    <phoneticPr fontId="18"/>
  </si>
  <si>
    <t>0877-62-0258</t>
  </si>
  <si>
    <t>8,000円/2t
3,000円/軽四</t>
    <rPh sb="5" eb="6">
      <t>エン</t>
    </rPh>
    <rPh sb="15" eb="16">
      <t>エン</t>
    </rPh>
    <rPh sb="17" eb="18">
      <t>ケイ</t>
    </rPh>
    <rPh sb="18" eb="19">
      <t>4</t>
    </rPh>
    <phoneticPr fontId="18"/>
  </si>
  <si>
    <t>1.5-2.1-3.1</t>
  </si>
  <si>
    <t>仲多度全域</t>
    <rPh sb="0" eb="3">
      <t>ナカタド</t>
    </rPh>
    <rPh sb="3" eb="5">
      <t>ゼンイキ</t>
    </rPh>
    <phoneticPr fontId="18"/>
  </si>
  <si>
    <t>(農)大和畜産組合</t>
    <rPh sb="1" eb="2">
      <t>ノウ</t>
    </rPh>
    <rPh sb="3" eb="5">
      <t>ヤマト</t>
    </rPh>
    <rPh sb="5" eb="7">
      <t>チクサン</t>
    </rPh>
    <rPh sb="7" eb="9">
      <t>クミアイ</t>
    </rPh>
    <phoneticPr fontId="18"/>
  </si>
  <si>
    <t>綾川町西分乙780-28</t>
    <rPh sb="0" eb="3">
      <t>アヤガワチョウ</t>
    </rPh>
    <rPh sb="3" eb="4">
      <t>ニシ</t>
    </rPh>
    <rPh sb="4" eb="5">
      <t>ワ</t>
    </rPh>
    <rPh sb="5" eb="6">
      <t>オツ</t>
    </rPh>
    <phoneticPr fontId="18"/>
  </si>
  <si>
    <t>087-878-1278</t>
  </si>
  <si>
    <t>3,000円/2t</t>
    <rPh sb="5" eb="6">
      <t>エン</t>
    </rPh>
    <phoneticPr fontId="18"/>
  </si>
  <si>
    <t>4.1-2.8-3.4</t>
  </si>
  <si>
    <t>中讃全域</t>
    <rPh sb="0" eb="2">
      <t>チュウサン</t>
    </rPh>
    <rPh sb="2" eb="4">
      <t>ゼンイキ</t>
    </rPh>
    <phoneticPr fontId="18"/>
  </si>
  <si>
    <t>散布可能
散布価格5,000円/2t(税込)</t>
    <rPh sb="0" eb="2">
      <t>サンプ</t>
    </rPh>
    <rPh sb="2" eb="4">
      <t>カノウ</t>
    </rPh>
    <rPh sb="5" eb="7">
      <t>サンプ</t>
    </rPh>
    <rPh sb="7" eb="9">
      <t>カカク</t>
    </rPh>
    <rPh sb="14" eb="15">
      <t>エン</t>
    </rPh>
    <rPh sb="19" eb="21">
      <t>ゼイコ</t>
    </rPh>
    <phoneticPr fontId="18"/>
  </si>
  <si>
    <t>(有)川崎養豚</t>
    <rPh sb="1" eb="2">
      <t>ユウ</t>
    </rPh>
    <rPh sb="3" eb="5">
      <t>カワサキ</t>
    </rPh>
    <rPh sb="5" eb="7">
      <t>ヨウトン</t>
    </rPh>
    <phoneticPr fontId="18"/>
  </si>
  <si>
    <t>綾川町小野321-1</t>
    <rPh sb="0" eb="3">
      <t>アヤガワチョウ</t>
    </rPh>
    <rPh sb="3" eb="5">
      <t>オノ</t>
    </rPh>
    <phoneticPr fontId="18"/>
  </si>
  <si>
    <t>087-876-1259</t>
  </si>
  <si>
    <t>2.4-5.6-4.3</t>
  </si>
  <si>
    <t>綾川町近辺</t>
    <rPh sb="0" eb="3">
      <t>アヤガワチョウ</t>
    </rPh>
    <rPh sb="3" eb="5">
      <t>キンペン</t>
    </rPh>
    <phoneticPr fontId="18"/>
  </si>
  <si>
    <t>散布可能(軽四での散布)</t>
    <rPh sb="0" eb="2">
      <t>サンプ</t>
    </rPh>
    <rPh sb="2" eb="4">
      <t>カノウ</t>
    </rPh>
    <rPh sb="5" eb="6">
      <t>ケイ</t>
    </rPh>
    <rPh sb="6" eb="7">
      <t>4</t>
    </rPh>
    <rPh sb="9" eb="11">
      <t>サンプ</t>
    </rPh>
    <phoneticPr fontId="18"/>
  </si>
  <si>
    <t>(有)高島産業綾上農場</t>
    <rPh sb="1" eb="2">
      <t>ユウ</t>
    </rPh>
    <rPh sb="3" eb="5">
      <t>タカシマ</t>
    </rPh>
    <rPh sb="5" eb="7">
      <t>サンギョウ</t>
    </rPh>
    <rPh sb="7" eb="8">
      <t>アヤ</t>
    </rPh>
    <rPh sb="8" eb="9">
      <t>カミ</t>
    </rPh>
    <rPh sb="9" eb="11">
      <t>ノウジョウ</t>
    </rPh>
    <phoneticPr fontId="18"/>
  </si>
  <si>
    <t>綾川町扮所東450</t>
    <rPh sb="0" eb="3">
      <t>アヤガワチョウ</t>
    </rPh>
    <rPh sb="4" eb="5">
      <t>ショ</t>
    </rPh>
    <rPh sb="5" eb="6">
      <t>ヒガシ</t>
    </rPh>
    <phoneticPr fontId="18"/>
  </si>
  <si>
    <t>087-878-1170</t>
  </si>
  <si>
    <t>3.6-4.6-3.8</t>
  </si>
  <si>
    <t>配達は10t以上</t>
    <rPh sb="0" eb="2">
      <t>ハイタツ</t>
    </rPh>
    <rPh sb="6" eb="8">
      <t>イジョウ</t>
    </rPh>
    <phoneticPr fontId="18"/>
  </si>
  <si>
    <t>袋詰(15kg)、バラ</t>
    <rPh sb="0" eb="2">
      <t>フクロヅ</t>
    </rPh>
    <phoneticPr fontId="18"/>
  </si>
  <si>
    <t>常時在庫あり</t>
    <rPh sb="0" eb="2">
      <t>ジョウジ</t>
    </rPh>
    <rPh sb="2" eb="4">
      <t>ザイコ</t>
    </rPh>
    <phoneticPr fontId="18"/>
  </si>
  <si>
    <t>(有)木下鶏園</t>
    <rPh sb="1" eb="2">
      <t>ユウ</t>
    </rPh>
    <rPh sb="3" eb="5">
      <t>キノシタ</t>
    </rPh>
    <rPh sb="5" eb="6">
      <t>ニワトリ</t>
    </rPh>
    <rPh sb="6" eb="7">
      <t>エン</t>
    </rPh>
    <phoneticPr fontId="18"/>
  </si>
  <si>
    <t>綾川町千疋1664-1</t>
    <rPh sb="0" eb="3">
      <t>アヤガワチョウ</t>
    </rPh>
    <rPh sb="3" eb="5">
      <t>センビキ</t>
    </rPh>
    <phoneticPr fontId="18"/>
  </si>
  <si>
    <t>087-877-0166</t>
  </si>
  <si>
    <t>2.1-2.8-3.5</t>
  </si>
  <si>
    <t>販売時期は要相談</t>
    <rPh sb="0" eb="2">
      <t>ハンバイ</t>
    </rPh>
    <rPh sb="2" eb="4">
      <t>ジキ</t>
    </rPh>
    <rPh sb="5" eb="6">
      <t>ヨウ</t>
    </rPh>
    <rPh sb="6" eb="8">
      <t>ソウダン</t>
    </rPh>
    <phoneticPr fontId="18"/>
  </si>
  <si>
    <t>鎌田牧場(鎌田武彦）</t>
    <rPh sb="0" eb="2">
      <t>カマタ</t>
    </rPh>
    <rPh sb="2" eb="4">
      <t>ボクジョウ</t>
    </rPh>
    <rPh sb="5" eb="7">
      <t>カマタ</t>
    </rPh>
    <rPh sb="7" eb="9">
      <t>タケヒコ</t>
    </rPh>
    <phoneticPr fontId="18"/>
  </si>
  <si>
    <t>まんのう町炭所西2782-1</t>
    <rPh sb="4" eb="5">
      <t>チョウ</t>
    </rPh>
    <rPh sb="5" eb="7">
      <t>スミショ</t>
    </rPh>
    <rPh sb="7" eb="8">
      <t>ニシ</t>
    </rPh>
    <phoneticPr fontId="18"/>
  </si>
  <si>
    <t>0877-79-2635</t>
  </si>
  <si>
    <t>6,000円~/2t
8,000円～/4t
2,000円/軽四(引取りのみ）
200円/袋(40L)(引取りのみ)</t>
    <rPh sb="5" eb="6">
      <t>エン</t>
    </rPh>
    <rPh sb="16" eb="17">
      <t>エン</t>
    </rPh>
    <rPh sb="27" eb="28">
      <t>エン</t>
    </rPh>
    <rPh sb="29" eb="30">
      <t>ケイ</t>
    </rPh>
    <rPh sb="30" eb="31">
      <t>4</t>
    </rPh>
    <rPh sb="32" eb="34">
      <t>ヒキトリ</t>
    </rPh>
    <rPh sb="42" eb="43">
      <t>エン</t>
    </rPh>
    <rPh sb="44" eb="45">
      <t>フクロ</t>
    </rPh>
    <rPh sb="51" eb="53">
      <t>ヒキトリ</t>
    </rPh>
    <phoneticPr fontId="18"/>
  </si>
  <si>
    <t>2.3-2.0-3.3</t>
  </si>
  <si>
    <t>散布可能。散布料金は別途必要</t>
    <rPh sb="0" eb="2">
      <t>サンプ</t>
    </rPh>
    <rPh sb="2" eb="4">
      <t>カノウ</t>
    </rPh>
    <rPh sb="5" eb="7">
      <t>サンプ</t>
    </rPh>
    <rPh sb="7" eb="9">
      <t>リョウキン</t>
    </rPh>
    <rPh sb="10" eb="12">
      <t>ベット</t>
    </rPh>
    <rPh sb="12" eb="14">
      <t>ヒツヨウ</t>
    </rPh>
    <phoneticPr fontId="18"/>
  </si>
  <si>
    <t>畑正芳</t>
    <rPh sb="0" eb="1">
      <t>ハタケ</t>
    </rPh>
    <rPh sb="1" eb="3">
      <t>マサヨシ</t>
    </rPh>
    <phoneticPr fontId="18"/>
  </si>
  <si>
    <t>まんのう町大口288</t>
    <rPh sb="4" eb="5">
      <t>チョウ</t>
    </rPh>
    <rPh sb="5" eb="7">
      <t>オオグチ</t>
    </rPh>
    <phoneticPr fontId="18"/>
  </si>
  <si>
    <t>0877-78-3726</t>
  </si>
  <si>
    <t>8,000円/2t</t>
    <rPh sb="5" eb="6">
      <t>エン</t>
    </rPh>
    <phoneticPr fontId="18"/>
  </si>
  <si>
    <t>2.2-0.5-1.6</t>
  </si>
  <si>
    <t>まんのう町</t>
    <rPh sb="4" eb="5">
      <t>チョウ</t>
    </rPh>
    <phoneticPr fontId="18"/>
  </si>
  <si>
    <t>(有)森末牧場</t>
    <rPh sb="1" eb="2">
      <t>ユウ</t>
    </rPh>
    <rPh sb="3" eb="5">
      <t>モリスエ</t>
    </rPh>
    <rPh sb="5" eb="7">
      <t>ボクジョウ</t>
    </rPh>
    <phoneticPr fontId="18"/>
  </si>
  <si>
    <t>まんのう町後山13-1</t>
    <rPh sb="4" eb="5">
      <t>チョウ</t>
    </rPh>
    <rPh sb="5" eb="6">
      <t>ウシ</t>
    </rPh>
    <rPh sb="6" eb="7">
      <t>ヤマ</t>
    </rPh>
    <phoneticPr fontId="18"/>
  </si>
  <si>
    <t>0877-89-6144
090-4500-7324</t>
  </si>
  <si>
    <t>5,000円/2t
8,000円/4t
1,000円/軽四(引取りのみ)</t>
    <rPh sb="5" eb="6">
      <t>エン</t>
    </rPh>
    <rPh sb="15" eb="16">
      <t>エン</t>
    </rPh>
    <rPh sb="25" eb="26">
      <t>エン</t>
    </rPh>
    <rPh sb="27" eb="28">
      <t>ケイ</t>
    </rPh>
    <rPh sb="28" eb="29">
      <t>4</t>
    </rPh>
    <rPh sb="30" eb="32">
      <t>ヒキトリ</t>
    </rPh>
    <phoneticPr fontId="18"/>
  </si>
  <si>
    <t>1.3-0.7-2.7</t>
  </si>
  <si>
    <t>中讃地域</t>
    <rPh sb="0" eb="2">
      <t>チュウサン</t>
    </rPh>
    <rPh sb="2" eb="4">
      <t>チイキ</t>
    </rPh>
    <phoneticPr fontId="18"/>
  </si>
  <si>
    <t>(有)すずき</t>
    <rPh sb="1" eb="2">
      <t>ユウ</t>
    </rPh>
    <phoneticPr fontId="18"/>
  </si>
  <si>
    <t>まんのう町七箇4581-6</t>
    <rPh sb="4" eb="5">
      <t>チョウ</t>
    </rPh>
    <rPh sb="5" eb="6">
      <t>ナナ</t>
    </rPh>
    <rPh sb="6" eb="7">
      <t>カ</t>
    </rPh>
    <phoneticPr fontId="18"/>
  </si>
  <si>
    <t>0877-77-2039</t>
  </si>
  <si>
    <t>1.7-3.0-4.4</t>
  </si>
  <si>
    <t>(有)琴南ファーム</t>
    <rPh sb="1" eb="2">
      <t>ユウ</t>
    </rPh>
    <rPh sb="3" eb="5">
      <t>コトナミ</t>
    </rPh>
    <phoneticPr fontId="18"/>
  </si>
  <si>
    <t>まんのう町川東511-480</t>
    <rPh sb="4" eb="5">
      <t>チョウ</t>
    </rPh>
    <rPh sb="5" eb="6">
      <t>カワ</t>
    </rPh>
    <rPh sb="6" eb="7">
      <t>ヒガシ</t>
    </rPh>
    <phoneticPr fontId="18"/>
  </si>
  <si>
    <t>0877-84-2813</t>
  </si>
  <si>
    <t>5.7-4.5-3.8</t>
  </si>
  <si>
    <t>まんのう町、綾川町</t>
    <rPh sb="4" eb="5">
      <t>チョウ</t>
    </rPh>
    <rPh sb="6" eb="8">
      <t>アヤガワ</t>
    </rPh>
    <rPh sb="8" eb="9">
      <t>チョウ</t>
    </rPh>
    <phoneticPr fontId="18"/>
  </si>
  <si>
    <t>林ファーム(株)
(林英治）</t>
    <rPh sb="0" eb="1">
      <t>ハヤシ</t>
    </rPh>
    <rPh sb="6" eb="7">
      <t>カブ</t>
    </rPh>
    <rPh sb="10" eb="11">
      <t>ハヤシ</t>
    </rPh>
    <rPh sb="11" eb="13">
      <t>エイジ</t>
    </rPh>
    <phoneticPr fontId="18"/>
  </si>
  <si>
    <t>まんのう町炭所西2641-30</t>
    <rPh sb="4" eb="5">
      <t>チョウ</t>
    </rPh>
    <rPh sb="5" eb="7">
      <t>スミショ</t>
    </rPh>
    <rPh sb="7" eb="8">
      <t>ニシ</t>
    </rPh>
    <phoneticPr fontId="18"/>
  </si>
  <si>
    <t>0877-79-3269</t>
  </si>
  <si>
    <t>2.7-7.0-5.4</t>
  </si>
  <si>
    <t>丸亀市、善通寺市、琴平町、まんのう町</t>
    <rPh sb="0" eb="3">
      <t>マルガメシ</t>
    </rPh>
    <rPh sb="4" eb="8">
      <t>ゼンツウジシ</t>
    </rPh>
    <rPh sb="9" eb="12">
      <t>コトヒラチョウ</t>
    </rPh>
    <rPh sb="17" eb="18">
      <t>チョウ</t>
    </rPh>
    <phoneticPr fontId="18"/>
  </si>
  <si>
    <t>森孵卵場満濃農場</t>
    <rPh sb="0" eb="1">
      <t>モリ</t>
    </rPh>
    <rPh sb="1" eb="3">
      <t>フラン</t>
    </rPh>
    <rPh sb="3" eb="4">
      <t>ジョウ</t>
    </rPh>
    <rPh sb="4" eb="6">
      <t>マンノウ</t>
    </rPh>
    <rPh sb="6" eb="8">
      <t>ノウジョウ</t>
    </rPh>
    <phoneticPr fontId="18"/>
  </si>
  <si>
    <t>まんのう町七箇4165-2</t>
    <rPh sb="4" eb="5">
      <t>チョウ</t>
    </rPh>
    <rPh sb="5" eb="6">
      <t>ナナ</t>
    </rPh>
    <rPh sb="6" eb="7">
      <t>カ</t>
    </rPh>
    <phoneticPr fontId="18"/>
  </si>
  <si>
    <t>0877-77-2262</t>
  </si>
  <si>
    <t>家畜ふん堆肥(種鶏)</t>
    <rPh sb="0" eb="2">
      <t>カチク</t>
    </rPh>
    <rPh sb="4" eb="6">
      <t>タイヒ</t>
    </rPh>
    <rPh sb="7" eb="8">
      <t>タネ</t>
    </rPh>
    <rPh sb="8" eb="9">
      <t>ニワトリ</t>
    </rPh>
    <phoneticPr fontId="18"/>
  </si>
  <si>
    <t>2.4-4.8-3.5</t>
  </si>
  <si>
    <t>仲多度全域、観音寺市、三豊市</t>
    <rPh sb="0" eb="3">
      <t>ナカタド</t>
    </rPh>
    <rPh sb="3" eb="5">
      <t>ゼンイキ</t>
    </rPh>
    <rPh sb="6" eb="9">
      <t>カンオンジ</t>
    </rPh>
    <rPh sb="9" eb="10">
      <t>シ</t>
    </rPh>
    <rPh sb="11" eb="13">
      <t>ミトヨ</t>
    </rPh>
    <rPh sb="13" eb="14">
      <t>シ</t>
    </rPh>
    <phoneticPr fontId="18"/>
  </si>
  <si>
    <t>(有)平石牧場</t>
    <rPh sb="1" eb="2">
      <t>ユウ</t>
    </rPh>
    <rPh sb="3" eb="5">
      <t>ヒライシ</t>
    </rPh>
    <rPh sb="5" eb="7">
      <t>ボクジョウ</t>
    </rPh>
    <phoneticPr fontId="18"/>
  </si>
  <si>
    <t>高松市植松町432</t>
    <rPh sb="0" eb="3">
      <t>タカマツシ</t>
    </rPh>
    <rPh sb="3" eb="6">
      <t>ウエマツチョウ</t>
    </rPh>
    <phoneticPr fontId="18"/>
  </si>
  <si>
    <t>087-881-3333</t>
  </si>
  <si>
    <t>4,000円~/2t(配達)
1,000円~/軽四(配達)</t>
    <rPh sb="5" eb="6">
      <t>エン</t>
    </rPh>
    <rPh sb="11" eb="13">
      <t>ハイタツ</t>
    </rPh>
    <rPh sb="20" eb="21">
      <t>エン</t>
    </rPh>
    <rPh sb="23" eb="24">
      <t>ケイ</t>
    </rPh>
    <rPh sb="24" eb="25">
      <t>4</t>
    </rPh>
    <rPh sb="26" eb="28">
      <t>ハイタツ</t>
    </rPh>
    <phoneticPr fontId="18"/>
  </si>
  <si>
    <t>1.8-2.6-2.4</t>
  </si>
  <si>
    <t>高松市</t>
    <rPh sb="0" eb="3">
      <t>タカマツシ</t>
    </rPh>
    <phoneticPr fontId="18"/>
  </si>
  <si>
    <t>桐本正裕</t>
    <rPh sb="0" eb="2">
      <t>キリモト</t>
    </rPh>
    <rPh sb="2" eb="3">
      <t>マサ</t>
    </rPh>
    <rPh sb="3" eb="4">
      <t>ユウ</t>
    </rPh>
    <phoneticPr fontId="18"/>
  </si>
  <si>
    <t>高松市三谷町2596</t>
    <rPh sb="0" eb="3">
      <t>タカマツシ</t>
    </rPh>
    <rPh sb="3" eb="6">
      <t>ミタニチョウ</t>
    </rPh>
    <phoneticPr fontId="18"/>
  </si>
  <si>
    <t>087-889-5852</t>
  </si>
  <si>
    <t>5,000円~/2t(配達)
1,500円~/軽四(配達)</t>
    <rPh sb="5" eb="6">
      <t>エン</t>
    </rPh>
    <rPh sb="11" eb="13">
      <t>ハイタツ</t>
    </rPh>
    <rPh sb="20" eb="21">
      <t>エン</t>
    </rPh>
    <rPh sb="23" eb="24">
      <t>ケイ</t>
    </rPh>
    <rPh sb="24" eb="25">
      <t>4</t>
    </rPh>
    <rPh sb="26" eb="28">
      <t>ハイタツ</t>
    </rPh>
    <phoneticPr fontId="18"/>
  </si>
  <si>
    <t>2.3-1.9-3.2</t>
  </si>
  <si>
    <t>高松市</t>
    <rPh sb="0" eb="2">
      <t>タカマツ</t>
    </rPh>
    <rPh sb="2" eb="3">
      <t>シ</t>
    </rPh>
    <phoneticPr fontId="18"/>
  </si>
  <si>
    <t>古川牧場(株)</t>
    <rPh sb="0" eb="2">
      <t>フルカワ</t>
    </rPh>
    <rPh sb="2" eb="4">
      <t>ボクジョウ</t>
    </rPh>
    <rPh sb="5" eb="6">
      <t>カブ</t>
    </rPh>
    <phoneticPr fontId="18"/>
  </si>
  <si>
    <t>高松市川島東町1517-1</t>
    <rPh sb="0" eb="3">
      <t>タカマツシ</t>
    </rPh>
    <rPh sb="3" eb="5">
      <t>カワシマ</t>
    </rPh>
    <rPh sb="5" eb="6">
      <t>ヒガシ</t>
    </rPh>
    <rPh sb="6" eb="7">
      <t>マチ</t>
    </rPh>
    <phoneticPr fontId="18"/>
  </si>
  <si>
    <t>087-848-1642</t>
  </si>
  <si>
    <t>3,000円~/2t(配達)
2,000円~/軽四(配達)</t>
    <rPh sb="5" eb="6">
      <t>エン</t>
    </rPh>
    <rPh sb="11" eb="13">
      <t>ハイタツ</t>
    </rPh>
    <rPh sb="20" eb="21">
      <t>エン</t>
    </rPh>
    <rPh sb="23" eb="24">
      <t>ケイ</t>
    </rPh>
    <rPh sb="24" eb="25">
      <t>4</t>
    </rPh>
    <rPh sb="26" eb="28">
      <t>ハイタツ</t>
    </rPh>
    <phoneticPr fontId="18"/>
  </si>
  <si>
    <t>1.8-2.1-2.0</t>
  </si>
  <si>
    <t>散布は川島東町近隣のみ</t>
    <rPh sb="0" eb="2">
      <t>サンプ</t>
    </rPh>
    <rPh sb="3" eb="5">
      <t>カワシマ</t>
    </rPh>
    <rPh sb="5" eb="6">
      <t>ヒガシ</t>
    </rPh>
    <rPh sb="6" eb="7">
      <t>マチ</t>
    </rPh>
    <rPh sb="7" eb="9">
      <t>キンリン</t>
    </rPh>
    <phoneticPr fontId="18"/>
  </si>
  <si>
    <t>成合隆広</t>
    <rPh sb="0" eb="2">
      <t>ナリアイ</t>
    </rPh>
    <rPh sb="2" eb="4">
      <t>タカヒロ</t>
    </rPh>
    <phoneticPr fontId="18"/>
  </si>
  <si>
    <t>高松市香川町浅野2400</t>
    <rPh sb="0" eb="3">
      <t>タカマツシ</t>
    </rPh>
    <rPh sb="3" eb="6">
      <t>カガワチョウ</t>
    </rPh>
    <rPh sb="6" eb="8">
      <t>アサノ</t>
    </rPh>
    <phoneticPr fontId="18"/>
  </si>
  <si>
    <t>087-889-3536</t>
  </si>
  <si>
    <t>3,000円～/2t(配達)</t>
    <rPh sb="5" eb="6">
      <t>エン</t>
    </rPh>
    <rPh sb="11" eb="13">
      <t>ハイタツ</t>
    </rPh>
    <phoneticPr fontId="18"/>
  </si>
  <si>
    <t>2.6-2.9-4.9</t>
  </si>
  <si>
    <t>高松市及び近隣</t>
    <rPh sb="0" eb="3">
      <t>タカマツシ</t>
    </rPh>
    <rPh sb="3" eb="4">
      <t>オヨ</t>
    </rPh>
    <rPh sb="5" eb="7">
      <t>キンリン</t>
    </rPh>
    <phoneticPr fontId="18"/>
  </si>
  <si>
    <t>岡地区家畜糞尿処理営農組合</t>
    <rPh sb="0" eb="1">
      <t>オカ</t>
    </rPh>
    <rPh sb="1" eb="3">
      <t>チク</t>
    </rPh>
    <rPh sb="3" eb="5">
      <t>カチク</t>
    </rPh>
    <rPh sb="5" eb="7">
      <t>フンニョウ</t>
    </rPh>
    <rPh sb="7" eb="9">
      <t>ショリ</t>
    </rPh>
    <rPh sb="9" eb="11">
      <t>エイノウ</t>
    </rPh>
    <rPh sb="11" eb="13">
      <t>クミアイ</t>
    </rPh>
    <phoneticPr fontId="18"/>
  </si>
  <si>
    <t>高松市香南町岡1655</t>
    <rPh sb="0" eb="3">
      <t>タカマツシ</t>
    </rPh>
    <rPh sb="3" eb="6">
      <t>コウナンチョウ</t>
    </rPh>
    <rPh sb="6" eb="7">
      <t>オカ</t>
    </rPh>
    <phoneticPr fontId="18"/>
  </si>
  <si>
    <t>087-879-2702</t>
  </si>
  <si>
    <t>1.9-1.8-3.9</t>
  </si>
  <si>
    <t>バラ、袋詰</t>
    <rPh sb="3" eb="5">
      <t>フクロヅ</t>
    </rPh>
    <phoneticPr fontId="18"/>
  </si>
  <si>
    <t>(株)三好牧場</t>
    <rPh sb="1" eb="2">
      <t>カブ</t>
    </rPh>
    <rPh sb="3" eb="5">
      <t>ミヨシ</t>
    </rPh>
    <rPh sb="5" eb="7">
      <t>ボクジョウ</t>
    </rPh>
    <phoneticPr fontId="18"/>
  </si>
  <si>
    <t>高松市香南町岡629-1</t>
    <rPh sb="0" eb="3">
      <t>タカマツシ</t>
    </rPh>
    <rPh sb="3" eb="6">
      <t>コウナンチョウ</t>
    </rPh>
    <rPh sb="6" eb="7">
      <t>オカ</t>
    </rPh>
    <phoneticPr fontId="18"/>
  </si>
  <si>
    <t>087-879-6126</t>
  </si>
  <si>
    <t>5,000円～/2t(配達)</t>
    <rPh sb="5" eb="6">
      <t>エン</t>
    </rPh>
    <rPh sb="11" eb="13">
      <t>ハイタツ</t>
    </rPh>
    <phoneticPr fontId="18"/>
  </si>
  <si>
    <t>1.6-1.7-3.5</t>
  </si>
  <si>
    <t>高松市、綾川町</t>
    <rPh sb="0" eb="3">
      <t>タカマツシ</t>
    </rPh>
    <rPh sb="4" eb="7">
      <t>アヤガワチョウ</t>
    </rPh>
    <phoneticPr fontId="18"/>
  </si>
  <si>
    <t>(有)赤松牧場</t>
    <rPh sb="1" eb="2">
      <t>ユウ</t>
    </rPh>
    <rPh sb="3" eb="5">
      <t>アカマツ</t>
    </rPh>
    <rPh sb="5" eb="7">
      <t>ボクジョウ</t>
    </rPh>
    <phoneticPr fontId="18"/>
  </si>
  <si>
    <t>高松市香南町由佐2240</t>
    <rPh sb="0" eb="3">
      <t>タカマツシ</t>
    </rPh>
    <rPh sb="3" eb="6">
      <t>コウナンチョウ</t>
    </rPh>
    <rPh sb="6" eb="8">
      <t>ユサ</t>
    </rPh>
    <phoneticPr fontId="18"/>
  </si>
  <si>
    <t>087-879-3446</t>
  </si>
  <si>
    <t>2.3-2.3-5.0</t>
  </si>
  <si>
    <t>(有)将基酪農</t>
    <rPh sb="1" eb="2">
      <t>ユウ</t>
    </rPh>
    <rPh sb="3" eb="4">
      <t>ショウ</t>
    </rPh>
    <rPh sb="4" eb="5">
      <t>モトイ</t>
    </rPh>
    <rPh sb="5" eb="7">
      <t>ラクノウ</t>
    </rPh>
    <phoneticPr fontId="18"/>
  </si>
  <si>
    <t>(本社)さぬき市長尾東138
(農場)高松市香川町安原下184</t>
    <rPh sb="1" eb="3">
      <t>ホンシャ</t>
    </rPh>
    <rPh sb="7" eb="8">
      <t>シ</t>
    </rPh>
    <rPh sb="8" eb="10">
      <t>ナガオ</t>
    </rPh>
    <rPh sb="10" eb="11">
      <t>ヒガシ</t>
    </rPh>
    <rPh sb="16" eb="18">
      <t>ノウジョウ</t>
    </rPh>
    <rPh sb="19" eb="22">
      <t>タカマツシ</t>
    </rPh>
    <rPh sb="22" eb="25">
      <t>カガワチョウ</t>
    </rPh>
    <rPh sb="25" eb="27">
      <t>ヤスハラ</t>
    </rPh>
    <rPh sb="27" eb="28">
      <t>シタ</t>
    </rPh>
    <phoneticPr fontId="18"/>
  </si>
  <si>
    <t>087-840-5070
090-2893-7593</t>
  </si>
  <si>
    <t>佐々木</t>
    <rPh sb="0" eb="3">
      <t>ササキ</t>
    </rPh>
    <phoneticPr fontId="18"/>
  </si>
  <si>
    <t>5,000円/2t(配達)</t>
    <rPh sb="5" eb="6">
      <t>エン</t>
    </rPh>
    <rPh sb="10" eb="12">
      <t>ハイタツ</t>
    </rPh>
    <phoneticPr fontId="18"/>
  </si>
  <si>
    <t>1.8-1.8-2.3</t>
  </si>
  <si>
    <t>田中陽子</t>
    <rPh sb="0" eb="2">
      <t>タナカ</t>
    </rPh>
    <rPh sb="2" eb="4">
      <t>ヨウコ</t>
    </rPh>
    <phoneticPr fontId="18"/>
  </si>
  <si>
    <t>高松市牟礼町大町900</t>
    <rPh sb="0" eb="3">
      <t>タカマツシ</t>
    </rPh>
    <rPh sb="3" eb="6">
      <t>ムレチョウ</t>
    </rPh>
    <rPh sb="6" eb="8">
      <t>オオマチ</t>
    </rPh>
    <phoneticPr fontId="18"/>
  </si>
  <si>
    <t>087-845-1824</t>
  </si>
  <si>
    <t>2.2-2.0-4.1</t>
  </si>
  <si>
    <t>(有)青峰牧場</t>
    <rPh sb="1" eb="2">
      <t>ユウ</t>
    </rPh>
    <rPh sb="3" eb="4">
      <t>アオ</t>
    </rPh>
    <rPh sb="4" eb="5">
      <t>ミネ</t>
    </rPh>
    <rPh sb="5" eb="7">
      <t>ボクジョウ</t>
    </rPh>
    <phoneticPr fontId="18"/>
  </si>
  <si>
    <t>高松市中山町1502-20</t>
    <rPh sb="0" eb="3">
      <t>タカマツシ</t>
    </rPh>
    <rPh sb="3" eb="6">
      <t>ナカヤマチョウ</t>
    </rPh>
    <phoneticPr fontId="18"/>
  </si>
  <si>
    <t>087-882-1961</t>
  </si>
  <si>
    <t>2.5-5.0-4.5</t>
  </si>
  <si>
    <t>(株)西尾和牛牧場</t>
    <rPh sb="1" eb="2">
      <t>カブ</t>
    </rPh>
    <rPh sb="3" eb="5">
      <t>ニシオ</t>
    </rPh>
    <rPh sb="5" eb="7">
      <t>ワギュウ</t>
    </rPh>
    <rPh sb="7" eb="9">
      <t>ボクジョウ</t>
    </rPh>
    <phoneticPr fontId="18"/>
  </si>
  <si>
    <t>高松市西植田町69</t>
    <rPh sb="0" eb="3">
      <t>タカマツシ</t>
    </rPh>
    <rPh sb="3" eb="4">
      <t>ニシ</t>
    </rPh>
    <rPh sb="4" eb="6">
      <t>ウエタ</t>
    </rPh>
    <rPh sb="6" eb="7">
      <t>チョウ</t>
    </rPh>
    <phoneticPr fontId="18"/>
  </si>
  <si>
    <t>087-849-1390</t>
  </si>
  <si>
    <t>2,000円/軽四(配達)
1,000円～(引取り)</t>
    <rPh sb="5" eb="6">
      <t>エン</t>
    </rPh>
    <rPh sb="7" eb="8">
      <t>ケイ</t>
    </rPh>
    <rPh sb="8" eb="9">
      <t>4</t>
    </rPh>
    <rPh sb="10" eb="12">
      <t>ハイタツ</t>
    </rPh>
    <rPh sb="19" eb="20">
      <t>エン</t>
    </rPh>
    <rPh sb="22" eb="24">
      <t>ヒキトリ</t>
    </rPh>
    <phoneticPr fontId="18"/>
  </si>
  <si>
    <t>2.7-4.5-5.0</t>
  </si>
  <si>
    <t>旧高松南部農協管内及びその周辺</t>
    <rPh sb="0" eb="1">
      <t>キュウ</t>
    </rPh>
    <rPh sb="1" eb="3">
      <t>タカマツ</t>
    </rPh>
    <rPh sb="3" eb="5">
      <t>ナンブ</t>
    </rPh>
    <rPh sb="5" eb="7">
      <t>ノウキョウ</t>
    </rPh>
    <rPh sb="7" eb="9">
      <t>カンナイ</t>
    </rPh>
    <rPh sb="9" eb="10">
      <t>オヨ</t>
    </rPh>
    <rPh sb="13" eb="15">
      <t>シュウヘン</t>
    </rPh>
    <phoneticPr fontId="18"/>
  </si>
  <si>
    <t>山種易産業(株)</t>
    <rPh sb="0" eb="2">
      <t>ヤマタネ</t>
    </rPh>
    <rPh sb="2" eb="3">
      <t>エキ</t>
    </rPh>
    <rPh sb="3" eb="5">
      <t>サンギョウ</t>
    </rPh>
    <rPh sb="6" eb="7">
      <t>カブ</t>
    </rPh>
    <phoneticPr fontId="18"/>
  </si>
  <si>
    <t>高松市牟礼町大町1825</t>
    <rPh sb="0" eb="3">
      <t>タカマツシ</t>
    </rPh>
    <rPh sb="3" eb="6">
      <t>ムレチョウ</t>
    </rPh>
    <rPh sb="6" eb="8">
      <t>オオマチ</t>
    </rPh>
    <phoneticPr fontId="18"/>
  </si>
  <si>
    <t>087-845-5410</t>
  </si>
  <si>
    <t>4,000円/2t(配達)</t>
    <rPh sb="5" eb="6">
      <t>エン</t>
    </rPh>
    <rPh sb="10" eb="12">
      <t>ハイタツ</t>
    </rPh>
    <phoneticPr fontId="18"/>
  </si>
  <si>
    <t>カワフジイナイ農場</t>
    <rPh sb="7" eb="9">
      <t>ノウジョウ</t>
    </rPh>
    <phoneticPr fontId="18"/>
  </si>
  <si>
    <t>高松市十川東町1795-1</t>
    <rPh sb="0" eb="3">
      <t>タカマツシ</t>
    </rPh>
    <rPh sb="3" eb="5">
      <t>トガワ</t>
    </rPh>
    <rPh sb="5" eb="6">
      <t>ヒガシ</t>
    </rPh>
    <rPh sb="6" eb="7">
      <t>マチ</t>
    </rPh>
    <phoneticPr fontId="18"/>
  </si>
  <si>
    <t>087-848-4650</t>
  </si>
  <si>
    <t>2.4-5.5-4.6</t>
  </si>
  <si>
    <t>高松市、三木町等(要相談)</t>
    <rPh sb="0" eb="3">
      <t>タカマツシ</t>
    </rPh>
    <rPh sb="4" eb="7">
      <t>ミキチョウ</t>
    </rPh>
    <rPh sb="7" eb="8">
      <t>トウ</t>
    </rPh>
    <rPh sb="9" eb="10">
      <t>ヨウ</t>
    </rPh>
    <rPh sb="10" eb="12">
      <t>ソウダン</t>
    </rPh>
    <phoneticPr fontId="18"/>
  </si>
  <si>
    <t>散布可能(要相談)</t>
    <rPh sb="0" eb="2">
      <t>サンプ</t>
    </rPh>
    <rPh sb="2" eb="4">
      <t>カノウ</t>
    </rPh>
    <rPh sb="5" eb="6">
      <t>ヨウ</t>
    </rPh>
    <rPh sb="6" eb="8">
      <t>ソウダン</t>
    </rPh>
    <phoneticPr fontId="18"/>
  </si>
  <si>
    <t>(株)アイ杉原</t>
    <rPh sb="1" eb="2">
      <t>カブ</t>
    </rPh>
    <rPh sb="5" eb="7">
      <t>スギハラ</t>
    </rPh>
    <phoneticPr fontId="18"/>
  </si>
  <si>
    <t>高松市香川町川東上435</t>
    <rPh sb="0" eb="3">
      <t>タカマツシ</t>
    </rPh>
    <rPh sb="3" eb="6">
      <t>カガワチョウ</t>
    </rPh>
    <rPh sb="6" eb="8">
      <t>カワヒガシ</t>
    </rPh>
    <rPh sb="8" eb="9">
      <t>ウエ</t>
    </rPh>
    <phoneticPr fontId="18"/>
  </si>
  <si>
    <t>0883-52-2659</t>
  </si>
  <si>
    <t>3.4-4.6-3.6</t>
  </si>
  <si>
    <t>高松市、綾川町、三木町</t>
    <rPh sb="0" eb="3">
      <t>タカマツシ</t>
    </rPh>
    <rPh sb="4" eb="7">
      <t>アヤガワチョウ</t>
    </rPh>
    <rPh sb="8" eb="11">
      <t>ミキチョウ</t>
    </rPh>
    <phoneticPr fontId="18"/>
  </si>
  <si>
    <t>鎌倉昌行</t>
    <rPh sb="0" eb="2">
      <t>カマクラ</t>
    </rPh>
    <rPh sb="2" eb="3">
      <t>アキラ</t>
    </rPh>
    <rPh sb="3" eb="4">
      <t>ユ</t>
    </rPh>
    <phoneticPr fontId="18"/>
  </si>
  <si>
    <t>三木町奥山1531</t>
    <rPh sb="0" eb="3">
      <t>ミキチョウ</t>
    </rPh>
    <rPh sb="3" eb="5">
      <t>オクヤマ</t>
    </rPh>
    <phoneticPr fontId="18"/>
  </si>
  <si>
    <t>087-899-0106</t>
  </si>
  <si>
    <t>4,000円～/2t(配達)</t>
    <rPh sb="5" eb="6">
      <t>エン</t>
    </rPh>
    <rPh sb="11" eb="13">
      <t>ハイタツ</t>
    </rPh>
    <phoneticPr fontId="18"/>
  </si>
  <si>
    <t>1.4-1.0-1.6</t>
  </si>
  <si>
    <t>三木町及び近隣地域</t>
    <rPh sb="0" eb="3">
      <t>ミキチョウ</t>
    </rPh>
    <rPh sb="3" eb="4">
      <t>オヨ</t>
    </rPh>
    <rPh sb="5" eb="7">
      <t>キンリン</t>
    </rPh>
    <rPh sb="7" eb="9">
      <t>チイキ</t>
    </rPh>
    <phoneticPr fontId="18"/>
  </si>
  <si>
    <t>石川拓</t>
    <rPh sb="0" eb="2">
      <t>イシカワ</t>
    </rPh>
    <rPh sb="2" eb="3">
      <t>タク</t>
    </rPh>
    <phoneticPr fontId="18"/>
  </si>
  <si>
    <t>三木町下高岡3759</t>
    <rPh sb="0" eb="3">
      <t>ミキチョウ</t>
    </rPh>
    <rPh sb="3" eb="4">
      <t>シモ</t>
    </rPh>
    <rPh sb="4" eb="6">
      <t>タカオカ</t>
    </rPh>
    <phoneticPr fontId="18"/>
  </si>
  <si>
    <t>087-898-1741
080-6392-1741</t>
  </si>
  <si>
    <t>3,000円~/2t(配達)
5,500円~/2t(散布)</t>
    <rPh sb="5" eb="6">
      <t>エン</t>
    </rPh>
    <rPh sb="11" eb="13">
      <t>ハイタツ</t>
    </rPh>
    <rPh sb="20" eb="21">
      <t>エン</t>
    </rPh>
    <rPh sb="26" eb="28">
      <t>サンプ</t>
    </rPh>
    <phoneticPr fontId="18"/>
  </si>
  <si>
    <t>2.8-3.2-6.5</t>
  </si>
  <si>
    <t>三木町及び高松東部地域</t>
    <rPh sb="0" eb="3">
      <t>ミキチョウ</t>
    </rPh>
    <rPh sb="3" eb="4">
      <t>オヨ</t>
    </rPh>
    <rPh sb="5" eb="7">
      <t>タカマツ</t>
    </rPh>
    <rPh sb="7" eb="8">
      <t>ヒガシ</t>
    </rPh>
    <rPh sb="8" eb="9">
      <t>ブ</t>
    </rPh>
    <rPh sb="9" eb="11">
      <t>チイキ</t>
    </rPh>
    <phoneticPr fontId="18"/>
  </si>
  <si>
    <t>(有)広野牧場</t>
    <rPh sb="1" eb="2">
      <t>ユウ</t>
    </rPh>
    <rPh sb="3" eb="5">
      <t>ヒロノ</t>
    </rPh>
    <rPh sb="5" eb="7">
      <t>ボクジョウ</t>
    </rPh>
    <phoneticPr fontId="18"/>
  </si>
  <si>
    <t>三木町鹿庭215</t>
    <rPh sb="0" eb="3">
      <t>ミキチョウ</t>
    </rPh>
    <rPh sb="3" eb="4">
      <t>シカ</t>
    </rPh>
    <rPh sb="4" eb="5">
      <t>ニワ</t>
    </rPh>
    <phoneticPr fontId="18"/>
  </si>
  <si>
    <t>087-899-0555</t>
  </si>
  <si>
    <t>3,500円~/2t(配達)</t>
    <rPh sb="5" eb="6">
      <t>エン</t>
    </rPh>
    <rPh sb="11" eb="13">
      <t>ハイタツ</t>
    </rPh>
    <phoneticPr fontId="18"/>
  </si>
  <si>
    <t>1.9-3.2-6.0</t>
  </si>
  <si>
    <t>三木町、高松市</t>
    <rPh sb="0" eb="3">
      <t>ミキチョウ</t>
    </rPh>
    <rPh sb="4" eb="7">
      <t>タカマツシ</t>
    </rPh>
    <phoneticPr fontId="18"/>
  </si>
  <si>
    <t>細田和雄</t>
    <rPh sb="0" eb="2">
      <t>ホソダ</t>
    </rPh>
    <rPh sb="2" eb="4">
      <t>カズオ</t>
    </rPh>
    <phoneticPr fontId="18"/>
  </si>
  <si>
    <t>三木町小蓑1374-1</t>
    <rPh sb="0" eb="3">
      <t>ミキチョウ</t>
    </rPh>
    <rPh sb="3" eb="4">
      <t>コ</t>
    </rPh>
    <phoneticPr fontId="18"/>
  </si>
  <si>
    <t>087-899-0977</t>
  </si>
  <si>
    <t>2.3-2.0-4.9</t>
  </si>
  <si>
    <t>末角清志</t>
    <rPh sb="0" eb="1">
      <t>マツ</t>
    </rPh>
    <rPh sb="1" eb="2">
      <t>カド</t>
    </rPh>
    <rPh sb="2" eb="4">
      <t>キヨシ</t>
    </rPh>
    <phoneticPr fontId="18"/>
  </si>
  <si>
    <t>三木町下高岡519-1</t>
    <rPh sb="0" eb="3">
      <t>ミキチョウ</t>
    </rPh>
    <rPh sb="3" eb="4">
      <t>シモ</t>
    </rPh>
    <rPh sb="4" eb="6">
      <t>タカオカ</t>
    </rPh>
    <phoneticPr fontId="18"/>
  </si>
  <si>
    <t>087-898-1876</t>
  </si>
  <si>
    <t>2.1-2.1-4.8</t>
  </si>
  <si>
    <t>原内健正</t>
    <rPh sb="0" eb="2">
      <t>ハラウチ</t>
    </rPh>
    <rPh sb="2" eb="3">
      <t>ケン</t>
    </rPh>
    <rPh sb="3" eb="4">
      <t>セイ</t>
    </rPh>
    <phoneticPr fontId="18"/>
  </si>
  <si>
    <t>三木町下高岡2011</t>
    <rPh sb="0" eb="3">
      <t>ミキチョウ</t>
    </rPh>
    <rPh sb="3" eb="4">
      <t>シモ</t>
    </rPh>
    <rPh sb="4" eb="6">
      <t>タカオカ</t>
    </rPh>
    <phoneticPr fontId="18"/>
  </si>
  <si>
    <t>087-898-3441</t>
  </si>
  <si>
    <t>2.8-2.9-2.8</t>
  </si>
  <si>
    <t>(農)東山産業</t>
    <rPh sb="1" eb="2">
      <t>ノウ</t>
    </rPh>
    <rPh sb="3" eb="5">
      <t>ヒガシヤマ</t>
    </rPh>
    <rPh sb="5" eb="7">
      <t>サンギョウ</t>
    </rPh>
    <phoneticPr fontId="18"/>
  </si>
  <si>
    <t>三木町井上822-1</t>
    <rPh sb="0" eb="3">
      <t>ミキチョウ</t>
    </rPh>
    <rPh sb="3" eb="5">
      <t>イノウエ</t>
    </rPh>
    <phoneticPr fontId="18"/>
  </si>
  <si>
    <t>087-898-1425</t>
  </si>
  <si>
    <t>2.5-4.7-3.6</t>
  </si>
  <si>
    <t>袋詰</t>
    <rPh sb="0" eb="2">
      <t>フクロヅ</t>
    </rPh>
    <phoneticPr fontId="18"/>
  </si>
  <si>
    <t>(株)多田牧場</t>
    <rPh sb="1" eb="2">
      <t>カブ</t>
    </rPh>
    <rPh sb="3" eb="5">
      <t>タダ</t>
    </rPh>
    <rPh sb="5" eb="7">
      <t>ボクジョウ</t>
    </rPh>
    <phoneticPr fontId="18"/>
  </si>
  <si>
    <t>三木町田中3423-7</t>
    <rPh sb="0" eb="3">
      <t>ミキチョウ</t>
    </rPh>
    <rPh sb="3" eb="5">
      <t>タナカ</t>
    </rPh>
    <phoneticPr fontId="18"/>
  </si>
  <si>
    <t>087-898-4689
090-5712-0989</t>
  </si>
  <si>
    <t>多田</t>
    <rPh sb="0" eb="2">
      <t>タダ</t>
    </rPh>
    <phoneticPr fontId="18"/>
  </si>
  <si>
    <t>3,000円~/2t(要相談)
1,500円~/軽四(要相談)</t>
    <rPh sb="5" eb="6">
      <t>エン</t>
    </rPh>
    <rPh sb="11" eb="12">
      <t>ヨウ</t>
    </rPh>
    <rPh sb="12" eb="14">
      <t>ソウダン</t>
    </rPh>
    <rPh sb="21" eb="22">
      <t>エン</t>
    </rPh>
    <rPh sb="24" eb="25">
      <t>ケイ</t>
    </rPh>
    <rPh sb="25" eb="26">
      <t>4</t>
    </rPh>
    <rPh sb="27" eb="28">
      <t>ヨウ</t>
    </rPh>
    <rPh sb="28" eb="30">
      <t>ソウダン</t>
    </rPh>
    <phoneticPr fontId="18"/>
  </si>
  <si>
    <t>2.2-2.4-4.1</t>
  </si>
  <si>
    <t>川田彰一</t>
    <rPh sb="0" eb="1">
      <t>カワ</t>
    </rPh>
    <rPh sb="1" eb="2">
      <t>タ</t>
    </rPh>
    <rPh sb="2" eb="4">
      <t>ショウイチ</t>
    </rPh>
    <phoneticPr fontId="18"/>
  </si>
  <si>
    <t>高松市香南町岡1633</t>
    <rPh sb="0" eb="3">
      <t>タカマツシ</t>
    </rPh>
    <rPh sb="3" eb="6">
      <t>コウナンチョウ</t>
    </rPh>
    <rPh sb="6" eb="7">
      <t>オカ</t>
    </rPh>
    <phoneticPr fontId="18"/>
  </si>
  <si>
    <t>087-879-2177
090-3783-1230</t>
  </si>
  <si>
    <t>3,000円/2t(配達)
1,000円/軽四(配達)</t>
    <rPh sb="5" eb="6">
      <t>エン</t>
    </rPh>
    <rPh sb="10" eb="12">
      <t>ハイタツ</t>
    </rPh>
    <rPh sb="19" eb="20">
      <t>エン</t>
    </rPh>
    <rPh sb="21" eb="22">
      <t>ケイ</t>
    </rPh>
    <rPh sb="22" eb="23">
      <t>4</t>
    </rPh>
    <rPh sb="24" eb="26">
      <t>ハイタツ</t>
    </rPh>
    <phoneticPr fontId="18"/>
  </si>
  <si>
    <t>2.8-2.8-6.3</t>
  </si>
  <si>
    <t>桒島勝広</t>
    <rPh sb="1" eb="2">
      <t>シマ</t>
    </rPh>
    <rPh sb="2" eb="4">
      <t>カツヒロ</t>
    </rPh>
    <phoneticPr fontId="18"/>
  </si>
  <si>
    <t>東かがわ市小海2210-3</t>
    <rPh sb="0" eb="1">
      <t>ヒガシ</t>
    </rPh>
    <rPh sb="4" eb="5">
      <t>シ</t>
    </rPh>
    <rPh sb="5" eb="7">
      <t>コウミ</t>
    </rPh>
    <phoneticPr fontId="18"/>
  </si>
  <si>
    <t>0879-33-7030</t>
  </si>
  <si>
    <t>3,000円~/2t
1,000円~/軽四</t>
    <rPh sb="5" eb="6">
      <t>エン</t>
    </rPh>
    <rPh sb="16" eb="17">
      <t>エン</t>
    </rPh>
    <rPh sb="19" eb="20">
      <t>ケイ</t>
    </rPh>
    <rPh sb="20" eb="21">
      <t>4</t>
    </rPh>
    <phoneticPr fontId="18"/>
  </si>
  <si>
    <t>2.6-4.1-2.6</t>
  </si>
  <si>
    <t>旧引田町及び旧白鳥町福栄</t>
    <rPh sb="0" eb="1">
      <t>キュウ</t>
    </rPh>
    <rPh sb="1" eb="2">
      <t>ヒ</t>
    </rPh>
    <rPh sb="2" eb="3">
      <t>タ</t>
    </rPh>
    <rPh sb="3" eb="4">
      <t>マチ</t>
    </rPh>
    <rPh sb="4" eb="5">
      <t>オヨ</t>
    </rPh>
    <rPh sb="6" eb="7">
      <t>キュウ</t>
    </rPh>
    <rPh sb="7" eb="9">
      <t>シラトリ</t>
    </rPh>
    <rPh sb="9" eb="10">
      <t>チョウ</t>
    </rPh>
    <rPh sb="10" eb="11">
      <t>フク</t>
    </rPh>
    <rPh sb="11" eb="12">
      <t>エイ</t>
    </rPh>
    <phoneticPr fontId="18"/>
  </si>
  <si>
    <t>桒島光正</t>
    <rPh sb="1" eb="2">
      <t>シマ</t>
    </rPh>
    <rPh sb="2" eb="4">
      <t>ミツマサ</t>
    </rPh>
    <phoneticPr fontId="18"/>
  </si>
  <si>
    <t>東かがわ市小海2226</t>
    <rPh sb="0" eb="1">
      <t>ヒガシ</t>
    </rPh>
    <rPh sb="4" eb="5">
      <t>シ</t>
    </rPh>
    <rPh sb="5" eb="7">
      <t>コウミ</t>
    </rPh>
    <phoneticPr fontId="18"/>
  </si>
  <si>
    <t>0879-33-6179</t>
  </si>
  <si>
    <t>3,000円～/2t
1,000円~/軽四</t>
    <rPh sb="5" eb="6">
      <t>エン</t>
    </rPh>
    <rPh sb="16" eb="17">
      <t>エン</t>
    </rPh>
    <rPh sb="19" eb="20">
      <t>ケイ</t>
    </rPh>
    <rPh sb="20" eb="21">
      <t>4</t>
    </rPh>
    <phoneticPr fontId="18"/>
  </si>
  <si>
    <t>3.1-6.7-4.7</t>
  </si>
  <si>
    <t>砂川拓也</t>
    <rPh sb="0" eb="2">
      <t>スナカワ</t>
    </rPh>
    <rPh sb="2" eb="4">
      <t>タクヤ</t>
    </rPh>
    <phoneticPr fontId="18"/>
  </si>
  <si>
    <t>東かがわ市白鳥982-2</t>
    <rPh sb="0" eb="1">
      <t>ヒガシ</t>
    </rPh>
    <rPh sb="4" eb="5">
      <t>シ</t>
    </rPh>
    <rPh sb="5" eb="7">
      <t>シラトリ</t>
    </rPh>
    <phoneticPr fontId="18"/>
  </si>
  <si>
    <t>0879-25-2095</t>
  </si>
  <si>
    <t>4,000円/2t
2,000円/軽四</t>
    <rPh sb="5" eb="6">
      <t>エン</t>
    </rPh>
    <rPh sb="15" eb="16">
      <t>エン</t>
    </rPh>
    <rPh sb="17" eb="18">
      <t>ケイ</t>
    </rPh>
    <rPh sb="18" eb="19">
      <t>4</t>
    </rPh>
    <phoneticPr fontId="18"/>
  </si>
  <si>
    <t>2.1-2.6-3.3</t>
  </si>
  <si>
    <t>旧白鳥町、旧大内町</t>
    <rPh sb="0" eb="1">
      <t>キュウ</t>
    </rPh>
    <rPh sb="1" eb="3">
      <t>シラトリ</t>
    </rPh>
    <rPh sb="3" eb="4">
      <t>チョウ</t>
    </rPh>
    <rPh sb="5" eb="6">
      <t>キュウ</t>
    </rPh>
    <rPh sb="6" eb="8">
      <t>オオウチ</t>
    </rPh>
    <rPh sb="8" eb="9">
      <t>チョウ</t>
    </rPh>
    <phoneticPr fontId="18"/>
  </si>
  <si>
    <t>庵原昭博</t>
    <rPh sb="0" eb="1">
      <t>アン</t>
    </rPh>
    <rPh sb="1" eb="2">
      <t>ハラ</t>
    </rPh>
    <rPh sb="2" eb="4">
      <t>アキヒロ</t>
    </rPh>
    <phoneticPr fontId="18"/>
  </si>
  <si>
    <t>東かがわ市小砂407</t>
    <rPh sb="0" eb="1">
      <t>ヒガシ</t>
    </rPh>
    <rPh sb="4" eb="5">
      <t>シ</t>
    </rPh>
    <rPh sb="5" eb="7">
      <t>コスナ</t>
    </rPh>
    <phoneticPr fontId="18"/>
  </si>
  <si>
    <t>0879-24-2965</t>
  </si>
  <si>
    <t>4,000円~/2t</t>
    <rPh sb="5" eb="6">
      <t>エン</t>
    </rPh>
    <phoneticPr fontId="18"/>
  </si>
  <si>
    <t>3.4-4.9-3.4</t>
  </si>
  <si>
    <t>東かがわ市</t>
    <rPh sb="0" eb="1">
      <t>ヒガシ</t>
    </rPh>
    <rPh sb="4" eb="5">
      <t>シ</t>
    </rPh>
    <phoneticPr fontId="18"/>
  </si>
  <si>
    <t>袋詰、バラ</t>
    <rPh sb="0" eb="1">
      <t>フクロ</t>
    </rPh>
    <rPh sb="1" eb="2">
      <t>ヅ</t>
    </rPh>
    <phoneticPr fontId="18"/>
  </si>
  <si>
    <t>山崎伸一</t>
    <rPh sb="0" eb="2">
      <t>ヤマサキ</t>
    </rPh>
    <rPh sb="2" eb="4">
      <t>シンイチ</t>
    </rPh>
    <phoneticPr fontId="18"/>
  </si>
  <si>
    <t>東かがわ市三殿587-2</t>
    <rPh sb="0" eb="1">
      <t>ヒガシ</t>
    </rPh>
    <rPh sb="4" eb="5">
      <t>シ</t>
    </rPh>
    <rPh sb="5" eb="6">
      <t>ミ</t>
    </rPh>
    <rPh sb="6" eb="7">
      <t>トノ</t>
    </rPh>
    <phoneticPr fontId="18"/>
  </si>
  <si>
    <t>0879-25-8541</t>
  </si>
  <si>
    <t>220円/袋</t>
    <rPh sb="3" eb="4">
      <t>エン</t>
    </rPh>
    <rPh sb="5" eb="6">
      <t>フクロ</t>
    </rPh>
    <phoneticPr fontId="18"/>
  </si>
  <si>
    <t>2.9-5.7-4.3</t>
  </si>
  <si>
    <t>不可</t>
    <rPh sb="0" eb="2">
      <t>フカ</t>
    </rPh>
    <phoneticPr fontId="18"/>
  </si>
  <si>
    <t>岩瀬忠雄</t>
    <rPh sb="0" eb="2">
      <t>イワセ</t>
    </rPh>
    <rPh sb="2" eb="4">
      <t>タダオ</t>
    </rPh>
    <phoneticPr fontId="18"/>
  </si>
  <si>
    <t>東かがわ市水主724-1</t>
    <rPh sb="0" eb="1">
      <t>ヒガシ</t>
    </rPh>
    <rPh sb="4" eb="5">
      <t>シ</t>
    </rPh>
    <rPh sb="5" eb="6">
      <t>ミズ</t>
    </rPh>
    <rPh sb="6" eb="7">
      <t>ヌシ</t>
    </rPh>
    <phoneticPr fontId="18"/>
  </si>
  <si>
    <t>0879-25-8580</t>
  </si>
  <si>
    <t>2,000円/2t
1,000円/軽四</t>
    <rPh sb="5" eb="6">
      <t>エン</t>
    </rPh>
    <rPh sb="15" eb="16">
      <t>エン</t>
    </rPh>
    <rPh sb="17" eb="18">
      <t>ケイ</t>
    </rPh>
    <rPh sb="18" eb="19">
      <t>4</t>
    </rPh>
    <phoneticPr fontId="18"/>
  </si>
  <si>
    <t>2.0-7.4-4.6</t>
  </si>
  <si>
    <t>東かがわ市、さぬき市</t>
    <rPh sb="0" eb="1">
      <t>ヒガシ</t>
    </rPh>
    <rPh sb="4" eb="5">
      <t>シ</t>
    </rPh>
    <rPh sb="9" eb="10">
      <t>シ</t>
    </rPh>
    <phoneticPr fontId="18"/>
  </si>
  <si>
    <t>増川能成</t>
    <rPh sb="0" eb="2">
      <t>マスカワ</t>
    </rPh>
    <rPh sb="2" eb="3">
      <t>ノウ</t>
    </rPh>
    <rPh sb="3" eb="4">
      <t>セイ</t>
    </rPh>
    <phoneticPr fontId="18"/>
  </si>
  <si>
    <t>さぬき市津田町津田1894</t>
    <rPh sb="3" eb="4">
      <t>シ</t>
    </rPh>
    <rPh sb="4" eb="7">
      <t>ツダマチ</t>
    </rPh>
    <rPh sb="7" eb="9">
      <t>ツダ</t>
    </rPh>
    <phoneticPr fontId="18"/>
  </si>
  <si>
    <t>0879-23-7955</t>
  </si>
  <si>
    <t>3,500円~/2t
1,000円/軽四</t>
    <rPh sb="5" eb="6">
      <t>エン</t>
    </rPh>
    <rPh sb="16" eb="17">
      <t>エン</t>
    </rPh>
    <rPh sb="18" eb="19">
      <t>ケイ</t>
    </rPh>
    <rPh sb="19" eb="20">
      <t>4</t>
    </rPh>
    <phoneticPr fontId="18"/>
  </si>
  <si>
    <t>1.7-1.7-3.0</t>
  </si>
  <si>
    <t>さぬき市、東かがわ市、大内及び周辺地域</t>
    <rPh sb="3" eb="4">
      <t>シ</t>
    </rPh>
    <rPh sb="5" eb="6">
      <t>ヒガシ</t>
    </rPh>
    <rPh sb="9" eb="10">
      <t>シ</t>
    </rPh>
    <rPh sb="11" eb="13">
      <t>オオウチ</t>
    </rPh>
    <rPh sb="13" eb="14">
      <t>オヨ</t>
    </rPh>
    <rPh sb="15" eb="17">
      <t>シュウヘン</t>
    </rPh>
    <rPh sb="17" eb="19">
      <t>チイキ</t>
    </rPh>
    <phoneticPr fontId="18"/>
  </si>
  <si>
    <t>(農)大一牧場</t>
    <rPh sb="1" eb="2">
      <t>ノウ</t>
    </rPh>
    <rPh sb="3" eb="5">
      <t>ダイイチ</t>
    </rPh>
    <rPh sb="5" eb="7">
      <t>ボクジョウ</t>
    </rPh>
    <phoneticPr fontId="18"/>
  </si>
  <si>
    <t>さぬき市大川町富田中3214-1</t>
    <rPh sb="3" eb="4">
      <t>シ</t>
    </rPh>
    <rPh sb="4" eb="6">
      <t>オオカワ</t>
    </rPh>
    <rPh sb="6" eb="7">
      <t>マチ</t>
    </rPh>
    <rPh sb="7" eb="8">
      <t>トミ</t>
    </rPh>
    <rPh sb="8" eb="10">
      <t>タナカ</t>
    </rPh>
    <phoneticPr fontId="18"/>
  </si>
  <si>
    <t>0879-43-5541</t>
  </si>
  <si>
    <t>3,000円/2t
1,000円/軽四</t>
    <rPh sb="5" eb="6">
      <t>エン</t>
    </rPh>
    <rPh sb="15" eb="16">
      <t>エン</t>
    </rPh>
    <rPh sb="17" eb="18">
      <t>ケイ</t>
    </rPh>
    <rPh sb="18" eb="19">
      <t>4</t>
    </rPh>
    <phoneticPr fontId="18"/>
  </si>
  <si>
    <t>1.8-1.5-3.9</t>
  </si>
  <si>
    <t>さぬき市及び周辺地域</t>
    <rPh sb="3" eb="4">
      <t>シ</t>
    </rPh>
    <rPh sb="4" eb="5">
      <t>オヨ</t>
    </rPh>
    <rPh sb="6" eb="8">
      <t>シュウヘン</t>
    </rPh>
    <rPh sb="8" eb="10">
      <t>チイキ</t>
    </rPh>
    <phoneticPr fontId="18"/>
  </si>
  <si>
    <t>プーキーファーム
(株)片山牧場</t>
    <rPh sb="10" eb="11">
      <t>カブ</t>
    </rPh>
    <rPh sb="12" eb="14">
      <t>カタヤマ</t>
    </rPh>
    <rPh sb="14" eb="16">
      <t>ボクジョウ</t>
    </rPh>
    <phoneticPr fontId="18"/>
  </si>
  <si>
    <t>さぬき市大川町富田西487-2</t>
    <rPh sb="3" eb="4">
      <t>シ</t>
    </rPh>
    <rPh sb="4" eb="7">
      <t>オオカワマチ</t>
    </rPh>
    <rPh sb="7" eb="8">
      <t>トミ</t>
    </rPh>
    <rPh sb="8" eb="9">
      <t>タ</t>
    </rPh>
    <rPh sb="9" eb="10">
      <t>ニシ</t>
    </rPh>
    <phoneticPr fontId="18"/>
  </si>
  <si>
    <t>0879-26-9500</t>
  </si>
  <si>
    <t>1.6-3.6-4.8</t>
  </si>
  <si>
    <t>さぬき市</t>
    <rPh sb="3" eb="4">
      <t>シ</t>
    </rPh>
    <phoneticPr fontId="18"/>
  </si>
  <si>
    <t>散布は近隣エリアのみ（要電話確認）</t>
    <rPh sb="0" eb="2">
      <t>サンプ</t>
    </rPh>
    <rPh sb="3" eb="5">
      <t>キンリン</t>
    </rPh>
    <rPh sb="11" eb="12">
      <t>ヨウ</t>
    </rPh>
    <rPh sb="12" eb="14">
      <t>デンワ</t>
    </rPh>
    <rPh sb="14" eb="16">
      <t>カクニン</t>
    </rPh>
    <phoneticPr fontId="18"/>
  </si>
  <si>
    <t>(株)十川牧場</t>
    <rPh sb="1" eb="2">
      <t>カブ</t>
    </rPh>
    <rPh sb="3" eb="5">
      <t>トガワ</t>
    </rPh>
    <rPh sb="5" eb="7">
      <t>ボクジョウ</t>
    </rPh>
    <phoneticPr fontId="18"/>
  </si>
  <si>
    <t>さぬき市寒川町神前1948-4</t>
    <rPh sb="3" eb="4">
      <t>シ</t>
    </rPh>
    <rPh sb="4" eb="7">
      <t>サンガワチョウ</t>
    </rPh>
    <rPh sb="7" eb="9">
      <t>カミマエ</t>
    </rPh>
    <phoneticPr fontId="18"/>
  </si>
  <si>
    <t>0879-43-4522</t>
  </si>
  <si>
    <t>2,000円~/2t</t>
    <rPh sb="5" eb="6">
      <t>エン</t>
    </rPh>
    <phoneticPr fontId="18"/>
  </si>
  <si>
    <t>1.9-1.2-3.4</t>
  </si>
  <si>
    <t>別所和夫</t>
    <rPh sb="0" eb="2">
      <t>ベッショ</t>
    </rPh>
    <rPh sb="2" eb="4">
      <t>カズオ</t>
    </rPh>
    <phoneticPr fontId="18"/>
  </si>
  <si>
    <t>さぬき市昭和3629</t>
    <rPh sb="3" eb="4">
      <t>シ</t>
    </rPh>
    <rPh sb="4" eb="6">
      <t>ショウワ</t>
    </rPh>
    <phoneticPr fontId="18"/>
  </si>
  <si>
    <t>0879-52-5275
090-4972-1473</t>
  </si>
  <si>
    <t>2,000円/2t
500円/軽四</t>
    <rPh sb="5" eb="6">
      <t>エン</t>
    </rPh>
    <rPh sb="13" eb="14">
      <t>エン</t>
    </rPh>
    <rPh sb="15" eb="16">
      <t>ケイ</t>
    </rPh>
    <rPh sb="16" eb="17">
      <t>4</t>
    </rPh>
    <phoneticPr fontId="18"/>
  </si>
  <si>
    <t>1.7-1.6-2.9</t>
  </si>
  <si>
    <t>さぬき市及び三木町、高松市</t>
    <rPh sb="3" eb="4">
      <t>シ</t>
    </rPh>
    <rPh sb="4" eb="5">
      <t>オヨ</t>
    </rPh>
    <rPh sb="6" eb="9">
      <t>ミキチョウ</t>
    </rPh>
    <rPh sb="10" eb="13">
      <t>タカマツシ</t>
    </rPh>
    <phoneticPr fontId="18"/>
  </si>
  <si>
    <t>串田義久</t>
    <rPh sb="0" eb="2">
      <t>クシダ</t>
    </rPh>
    <rPh sb="2" eb="4">
      <t>ヨシヒサ</t>
    </rPh>
    <phoneticPr fontId="18"/>
  </si>
  <si>
    <t>さぬき市昭和3684</t>
    <rPh sb="3" eb="4">
      <t>シ</t>
    </rPh>
    <rPh sb="4" eb="6">
      <t>ショウワ</t>
    </rPh>
    <phoneticPr fontId="18"/>
  </si>
  <si>
    <t>0879-52-5085</t>
  </si>
  <si>
    <t>2.1-1.6-3.9</t>
  </si>
  <si>
    <t>オバナ牧場</t>
    <rPh sb="3" eb="5">
      <t>ボクジョウ</t>
    </rPh>
    <phoneticPr fontId="18"/>
  </si>
  <si>
    <t>(富田)さぬき市大川町富田西1175
(大内)東かがわ市小砂595</t>
    <rPh sb="1" eb="3">
      <t>トミタ</t>
    </rPh>
    <rPh sb="7" eb="8">
      <t>シ</t>
    </rPh>
    <rPh sb="8" eb="10">
      <t>オオカワ</t>
    </rPh>
    <rPh sb="10" eb="11">
      <t>マチ</t>
    </rPh>
    <rPh sb="11" eb="13">
      <t>トミタ</t>
    </rPh>
    <rPh sb="13" eb="14">
      <t>ニシ</t>
    </rPh>
    <rPh sb="20" eb="22">
      <t>オオウチ</t>
    </rPh>
    <rPh sb="23" eb="24">
      <t>ヒガシ</t>
    </rPh>
    <rPh sb="27" eb="28">
      <t>シ</t>
    </rPh>
    <rPh sb="28" eb="30">
      <t>コスナ</t>
    </rPh>
    <phoneticPr fontId="18"/>
  </si>
  <si>
    <t>0879-23-2028</t>
  </si>
  <si>
    <t>300円/袋</t>
    <rPh sb="3" eb="4">
      <t>エン</t>
    </rPh>
    <rPh sb="5" eb="6">
      <t>フクロ</t>
    </rPh>
    <phoneticPr fontId="18"/>
  </si>
  <si>
    <t>2.7-3.6-3.4</t>
  </si>
  <si>
    <t>袋詰、バラ(大内のみ)</t>
    <rPh sb="0" eb="2">
      <t>フクロヅ</t>
    </rPh>
    <rPh sb="6" eb="8">
      <t>オオウチ</t>
    </rPh>
    <phoneticPr fontId="18"/>
  </si>
  <si>
    <t>小倉望</t>
    <rPh sb="0" eb="2">
      <t>オグラ</t>
    </rPh>
    <rPh sb="2" eb="3">
      <t>ノゾミ</t>
    </rPh>
    <phoneticPr fontId="18"/>
  </si>
  <si>
    <t>さぬき市大川町南川872-3</t>
    <rPh sb="3" eb="4">
      <t>シ</t>
    </rPh>
    <rPh sb="4" eb="7">
      <t>オオカワマチ</t>
    </rPh>
    <rPh sb="7" eb="9">
      <t>ミナミカワ</t>
    </rPh>
    <phoneticPr fontId="18"/>
  </si>
  <si>
    <t>0879-23-2115</t>
  </si>
  <si>
    <t>2,000円/2t</t>
    <rPh sb="5" eb="6">
      <t>エン</t>
    </rPh>
    <phoneticPr fontId="18"/>
  </si>
  <si>
    <t>1.0-1.0-2.6</t>
  </si>
  <si>
    <t>芳竹宣幸</t>
    <rPh sb="0" eb="2">
      <t>ヨシタケ</t>
    </rPh>
    <rPh sb="2" eb="4">
      <t>ノブユキ</t>
    </rPh>
    <phoneticPr fontId="18"/>
  </si>
  <si>
    <t>さぬき市寒川町石川東甲2934</t>
    <rPh sb="3" eb="4">
      <t>シ</t>
    </rPh>
    <rPh sb="4" eb="7">
      <t>サンガワチョウ</t>
    </rPh>
    <rPh sb="7" eb="9">
      <t>イシカワ</t>
    </rPh>
    <rPh sb="9" eb="10">
      <t>ヒガシ</t>
    </rPh>
    <rPh sb="10" eb="11">
      <t>コウ</t>
    </rPh>
    <phoneticPr fontId="18"/>
  </si>
  <si>
    <t>0879-43-3689</t>
  </si>
  <si>
    <t>2,000~3,000円/2t</t>
    <rPh sb="11" eb="12">
      <t>エン</t>
    </rPh>
    <phoneticPr fontId="18"/>
  </si>
  <si>
    <t>1.7-1.5-7.4</t>
  </si>
  <si>
    <t>さぬき市及び三木町</t>
    <rPh sb="3" eb="4">
      <t>シ</t>
    </rPh>
    <rPh sb="4" eb="5">
      <t>オヨ</t>
    </rPh>
    <rPh sb="6" eb="9">
      <t>ミキチョウ</t>
    </rPh>
    <phoneticPr fontId="18"/>
  </si>
  <si>
    <t>間島真司</t>
    <rPh sb="0" eb="2">
      <t>マシマ</t>
    </rPh>
    <rPh sb="2" eb="4">
      <t>シンジ</t>
    </rPh>
    <phoneticPr fontId="18"/>
  </si>
  <si>
    <t>さぬき市長尾東1466</t>
    <rPh sb="3" eb="4">
      <t>シ</t>
    </rPh>
    <rPh sb="4" eb="6">
      <t>ナガオ</t>
    </rPh>
    <rPh sb="6" eb="7">
      <t>ヒガシ</t>
    </rPh>
    <phoneticPr fontId="18"/>
  </si>
  <si>
    <t>0879-52-3750</t>
  </si>
  <si>
    <t>5,000円/2t</t>
    <rPh sb="5" eb="6">
      <t>エン</t>
    </rPh>
    <phoneticPr fontId="18"/>
  </si>
  <si>
    <t>2.9-4.2-4.5</t>
  </si>
  <si>
    <t>(農)ゆずり葉</t>
    <rPh sb="1" eb="2">
      <t>ノウ</t>
    </rPh>
    <rPh sb="6" eb="7">
      <t>ハ</t>
    </rPh>
    <phoneticPr fontId="18"/>
  </si>
  <si>
    <t>さぬき市前山1232-1</t>
    <rPh sb="3" eb="4">
      <t>シ</t>
    </rPh>
    <rPh sb="4" eb="6">
      <t>マエヤマ</t>
    </rPh>
    <phoneticPr fontId="18"/>
  </si>
  <si>
    <t>0879-52-3466</t>
  </si>
  <si>
    <t>5,000円/2t(税込)</t>
    <rPh sb="5" eb="6">
      <t>エン</t>
    </rPh>
    <rPh sb="10" eb="12">
      <t>ゼイコ</t>
    </rPh>
    <phoneticPr fontId="18"/>
  </si>
  <si>
    <t>4.8-3.3-2.3</t>
  </si>
  <si>
    <t>多和ファーム</t>
    <rPh sb="0" eb="2">
      <t>タワ</t>
    </rPh>
    <phoneticPr fontId="18"/>
  </si>
  <si>
    <t>さぬき市多和兼割</t>
    <rPh sb="3" eb="4">
      <t>シ</t>
    </rPh>
    <rPh sb="4" eb="6">
      <t>タワ</t>
    </rPh>
    <rPh sb="6" eb="7">
      <t>カ</t>
    </rPh>
    <rPh sb="7" eb="8">
      <t>ワリ</t>
    </rPh>
    <phoneticPr fontId="18"/>
  </si>
  <si>
    <t>0879-56-2407</t>
  </si>
  <si>
    <t>1.1-2.9-1.1</t>
  </si>
  <si>
    <t>さぬき市、東かがわ市、三木町</t>
    <rPh sb="3" eb="4">
      <t>シ</t>
    </rPh>
    <rPh sb="5" eb="6">
      <t>ヒガシ</t>
    </rPh>
    <rPh sb="9" eb="10">
      <t>シ</t>
    </rPh>
    <rPh sb="11" eb="14">
      <t>ミキチョウ</t>
    </rPh>
    <phoneticPr fontId="18"/>
  </si>
  <si>
    <t>蓮井通行</t>
    <rPh sb="0" eb="2">
      <t>ハスイ</t>
    </rPh>
    <rPh sb="2" eb="4">
      <t>ミチユキ</t>
    </rPh>
    <phoneticPr fontId="18"/>
  </si>
  <si>
    <t>さぬき市名1104-1</t>
    <rPh sb="3" eb="4">
      <t>シ</t>
    </rPh>
    <rPh sb="4" eb="5">
      <t>ナ</t>
    </rPh>
    <phoneticPr fontId="18"/>
  </si>
  <si>
    <t>0879-52-3017</t>
  </si>
  <si>
    <t>家畜ふん堆肥(種鶏)</t>
    <rPh sb="0" eb="2">
      <t>カチク</t>
    </rPh>
    <rPh sb="4" eb="6">
      <t>タイヒ</t>
    </rPh>
    <rPh sb="7" eb="8">
      <t>シュ</t>
    </rPh>
    <rPh sb="8" eb="9">
      <t>ニワトリ</t>
    </rPh>
    <phoneticPr fontId="18"/>
  </si>
  <si>
    <t>1,000円/2t</t>
    <rPh sb="5" eb="6">
      <t>エン</t>
    </rPh>
    <phoneticPr fontId="18"/>
  </si>
  <si>
    <t>2.8-6.3-3.8</t>
  </si>
  <si>
    <t>徳本修</t>
    <rPh sb="0" eb="2">
      <t>トクモト</t>
    </rPh>
    <rPh sb="2" eb="3">
      <t>シュウ</t>
    </rPh>
    <phoneticPr fontId="18"/>
  </si>
  <si>
    <t>小豆島町坂手甲1729-3</t>
    <rPh sb="0" eb="3">
      <t>ショウドシマ</t>
    </rPh>
    <rPh sb="3" eb="4">
      <t>チョウ</t>
    </rPh>
    <rPh sb="4" eb="6">
      <t>サカテ</t>
    </rPh>
    <rPh sb="6" eb="7">
      <t>コウ</t>
    </rPh>
    <phoneticPr fontId="18"/>
  </si>
  <si>
    <t>0879-82-2613</t>
  </si>
  <si>
    <t>1.5-0.8-1.8</t>
  </si>
  <si>
    <t>小豆郡内</t>
    <rPh sb="0" eb="2">
      <t>アズキ</t>
    </rPh>
    <rPh sb="2" eb="3">
      <t>グン</t>
    </rPh>
    <rPh sb="3" eb="4">
      <t>ナイ</t>
    </rPh>
    <phoneticPr fontId="18"/>
  </si>
  <si>
    <t>笠井人志</t>
    <rPh sb="0" eb="2">
      <t>カサイ</t>
    </rPh>
    <rPh sb="2" eb="3">
      <t>ヒト</t>
    </rPh>
    <rPh sb="3" eb="4">
      <t>シ</t>
    </rPh>
    <phoneticPr fontId="18"/>
  </si>
  <si>
    <t>土庄町豊島唐櫃1044</t>
    <rPh sb="0" eb="3">
      <t>トノショウチョウ</t>
    </rPh>
    <rPh sb="3" eb="5">
      <t>トヨシマ</t>
    </rPh>
    <rPh sb="5" eb="6">
      <t>カラ</t>
    </rPh>
    <phoneticPr fontId="18"/>
  </si>
  <si>
    <t>0879-68-2419</t>
  </si>
  <si>
    <t>7,000円/2t
4,000円/軽四</t>
    <rPh sb="5" eb="6">
      <t>エン</t>
    </rPh>
    <rPh sb="15" eb="16">
      <t>エン</t>
    </rPh>
    <rPh sb="17" eb="18">
      <t>ケイ</t>
    </rPh>
    <rPh sb="18" eb="19">
      <t>4</t>
    </rPh>
    <phoneticPr fontId="18"/>
  </si>
  <si>
    <t>1.3-1.5-2.8</t>
  </si>
  <si>
    <t>豊島内</t>
    <rPh sb="0" eb="2">
      <t>トヨシマ</t>
    </rPh>
    <rPh sb="2" eb="3">
      <t>ナイ</t>
    </rPh>
    <phoneticPr fontId="18"/>
  </si>
  <si>
    <t>石井正樹</t>
    <rPh sb="0" eb="2">
      <t>イシイ</t>
    </rPh>
    <rPh sb="2" eb="4">
      <t>マサキ</t>
    </rPh>
    <phoneticPr fontId="18"/>
  </si>
  <si>
    <t>土庄町滝宮甲54</t>
    <rPh sb="0" eb="3">
      <t>トノショウチョウ</t>
    </rPh>
    <rPh sb="3" eb="5">
      <t>タキノミヤ</t>
    </rPh>
    <rPh sb="5" eb="6">
      <t>コウ</t>
    </rPh>
    <phoneticPr fontId="18"/>
  </si>
  <si>
    <t>0879-64-6044</t>
  </si>
  <si>
    <t>2.2-3.1-3.5</t>
  </si>
  <si>
    <t>竹内登</t>
    <rPh sb="0" eb="2">
      <t>タケウチ</t>
    </rPh>
    <rPh sb="2" eb="3">
      <t>ノボル</t>
    </rPh>
    <phoneticPr fontId="18"/>
  </si>
  <si>
    <t>土庄町伊喜末小豊島1148-1</t>
    <rPh sb="0" eb="3">
      <t>トノショウチョウ</t>
    </rPh>
    <rPh sb="3" eb="4">
      <t>イ</t>
    </rPh>
    <rPh sb="4" eb="5">
      <t>ヨロコ</t>
    </rPh>
    <rPh sb="5" eb="6">
      <t>マツ</t>
    </rPh>
    <rPh sb="6" eb="7">
      <t>コ</t>
    </rPh>
    <rPh sb="7" eb="9">
      <t>トヨシマ</t>
    </rPh>
    <phoneticPr fontId="18"/>
  </si>
  <si>
    <t>0879-68-3158</t>
  </si>
  <si>
    <t>4,400円/トランスバック(600kg入）</t>
    <rPh sb="5" eb="6">
      <t>エン</t>
    </rPh>
    <rPh sb="20" eb="21">
      <t>イリ</t>
    </rPh>
    <phoneticPr fontId="18"/>
  </si>
  <si>
    <t>1.5-2.7-2.9</t>
  </si>
  <si>
    <t>袋詰、トランスバック</t>
    <rPh sb="0" eb="2">
      <t>フクロヅ</t>
    </rPh>
    <phoneticPr fontId="18"/>
  </si>
  <si>
    <t>竹内清</t>
    <rPh sb="0" eb="2">
      <t>タケウチ</t>
    </rPh>
    <rPh sb="2" eb="3">
      <t>キヨシ</t>
    </rPh>
    <phoneticPr fontId="18"/>
  </si>
  <si>
    <t>土庄町伊喜末小豊島1211</t>
    <rPh sb="0" eb="3">
      <t>トノショウチョウ</t>
    </rPh>
    <rPh sb="3" eb="4">
      <t>イ</t>
    </rPh>
    <rPh sb="4" eb="5">
      <t>ヨロコ</t>
    </rPh>
    <rPh sb="5" eb="6">
      <t>マツ</t>
    </rPh>
    <rPh sb="6" eb="7">
      <t>コ</t>
    </rPh>
    <rPh sb="7" eb="9">
      <t>トヨシマ</t>
    </rPh>
    <phoneticPr fontId="18"/>
  </si>
  <si>
    <t>0879-68-3155</t>
  </si>
  <si>
    <t>3,500円/トランスバック(500kg入）</t>
    <rPh sb="5" eb="6">
      <t>エン</t>
    </rPh>
    <rPh sb="20" eb="21">
      <t>イリ</t>
    </rPh>
    <phoneticPr fontId="18"/>
  </si>
  <si>
    <t>2.9-4.9-5.3</t>
  </si>
  <si>
    <t>池地伸之</t>
  </si>
  <si>
    <t>高知県</t>
  </si>
  <si>
    <t>田野町</t>
  </si>
  <si>
    <t>090-7626-2980</t>
  </si>
  <si>
    <t>可（要相談）</t>
  </si>
  <si>
    <t>バラ・袋詰め（20L)</t>
  </si>
  <si>
    <t>小松俊一</t>
  </si>
  <si>
    <t>安芸市</t>
  </si>
  <si>
    <t>0887-33-2570</t>
  </si>
  <si>
    <t>曽我勝司</t>
  </si>
  <si>
    <t>090-6285-6678</t>
  </si>
  <si>
    <t>小松正幸</t>
  </si>
  <si>
    <t>香南市</t>
  </si>
  <si>
    <t>090-3783-5160</t>
  </si>
  <si>
    <t>バラ・袋詰め</t>
  </si>
  <si>
    <t>眞嶋牧場</t>
  </si>
  <si>
    <t>090-2661-5421</t>
  </si>
  <si>
    <t>袋詰め</t>
  </si>
  <si>
    <t>前浜堆肥利用組合</t>
  </si>
  <si>
    <t>南国市</t>
  </si>
  <si>
    <t>－</t>
  </si>
  <si>
    <t>散布可（要相談）</t>
  </si>
  <si>
    <t>野田堆肥利用組合</t>
  </si>
  <si>
    <t>090-2780-0080</t>
  </si>
  <si>
    <t>散布可</t>
  </si>
  <si>
    <t>岩村堆肥利用組合</t>
  </si>
  <si>
    <t>090-9773-7995</t>
  </si>
  <si>
    <t>川村一久</t>
  </si>
  <si>
    <t>090-1171-1626</t>
  </si>
  <si>
    <t>田島牧場</t>
  </si>
  <si>
    <t>088-863-4095</t>
  </si>
  <si>
    <t>奥田養鶏場</t>
  </si>
  <si>
    <t>088-864-3242</t>
  </si>
  <si>
    <t>（農）黒松牧場</t>
  </si>
  <si>
    <t>本山町</t>
  </si>
  <si>
    <t>0887-76-3578</t>
  </si>
  <si>
    <t>バラ・袋詰め（開放）</t>
  </si>
  <si>
    <t>鹿島利三郎</t>
  </si>
  <si>
    <t>高知市</t>
  </si>
  <si>
    <t>088-802-4071</t>
  </si>
  <si>
    <t>(有)川渕牧場</t>
  </si>
  <si>
    <t>088-840-1506</t>
  </si>
  <si>
    <t>(有)ニシモト</t>
  </si>
  <si>
    <t>088-894-3321</t>
  </si>
  <si>
    <t>矢野譲</t>
  </si>
  <si>
    <t>土佐市</t>
  </si>
  <si>
    <t>090-3989-0756</t>
  </si>
  <si>
    <t>斗賀野堆肥生産利用組合（桑鶴）</t>
  </si>
  <si>
    <t>佐川町</t>
  </si>
  <si>
    <t>090-8697-4487</t>
  </si>
  <si>
    <t>大野見農産企業組合</t>
  </si>
  <si>
    <t>中土佐町</t>
  </si>
  <si>
    <t>0889-57-2051</t>
  </si>
  <si>
    <t>福永</t>
  </si>
  <si>
    <t>バラ・袋詰め（40L）</t>
  </si>
  <si>
    <t>(有)大野見塩田牧場</t>
  </si>
  <si>
    <t>0889-57-2537</t>
  </si>
  <si>
    <t>可</t>
  </si>
  <si>
    <t>宮崎直樹</t>
  </si>
  <si>
    <t>四万十町</t>
  </si>
  <si>
    <t>0880-22-8513</t>
  </si>
  <si>
    <t>三本善敬</t>
  </si>
  <si>
    <t>0880-23-0376</t>
  </si>
  <si>
    <t>恒石知則</t>
  </si>
  <si>
    <t>090-2789-0240</t>
  </si>
  <si>
    <t>バラ（2t・4t）</t>
  </si>
  <si>
    <t>東宗幸</t>
  </si>
  <si>
    <t>0880-28-5096</t>
  </si>
  <si>
    <t>安田善一</t>
  </si>
  <si>
    <t>四万十市</t>
  </si>
  <si>
    <t>0880-35-2584</t>
  </si>
  <si>
    <t>岡村開</t>
  </si>
  <si>
    <t>0880-37-0386</t>
  </si>
  <si>
    <t>村上義満</t>
  </si>
  <si>
    <t>宿毛市</t>
  </si>
  <si>
    <t>0880-64-0447</t>
  </si>
  <si>
    <t>（市外要相談）</t>
  </si>
  <si>
    <t>大月町養豚組合</t>
  </si>
  <si>
    <t>大月町</t>
  </si>
  <si>
    <t>0880-73-0859</t>
  </si>
  <si>
    <t>町内可（バラ）</t>
  </si>
  <si>
    <t>中野　智里</t>
  </si>
  <si>
    <t>安田町</t>
  </si>
  <si>
    <t>090-1174-1294</t>
  </si>
  <si>
    <t>高知県競馬組合</t>
  </si>
  <si>
    <t>080-8819-5143</t>
  </si>
  <si>
    <t>池守</t>
  </si>
  <si>
    <t>家畜ふん堆肥(馬)</t>
  </si>
  <si>
    <t>齊藤国夫</t>
  </si>
  <si>
    <t>玉名市天水町尾田</t>
  </si>
  <si>
    <t>\200/20kg(1袋)</t>
  </si>
  <si>
    <t>柑橘栽培用</t>
  </si>
  <si>
    <t>完全完熟堆肥(牛糞、豚糞、落葉)</t>
  </si>
  <si>
    <t>JAたまな　天水供給センターへ配送</t>
  </si>
  <si>
    <t>20kg袋</t>
  </si>
  <si>
    <t>有限会社山口園</t>
  </si>
  <si>
    <t>薩摩郡さつま町求名12514</t>
  </si>
  <si>
    <t>栽培部</t>
  </si>
  <si>
    <t>鹿児島県薩摩郡を中心に茶業を有機栽培にて行っており、有機栽培に適応している肥料を求めている。</t>
  </si>
  <si>
    <t>肥料散布機で散布可能な肥料。</t>
  </si>
  <si>
    <t>ジェスン農園</t>
  </si>
  <si>
    <t>安芸高田市向原町</t>
  </si>
  <si>
    <t>矢野</t>
  </si>
  <si>
    <t>有機肥料</t>
  </si>
  <si>
    <t>4ha</t>
  </si>
  <si>
    <t>水稲　3月以降</t>
  </si>
  <si>
    <t>JA</t>
  </si>
  <si>
    <t>沖縄県農業協同組合</t>
  </si>
  <si>
    <t>沖縄県</t>
  </si>
  <si>
    <t>沖縄県那覇市壺川2-9-1</t>
  </si>
  <si>
    <t>098-831-5000</t>
  </si>
  <si>
    <t>農業振興本部　生産資材部　山城敦志</t>
  </si>
  <si>
    <t>農業協同組合_x000D_
県内肥料メーカーと堆肥を含めた施肥設計、混合堆肥について検討中</t>
  </si>
  <si>
    <t>BB肥料とブレンド可能な規格・品質の堆肥（４ｍｍのペレット）_x000D_
完成品（複合堆肥）が農家が検討対象とすることができる価格であること</t>
  </si>
  <si>
    <t>ー</t>
    <phoneticPr fontId="18"/>
  </si>
  <si>
    <t>abaris.kunny★gmail.com</t>
  </si>
  <si>
    <t>info★yamaguchien-satsuma.com</t>
  </si>
  <si>
    <t>aiyumi1113★gmail.com</t>
  </si>
  <si>
    <t>atsushi_yamasiro★ja-okinawa.or.jp</t>
  </si>
  <si>
    <t>osaka-nippi★mocha.ocn.ne,jp</t>
  </si>
  <si>
    <t>info★miraikankyo.jp</t>
  </si>
  <si>
    <t>info-tdc★hokkaido-ecosys.com</t>
  </si>
  <si>
    <t>fusou★mu2.so-net.ne.jp</t>
  </si>
  <si>
    <t>y_hamabuchi★corelex.co.jp
oono★corelex.co.jp</t>
  </si>
  <si>
    <t>minori★sti-eco.jp</t>
  </si>
  <si>
    <t>ge-kanrishidou★city.kushiro.lg.jp</t>
  </si>
  <si>
    <t>recyclean★violin.ocn.ne.jp</t>
  </si>
  <si>
    <t>kensetsusuidoka★town.yuni.lg.jp</t>
  </si>
  <si>
    <t>arita★dispo-inc.jp</t>
  </si>
  <si>
    <t>hhanaoka★k-sekkai.net</t>
  </si>
  <si>
    <t>kitacenter★north-sorachi-eisei.jp</t>
  </si>
  <si>
    <t>gesuis★city.kitahiroshima.lg.jp</t>
  </si>
  <si>
    <t>take★aiwa-eco.com</t>
  </si>
  <si>
    <t>k.kodama★hokudo-kaihatsu.co.jp</t>
  </si>
  <si>
    <t>k-sugawara★y-kogata.co.jp</t>
  </si>
  <si>
    <t>johka★town.pippu.hokkaido.jp</t>
  </si>
  <si>
    <t>kon.daisuke★town.obira.lg.jp</t>
  </si>
  <si>
    <t>y-asano★meg-snow.com</t>
  </si>
  <si>
    <t>suisan★town.hokkaido-mori.lg.jp</t>
  </si>
  <si>
    <t>jichikankyouka★city.shibetsu.lg.jp</t>
  </si>
  <si>
    <t>suisan★town.hokkaido-toyoura.lg.jp</t>
  </si>
  <si>
    <t>kensetsu★town.kembuchi.hokkaido.jp</t>
  </si>
  <si>
    <t>kazuhiro-saitoh★forex-mori.com</t>
  </si>
  <si>
    <t>s.tanaka★biosol.jp</t>
  </si>
  <si>
    <t>森六アグリ株式会社　徳島本社</t>
  </si>
  <si>
    <t>徳島県</t>
  </si>
  <si>
    <t>徳島市川内町平石若宮73番の１</t>
  </si>
  <si>
    <t>088-665-3339</t>
  </si>
  <si>
    <t>営業課　山田　泰平</t>
  </si>
  <si>
    <t>肥料、農薬、農業用フィルム、資材部品、玄米、青果の販売_x000D_
事業所：本社（徳島市）、関西営業所（大阪市）、高知営業所（高知市）_x000D_
徳島本社は、徳島県、香川県、高知県、愛媛県を中心に販売_x000D_
＊汚泥肥料、食品残渣肥料、有機肥料の他バイオスティミュラントなどの自然由来商品を取り扱っております。</t>
  </si>
  <si>
    <t>汚泥肥料、食品残渣肥料、有機肥料の他バイオスティミュラントなどの自然由来商品を取り扱っております。_x000D_
20kg入り袋が中心ですが、フレコン対応なども可能な商品もございます_x000D_
バイオスティミュラントは、基本的には500?～20kgの液体品となります</t>
  </si>
  <si>
    <t>徳島県内外問わず、一度お問い合わせ下さいませ。</t>
  </si>
  <si>
    <t>ご相談の上</t>
  </si>
  <si>
    <t>森六アグリ株式会社　関西営業所</t>
  </si>
  <si>
    <t>大阪市北区中之島3丁目3番23号　中之島ダイビル20階</t>
  </si>
  <si>
    <t>090-1005-9686</t>
  </si>
  <si>
    <t>関西営業所・高橋</t>
  </si>
  <si>
    <t>肥料、農薬、農業フィルム、資材部品、玄米、青果の販売_x000D_
事業所：本社（徳島市）、関西営業所（大阪市）、高知営業所（高知市）_x000D_
関西営業所は、大阪、兵庫、和歌山、奈良、京都、滋賀及び中国地方に対して販売_x000D_
＊汚泥肥料、食品残渣肥料、有機肥料ほかバイオスティミラントなど自然由来の商品を取扱っております</t>
  </si>
  <si>
    <t>＊汚泥肥料、食品残渣肥料、有機肥料ほかバイオスティミラントなどの自然由来の商品を取扱っております_x000D_
2０ｋｇ入り袋が中心ですが、フレコン対応など可能な商品もございます_x000D_
バイオスティミラントは、基本的には500?～2０ｋｇの液体品となります</t>
  </si>
  <si>
    <t>日本環境株式会社　白石事業所</t>
  </si>
  <si>
    <t>白石市福岡蔵本字長峰114番地２</t>
  </si>
  <si>
    <t>営業部　大堀　眞</t>
  </si>
  <si>
    <t>〇肥料の製造；広葉樹皮を主原料に、食品加工残渣、食品加工汚泥、下水汚泥および木くずを加えて、発酵槽において爆気しながら醗酵させた後に、３か月から１年以上かけて切り返しを行いながら堆積腐熟させたバーク堆肥の製造販売を行っております。_x000D_
〇販売実績；農業園芸用としてＪＡ、ホームセンター、造園業者等へ出荷。土木資材として法面吹付用緑化基盤材として出荷しています。　　　　　　　　　　　　　　　　　　　　　　　　　　　　　　　　　　　　　　　　　　　　　　　　　　　　　　　　〇製品は宮城県グリーン製品に登録済み。事業場としては食品リサイクル法に基づいた登録再生利用事業者として登録済みです。</t>
  </si>
  <si>
    <t>食品加工残渣、食品加工汚泥、下水汚泥</t>
  </si>
  <si>
    <t>食品加工残渣、食品加工汚泥、下水汚泥とも１トンから１０トン/日。</t>
  </si>
  <si>
    <t>食品加工残渣、食品加工汚泥、下水汚泥とも１５，０００円から２０，０００円/トン</t>
  </si>
  <si>
    <t>水分量８５％以下</t>
  </si>
  <si>
    <t>協議の上決定</t>
  </si>
  <si>
    <t>原則的にバラ。</t>
  </si>
  <si>
    <t>異物（プラスチック、ごみ等）の混入は不可</t>
  </si>
  <si>
    <t>バーク堆肥（農業園芸用、土壌改良及び緑化基盤材）</t>
  </si>
  <si>
    <t>原則指定場所へ運搬。</t>
  </si>
  <si>
    <t>東北、新潟、関東圏内</t>
  </si>
  <si>
    <t>４０Lポリ袋または１，０００Lフレコン</t>
  </si>
  <si>
    <t>よりいコンポスト株式会社</t>
  </si>
  <si>
    <t>埼玉県</t>
  </si>
  <si>
    <t>寄居町三ケ山大字三ケ山字大谷352番地</t>
  </si>
  <si>
    <t>048-577-1011</t>
  </si>
  <si>
    <t>営業管理部・石田敏</t>
  </si>
  <si>
    <t xml:space="preserve">汚泥発酵肥料の製造・販売（令和３年度実績1,580t)_x000D_
関東圏中心に販売中_x000D_
販売先：肥料販売代理店経由で一般農家・ゴルフ場_x000D_
</t>
  </si>
  <si>
    <t>脱水し尿汚泥・脱水工業汚泥・脱水下水汚泥・食品残渣</t>
  </si>
  <si>
    <t>食品残渣20ｔ～50ｔ／月</t>
  </si>
  <si>
    <t>荷姿により20円～30円／kg</t>
  </si>
  <si>
    <t>細かい製品廃棄物は不可</t>
  </si>
  <si>
    <t>弊社直接搬入</t>
  </si>
  <si>
    <t>数回／週の定期搬入を希望</t>
  </si>
  <si>
    <t>20kg袋・650kgフレコン・ばら売り（10ｔダンプ）肥料代理店経由のため価格は代理店に要相談（ホームページ参照）</t>
  </si>
  <si>
    <t>工場直接渡し</t>
  </si>
  <si>
    <t>運送業者紹介（全国発送可）</t>
  </si>
  <si>
    <t>taihei_yamada★moriroku-a.co.jp</t>
  </si>
  <si>
    <t>naoya_takahashi★moriroku-a.co.jp</t>
  </si>
  <si>
    <t>sales★nihon-kannkyo.co.jp</t>
  </si>
  <si>
    <t>s-ishida★y-compost.co.jp</t>
  </si>
  <si>
    <t>販売価格については数量および運搬距離等に基づいて見積します。</t>
  </si>
  <si>
    <t>株式会社兵庫ハイチック</t>
  </si>
  <si>
    <t>加西市福住町414</t>
  </si>
  <si>
    <t>0790-46-0310</t>
  </si>
  <si>
    <t>高橋、高木</t>
  </si>
  <si>
    <t>2,600t/年</t>
  </si>
  <si>
    <t>4,000円/t</t>
  </si>
  <si>
    <t>N2.3%-P5.3%-K3.3%</t>
  </si>
  <si>
    <t>有機JAS適合資材で高品質な堆肥です。ロータリー式攪拌機で生産しているため、粒状で散布しやすいです。</t>
  </si>
  <si>
    <t>兵庫県加西市福住町414</t>
  </si>
  <si>
    <t>弊社から30km圏内であれば配送可能です。</t>
  </si>
  <si>
    <t>バラです。</t>
  </si>
  <si>
    <t>４トンダンプでの配送です。</t>
  </si>
  <si>
    <t>中越物産(株)</t>
  </si>
  <si>
    <t>薩摩川内市宮内町1-26</t>
  </si>
  <si>
    <t>0996-23-4434</t>
  </si>
  <si>
    <t>化成部・坂元</t>
  </si>
  <si>
    <t>製紙工場の製紙流失原料(木質繊維と繊維以外の填料)を排水中から回収し脱水・造粒後に乾燥して炭化したもので、主に土壌改良材や培土用原料として販売</t>
  </si>
  <si>
    <t>工業汚泥</t>
  </si>
  <si>
    <t>フレコン15.0円/kg、小袋20.0円kg</t>
  </si>
  <si>
    <t>窒素全量0.55、りん酸全量2.03、加里全量0.35</t>
  </si>
  <si>
    <t>非常に多孔質で粒が均一なペレットタイプ</t>
  </si>
  <si>
    <t>持込渡しにつきましては別途、運搬料がかかります</t>
  </si>
  <si>
    <t>フレコン(400kg)、小袋(5kg～)</t>
  </si>
  <si>
    <t>seizo★ja-koshimizu.or.jp</t>
  </si>
  <si>
    <t>yoichi.nousan★yellow.plala.or.jp</t>
  </si>
  <si>
    <t>sh.suidozigyo★town.shari.hokkaido.jp</t>
  </si>
  <si>
    <t>jougesui_gijutu★town.shinhidaka.lg.jp</t>
  </si>
  <si>
    <t>naoki-nakagaki★meg-snow.com</t>
  </si>
  <si>
    <t>jouka-c★tokachiken.hokkaido.jp</t>
  </si>
  <si>
    <t>matsuura★chikurenmeat.co.jp</t>
  </si>
  <si>
    <t>hyogo-haichuku★earth.ocn.ne.jp</t>
  </si>
  <si>
    <t>h-sakamoto★chuetsu-pulp.co.jp</t>
  </si>
  <si>
    <t>下水汚泥（コンポスト）</t>
  </si>
  <si>
    <t>上山養鶏</t>
  </si>
  <si>
    <t>福井県</t>
    <rPh sb="0" eb="3">
      <t>フクイケン</t>
    </rPh>
    <phoneticPr fontId="18"/>
  </si>
  <si>
    <t>越前市西谷町25-19-1</t>
  </si>
  <si>
    <t>0778(22)5527
携帯 090 1310 8950</t>
  </si>
  <si>
    <t>砂状165円/15kg
粒状210円/15kg</t>
    <rPh sb="0" eb="1">
      <t>スナ</t>
    </rPh>
    <rPh sb="1" eb="2">
      <t>ジョウ</t>
    </rPh>
    <rPh sb="5" eb="6">
      <t>エン</t>
    </rPh>
    <rPh sb="12" eb="14">
      <t>リュウジョウ</t>
    </rPh>
    <rPh sb="17" eb="18">
      <t>エン</t>
    </rPh>
    <phoneticPr fontId="1"/>
  </si>
  <si>
    <t>1.8-6.1-3.3</t>
  </si>
  <si>
    <t>完熟</t>
    <rPh sb="0" eb="2">
      <t>カンジュク</t>
    </rPh>
    <phoneticPr fontId="1"/>
  </si>
  <si>
    <t>袋</t>
    <rPh sb="0" eb="1">
      <t>フクロ</t>
    </rPh>
    <phoneticPr fontId="1"/>
  </si>
  <si>
    <t>笹山農園</t>
  </si>
  <si>
    <t>敦賀市みどりヶ丘町78-2</t>
  </si>
  <si>
    <t>0770(25)2183</t>
  </si>
  <si>
    <t>250円/15kg</t>
  </si>
  <si>
    <t>0.5-0.5-0.9</t>
  </si>
  <si>
    <t>管内330円/kg・袋
管外応相談</t>
    <rPh sb="0" eb="2">
      <t>カンナイ</t>
    </rPh>
    <rPh sb="12" eb="14">
      <t>カンガイ</t>
    </rPh>
    <rPh sb="14" eb="17">
      <t>オウソウダン</t>
    </rPh>
    <phoneticPr fontId="18"/>
  </si>
  <si>
    <t>エコクル美方堆肥化施設</t>
  </si>
  <si>
    <t>三方上中郡若狭町向笠128-13-2</t>
  </si>
  <si>
    <t>0770(45)2300(代表)</t>
  </si>
  <si>
    <t>1,900円/ｔバラ
126円/15kg・袋</t>
    <rPh sb="21" eb="22">
      <t>フクロ</t>
    </rPh>
    <phoneticPr fontId="1"/>
  </si>
  <si>
    <t>0.8-0.5-1.2</t>
  </si>
  <si>
    <t>バラ、袋</t>
    <rPh sb="3" eb="4">
      <t>フクロ</t>
    </rPh>
    <phoneticPr fontId="1"/>
  </si>
  <si>
    <t>(有） 若狭宮川エッグ</t>
  </si>
  <si>
    <t>三方上中郡若狭町堤62-9</t>
  </si>
  <si>
    <t>0770(62)0724</t>
  </si>
  <si>
    <t>18-5.0-3.8</t>
  </si>
  <si>
    <t>大飯町堆肥生産組合</t>
  </si>
  <si>
    <t>大飯郡おおい町川上62-16</t>
  </si>
  <si>
    <t>0770(78)1295</t>
  </si>
  <si>
    <t>肉用牛</t>
    <rPh sb="0" eb="3">
      <t>ニクヨウギュウ</t>
    </rPh>
    <phoneticPr fontId="18"/>
  </si>
  <si>
    <t>1,000円/軽トラ</t>
  </si>
  <si>
    <t>1.5-3.4-2.5</t>
  </si>
  <si>
    <t>　完熟</t>
    <rPh sb="1" eb="3">
      <t>カンジュク</t>
    </rPh>
    <phoneticPr fontId="1"/>
  </si>
  <si>
    <t>管内4,000円/2t車</t>
    <rPh sb="0" eb="2">
      <t>カンナイ</t>
    </rPh>
    <phoneticPr fontId="18"/>
  </si>
  <si>
    <t>(有)南十勝衛生社</t>
  </si>
  <si>
    <t>広尾郡大樹町字下大樹62-4</t>
  </si>
  <si>
    <t>01558-6-3185</t>
  </si>
  <si>
    <t>野澤卓司</t>
    <rPh sb="0" eb="4">
      <t>ノザワタクジ</t>
    </rPh>
    <phoneticPr fontId="18"/>
  </si>
  <si>
    <t>北海道三井化学株式会社</t>
    <rPh sb="0" eb="3">
      <t>ホッカイドウ</t>
    </rPh>
    <rPh sb="3" eb="5">
      <t>ミツイ</t>
    </rPh>
    <rPh sb="5" eb="7">
      <t>カガク</t>
    </rPh>
    <rPh sb="7" eb="9">
      <t>カブシキ</t>
    </rPh>
    <rPh sb="9" eb="11">
      <t>カイシャ</t>
    </rPh>
    <phoneticPr fontId="18"/>
  </si>
  <si>
    <t>北海道砂川市豊沼町1番地</t>
    <rPh sb="0" eb="3">
      <t>ホッカイドウ</t>
    </rPh>
    <rPh sb="3" eb="6">
      <t>スナガワシ</t>
    </rPh>
    <rPh sb="6" eb="9">
      <t>トヨヌママチ</t>
    </rPh>
    <rPh sb="10" eb="12">
      <t>バンチ</t>
    </rPh>
    <phoneticPr fontId="18"/>
  </si>
  <si>
    <t>011-233-2300</t>
  </si>
  <si>
    <t>ライフサイエンスグループ　山崎勉</t>
    <rPh sb="13" eb="15">
      <t>ヤマザキ</t>
    </rPh>
    <rPh sb="15" eb="16">
      <t>ツトム</t>
    </rPh>
    <phoneticPr fontId="18"/>
  </si>
  <si>
    <t>minamitokatieiseisya★yahoo.co.jp</t>
  </si>
  <si>
    <t>Tsutomu.Yamazaki★mitsuichemicals.com</t>
  </si>
  <si>
    <t>（株）林牧場</t>
  </si>
  <si>
    <t>前橋市苗ヶ島町２３３１</t>
  </si>
  <si>
    <t>027-289-5235</t>
  </si>
  <si>
    <t>代表取締役　林篤志</t>
  </si>
  <si>
    <t>年間30万頭の豚を生産_x000D_
年間10,000tの堆肥を製造、肥料業者・農家に供給している</t>
  </si>
  <si>
    <t>10,000t/年、900t/月</t>
  </si>
  <si>
    <t>20-30%</t>
  </si>
  <si>
    <t>4.5 - 6.0 - 2.5</t>
  </si>
  <si>
    <t>ダンプカーにて現地バラ下ろし</t>
  </si>
  <si>
    <t>距離に応じて相談</t>
  </si>
  <si>
    <t>年間を通じて供給可能</t>
  </si>
  <si>
    <t>中日本カプセル株式会社</t>
  </si>
  <si>
    <t>岐阜県</t>
  </si>
  <si>
    <t>大垣市荒尾町229-2</t>
  </si>
  <si>
    <t>須原　渉</t>
  </si>
  <si>
    <t>弊社は、岐阜県大垣市にある健康食品の受託製造会社です。_x000D_
ソフトカプセル製造時に発生するゼラチンネット（残渣）を肥料原料、肥料として再活用することをご提案しております。</t>
  </si>
  <si>
    <t>副産動植物質肥料</t>
  </si>
  <si>
    <t>100kg/月～、※ご相談</t>
  </si>
  <si>
    <t>※要、ご相談</t>
  </si>
  <si>
    <t>10-30%</t>
  </si>
  <si>
    <t>7-0-0、10-0-0</t>
  </si>
  <si>
    <t>ゼラチン由来のネットそのまま、分解した液状、乾燥粉砕チップの3パターンあります。</t>
  </si>
  <si>
    <t>岐阜県大垣市からご希望地域まで発送</t>
  </si>
  <si>
    <t>クラフト袋、BinB、フレコンなどで対応可</t>
  </si>
  <si>
    <t>通年供給可能です。</t>
  </si>
  <si>
    <t>株式会社井上政商店</t>
  </si>
  <si>
    <t>福岡県</t>
  </si>
  <si>
    <t>糸島市飯原400</t>
  </si>
  <si>
    <t>営業部　伊藤　勉</t>
  </si>
  <si>
    <t>8000t/年</t>
  </si>
  <si>
    <t>25％-30％</t>
  </si>
  <si>
    <t>N-P-K: 4.0-5.5-0.4</t>
  </si>
  <si>
    <t>全国可能だが、原則として関西まで。</t>
  </si>
  <si>
    <t>1tフレコン、バラまたは20kg/袋</t>
  </si>
  <si>
    <t>通年供給が可能</t>
  </si>
  <si>
    <t>092-322-1404</t>
  </si>
  <si>
    <t>当社（(株)井上政商店）は、明治33年6月に米雑穀単味飼料と販売を行う事業者として発足し、配合飼料販売業や制麦業へと事業を拡大後、昭和28年6月に(株)井上政商店を設立しました。その後も養鶏場や養豚場の運営から豚のふん尿を原料にした醗酵肥料の研究へと事業の展開を計らい、昭和54年には現在の既存事業の母体となる産業廃棄物中間処理業の運営を開始しました。_x000D_
　地球環境の保全をテーマに、資源のリサイクルと有効活用の促進に貢献できる当社の既存事業には、100年を超える事業の運営実績と約40年間に渡る産業廃棄物の取扱いに特化した技術力より、国や地方自治体といった機関からも業務依頼を数多く受け付けています。_x000D_
主に食品工場や下水浄化センターから発生するスラッジ（工場排水や下水処理に伴って出る汚状物）を強制送風堆肥型微生物醗酵し、有機性土壌改良剤（有機質肥料）を年8000トン生産し全国販売しております。</t>
  </si>
  <si>
    <t>形状：8ミリアンダー、5ミリペレット</t>
  </si>
  <si>
    <t>福岡県糸島市</t>
  </si>
  <si>
    <t>東広島市西条町上三永５３５－２１</t>
  </si>
  <si>
    <t>松本　靖生</t>
  </si>
  <si>
    <t>廃菌床</t>
  </si>
  <si>
    <t>汚泥発酵肥料：年間1,000トン以上</t>
  </si>
  <si>
    <t>含水率30%以下</t>
  </si>
  <si>
    <t>製品化工場で受け取り</t>
  </si>
  <si>
    <t>袋，フレコン</t>
  </si>
  <si>
    <t>汚泥発酵肥料を、15kg袋もしくはフレコンで販売します</t>
  </si>
  <si>
    <t>全国</t>
  </si>
  <si>
    <t>輸送は別途手配します（自社手配もOK）</t>
  </si>
  <si>
    <t>15kg/袋，フレコン</t>
  </si>
  <si>
    <t>有限会社ニシセト商事</t>
  </si>
  <si>
    <t>尾道市因島重井町4444-1</t>
  </si>
  <si>
    <t>0845-24-3468</t>
  </si>
  <si>
    <t>宮地聖二</t>
  </si>
  <si>
    <t>し尿汚泥を原料にした堆肥を製造。</t>
  </si>
  <si>
    <t>東京都</t>
  </si>
  <si>
    <t>株式会社大脇農園</t>
  </si>
  <si>
    <t>熊毛郡南種子町西之4540</t>
  </si>
  <si>
    <t>大脇</t>
  </si>
  <si>
    <t>鹿児島県種子島の南種子町にて、さとうきび、さつまいもを中心に約５０ha_x000D_
ほどを栽培。牛糞を主体とした堆肥を使用。</t>
  </si>
  <si>
    <t>ブロードキャスター、マニュアスプレッダーによる散布</t>
  </si>
  <si>
    <t>フレコン等</t>
  </si>
  <si>
    <t>owaki.farm★gmail.com</t>
  </si>
  <si>
    <t>nishiseto.shouji★cameo.plala.or.jp</t>
  </si>
  <si>
    <t>株式会社リビングファーム広島　美土里土づくりセンター</t>
  </si>
  <si>
    <t>土づくりセンター　センター長　吉山</t>
  </si>
  <si>
    <t>１：牛ふんと竹チップを混合撹拌させた牛ふん堆肥を製造販売　※有機農産物のJAS別表等への適合性評価済み資材リスト登録済み_x000D_
２：馬ふんと竹チップを混合撹拌させた馬ふん堆肥を製造販売</t>
  </si>
  <si>
    <t xml:space="preserve">竹チップ入り牛ふん堆肥　バラ積み　フレコンバック　４０・２０L袋_x000D_
竹チップ入り馬ふん堆肥　バラ積み　フレコンバック　２０L袋　　　　　　　　　　_x000D_
</t>
  </si>
  <si>
    <t>広島県安芸高田市美土里町　美土里土づくりセンター</t>
  </si>
  <si>
    <t>遠距離相談可能</t>
  </si>
  <si>
    <t>軽トラック　引き取り可能</t>
  </si>
  <si>
    <t>散布可能（要相談）</t>
  </si>
  <si>
    <t>青森県</t>
  </si>
  <si>
    <t>秋田県</t>
  </si>
  <si>
    <t>茨城県</t>
  </si>
  <si>
    <t>長野県</t>
  </si>
  <si>
    <t>島根県</t>
  </si>
  <si>
    <t>大分県</t>
  </si>
  <si>
    <t>有機JAS規格、しまねグリーン製品認定</t>
  </si>
  <si>
    <t>袋（15kg）、バラ</t>
  </si>
  <si>
    <t>粒状性がよくサラサラしていて使いやすい。</t>
  </si>
  <si>
    <t>1.0-0.9-1.2</t>
  </si>
  <si>
    <t>出雲市内で発生する家畜ふん尿を堆肥化し販売している。</t>
  </si>
  <si>
    <t>梶谷潔人</t>
  </si>
  <si>
    <t>0853-85-2345</t>
  </si>
  <si>
    <t>出雲市佐田町吉野５１２－２６</t>
  </si>
  <si>
    <t>有限会社エコプラント佐田</t>
  </si>
  <si>
    <t>安定した品質と安全性で、1,000t/月の供給が可能。</t>
  </si>
  <si>
    <t>20kg袋、フレコン、バラ</t>
  </si>
  <si>
    <t>北海道～関西（自社配送はしていない為、車両手配の場合は別途運賃。）</t>
  </si>
  <si>
    <t>栃木県那須郡那珂川町芳井4-35</t>
  </si>
  <si>
    <t>普通肥料登録:生第80556号　高温発酵による熟度の高い肥料。　有用微生物による土壌改良効果(土壌物理性、生物性の改善)。　肥料効果のある土壌改良材。　顆粒、ペレットタイプ有り。</t>
  </si>
  <si>
    <t>3.3-5.2-0.3</t>
  </si>
  <si>
    <t>25%～30%</t>
  </si>
  <si>
    <t>1,000t/月</t>
  </si>
  <si>
    <t>弊社工場は平成8年4月に設立し、公共下水処理場や食品工場から発生する有機性資源「バイオマス」を原料とした、肥料効果のある土壌改良材を製造しております(普通肥料登録:生第80556号)。微生物の活動による高温発酵を繰り返し行うことで水分の蒸散と殺菌がなされ、安心安全な熟度の高い肥料になります。国内原料100%の為、安定した供給が可能。肥料成分の分析はもちろん重金属等の検査も外部機関にて年に数回行い、品質と安全性ともに安心して使用いただけます。ISO9001(品質)、ISO14001(環境)取得。_x000D_
肥料の販売は、農業をはじめ緑化工事で大手商社が取り扱ってくれており、8,000t/年程の出荷を行っております。</t>
  </si>
  <si>
    <t>営業部　石川　綾平</t>
  </si>
  <si>
    <t>0287-96-4550</t>
  </si>
  <si>
    <t>株式会社ピラミッド　栃木工場</t>
  </si>
  <si>
    <t>堆肥引取りの可否、運版距離、数量による</t>
  </si>
  <si>
    <t>茨城県常陸大宮市東野5160　(有)和洋茨城牧場</t>
  </si>
  <si>
    <t>バーク堆肥</t>
  </si>
  <si>
    <t>Ｎ1.4％　Ｐ2.5％　Ｋ1.9％</t>
  </si>
  <si>
    <t>引取りの場合及び運搬数量により要相談</t>
  </si>
  <si>
    <t>110t/月</t>
  </si>
  <si>
    <t>和牛1400頭・交雑種1400頭　計2800頭の飼養_x000D_
排出される牛糞はスクリュージェッターにより堆肥化し、近隣農家者及び肥料メーカーに供給</t>
  </si>
  <si>
    <t>飯塚　一雄</t>
  </si>
  <si>
    <t>0276-57-0237</t>
  </si>
  <si>
    <t>常陸大宮市東野5160</t>
  </si>
  <si>
    <t>有限会社　和洋茨城牧場</t>
  </si>
  <si>
    <t>15kg袋詰めを1パレット当たり60袋での受け渡し</t>
  </si>
  <si>
    <t>運搬不可</t>
  </si>
  <si>
    <t>弊社住所</t>
  </si>
  <si>
    <t>高窒素鶏糞。肥料はコンポストでの醗酵したもので、4mmペレット化しております。</t>
  </si>
  <si>
    <t>4.3-3.5-2.8</t>
  </si>
  <si>
    <t>20%以下</t>
  </si>
  <si>
    <t>15円/kg</t>
  </si>
  <si>
    <t>月最大製造量は60t程度。新規供給可能量は現在ほぼなし</t>
  </si>
  <si>
    <t>【経営規模】_x000D_
採卵鶏を約5万羽飼育しています。_x000D_
【販売実績】_x000D_
ベトナムや韓国への輸出実績有。国内の農家や商社へ肥料販売有。_x000D_
【肥料の内容】_x000D_
肥料はコンポストでの醗酵したもので、4mmペレット化しております。鶏糞で普通肥料登録しています。指定配合肥料登録商品もございます。高品質鶏糞をご希望の方はお問い合わせください。（現状ほとんど既存のお客様の分でいっぱいで余裕がございません。新規ご注文を受けれない可能性もございますので予めご了承下さい。</t>
  </si>
  <si>
    <t>川北　優介</t>
  </si>
  <si>
    <t>090-7044-5783</t>
  </si>
  <si>
    <t>鈴鹿市上田町2052-13</t>
  </si>
  <si>
    <t>株式会社エッグハウス川北</t>
  </si>
  <si>
    <t>ポリ袋，フレコン袋での受け渡しとなります。</t>
  </si>
  <si>
    <t>供給元拠点が複数であり、運賃面を考慮しご要望に近い拠点から供給提案をいたします。</t>
  </si>
  <si>
    <t>販売する製品は「ふるい掛、成形化（ペレット化など）」を行い、更に流通に見合うパッケージ化を基本としています。_x000D_
肥料成分などは、製造拠点により異なるため、概要は都度ご案内いたします。</t>
  </si>
  <si>
    <t>〇肥料の製造_x000D_
　・国内で１００社以上の堆肥製造工場から、有機肥料を安定的に供給するネットワークを保有する企業です。_x000D_
　・昭和30年代に「樹皮（バーク）堆肥」の製造を開始し、現在に至るまでに「鶏ふん堆肥」「牛ふん堆肥」「豚ふん堆肥」など、複数の有機肥料の製造販売を行っております。_x000D_
〇販売実績_x000D_
　・有機肥料の総販売量は、年間で１０万トン以上です。_x000D_
　・国内では、農業分野、公共工事分野で販売を行っています。_x000D_
〇経営概要_x000D_
　・長年の有機肥料販売の経験から、業界団体（全国バーク堆肥工業会，全国食品・畜産有機資源リサイクル協会）を運営し、有機肥料の利活用促進に尽力して参りました。_x000D_
　・営業拠点，製造拠点を日本全国で保有しています。</t>
  </si>
  <si>
    <t>有機農業本部　小柳津倫生</t>
  </si>
  <si>
    <t>054-282-5440</t>
  </si>
  <si>
    <t>静岡市駿河区富士見台1-21-22</t>
  </si>
  <si>
    <t>富士見工業株式会社</t>
  </si>
  <si>
    <t>高品質汚泥コンポスト</t>
  </si>
  <si>
    <t>汚泥肥料の販売　国内2工場から16000トン/年</t>
  </si>
  <si>
    <t>東京支店</t>
  </si>
  <si>
    <t>03-6450-4204</t>
  </si>
  <si>
    <t>渋谷区桜丘町10-13</t>
  </si>
  <si>
    <t>株式会社　アイエム</t>
  </si>
  <si>
    <t>都度相談</t>
  </si>
  <si>
    <t>鶏糞（採卵鶏）を中心とした全国の畜糞堆肥を販売。_x000D_
年間取扱量　約50,000t。_x000D_
販売先は国内（ホームセンターや耕種農家）及び海外。_x000D_
畜産農家・耕種農家、双方の農家さんとのコミュニケーションを_x000D_
大事にしながら取引を進めていきます。</t>
  </si>
  <si>
    <t>農業資材課　磯貝行巨</t>
  </si>
  <si>
    <t>0584-81-5260</t>
  </si>
  <si>
    <t>大垣市開発町5－71－1</t>
  </si>
  <si>
    <t>株式会社タックジャパン</t>
  </si>
  <si>
    <t>配合肥料用原料として購入希望</t>
  </si>
  <si>
    <t>相談の上</t>
  </si>
  <si>
    <t>バラもしくはフレコン</t>
  </si>
  <si>
    <t>当社倉庫（鹿児島市内）</t>
  </si>
  <si>
    <t>水分量20%以下</t>
  </si>
  <si>
    <t>創業145年_x000D_
有機配合肥料の製造・販売_x000D_
農業コンサルタント</t>
  </si>
  <si>
    <t>経営管理部　浜平</t>
  </si>
  <si>
    <t>鹿児島市加治屋町9-19</t>
  </si>
  <si>
    <t>合名会社南商店</t>
  </si>
  <si>
    <t>3月、7月</t>
  </si>
  <si>
    <t>新潟県新潟市内の倉庫まで配送</t>
  </si>
  <si>
    <t>動散で散布</t>
  </si>
  <si>
    <t>米、野菜　　3月から10月</t>
  </si>
  <si>
    <t>2000円／袋</t>
  </si>
  <si>
    <t>袋20kg  100袋</t>
  </si>
  <si>
    <t>有機肥料15-15-15</t>
  </si>
  <si>
    <t>新潟県を中心に米を生産</t>
  </si>
  <si>
    <t>児玉　繁明</t>
  </si>
  <si>
    <t>090-4832-4113</t>
  </si>
  <si>
    <t>新潟市西蒲区五之上1755</t>
  </si>
  <si>
    <t>春4月と秋10月の2回</t>
  </si>
  <si>
    <t>フレコンで近くの店舗</t>
  </si>
  <si>
    <t>鶏糞のように散布しやすいことが大切。たま安価であること。</t>
  </si>
  <si>
    <t>経営全体で450袋×20キロ</t>
  </si>
  <si>
    <t xml:space="preserve">北海道余市郡赤井川村で5ヘクタール内水田4ヘクタール畑1ヘクタール　年金を受給しながら農業をしております。_x000D_
</t>
  </si>
  <si>
    <t>大山政紀</t>
  </si>
  <si>
    <t>余市郡赤井川村字赤井川80-7</t>
  </si>
  <si>
    <t>ブロードキャスター散布</t>
  </si>
  <si>
    <t>有機質肥料　8‐5‐3</t>
  </si>
  <si>
    <t>水稲作付　55ha</t>
  </si>
  <si>
    <t>尾方伸一郎</t>
  </si>
  <si>
    <t>球磨郡多良木町多良木3702</t>
  </si>
  <si>
    <t>農事組合法人多良木のびる</t>
  </si>
  <si>
    <t>大分県由布市で80アールの梨園を経営。</t>
  </si>
  <si>
    <t>園主 藤原司</t>
  </si>
  <si>
    <t>由布市庄内町</t>
  </si>
  <si>
    <t>庄内梨の藤原</t>
  </si>
  <si>
    <t>畑1ヘクタールは野菜中心有機肥料を多い使用している。しかし水田は化学肥料中心、有機肥料は即効性がなく不安のため困難。経営全体で約90万円使用</t>
    <phoneticPr fontId="18"/>
  </si>
  <si>
    <t>新田ゼラチン株式会社</t>
  </si>
  <si>
    <t>八尾市二俣２－２２</t>
  </si>
  <si>
    <t>ヘルスサポート事業本部　国内営業　大森　弥</t>
  </si>
  <si>
    <t>ゼラチンの製造販売会社_x000D_
牛骨由来の副産物で第二リン酸カルシウムを製造販売しています。</t>
  </si>
  <si>
    <t>第二リン酸カルシウム</t>
  </si>
  <si>
    <t>7,000トン／年</t>
  </si>
  <si>
    <t>国内指定先であれば可能</t>
  </si>
  <si>
    <t>フレコン（１トン）</t>
  </si>
  <si>
    <t>千葉丸ト販売株式会社　水戸北部農園</t>
  </si>
  <si>
    <t>イバラキケンヒタチオオミヤシワカバヤシワカバヤシ759　キクチジュウタク７ゴウトウ</t>
  </si>
  <si>
    <t>大金</t>
  </si>
  <si>
    <t>採卵鶏5万羽を飼養。鶏糞を堆肥化後地元農家へ出荷。</t>
  </si>
  <si>
    <t>2.9-4.0-0.2</t>
  </si>
  <si>
    <t>茨城県常陸大宮市</t>
  </si>
  <si>
    <t>常陸大宮市、水戸市、那珂市、常陸太田市周辺</t>
  </si>
  <si>
    <t>日本甜菜製糖株式会社</t>
  </si>
  <si>
    <t>港区三田３-12-14</t>
  </si>
  <si>
    <t>紙筒事業部業務課　山川秀大</t>
  </si>
  <si>
    <t>国内産糖製造メーカー。砂糖、イースト、飼料、紙加工品、等を製造。</t>
  </si>
  <si>
    <t>てん菜</t>
  </si>
  <si>
    <t>5t/月~</t>
  </si>
  <si>
    <t>43.4　wt%（分析例）</t>
  </si>
  <si>
    <t>てん菜由来の副産動植物質肥料として肥料登録されており、有機JAS適合資材に認定されている。</t>
  </si>
  <si>
    <t>5tコンテナ持込渡、もしくは引き取り（タンクローリー）他、北海道美幌町他</t>
  </si>
  <si>
    <t>JA中野市</t>
  </si>
  <si>
    <t>中野市三好町1-2-8</t>
  </si>
  <si>
    <t>0269-22-4221</t>
  </si>
  <si>
    <t>営農支援課　高橋</t>
  </si>
  <si>
    <t>年間排出量10万tのうち、きのこ栽培への再利用1万t、飼料用に1万t、燃料・堆肥化に1.4万t、残り6.6万tが市内外の畑への投入</t>
  </si>
  <si>
    <t>きのこの栽培過程から排出される使用済みの培地</t>
  </si>
  <si>
    <t>66,000t/年間</t>
  </si>
  <si>
    <t>市内無償、市外要相談</t>
  </si>
  <si>
    <t>0.8－1.2-0.5</t>
  </si>
  <si>
    <t>きのこ使用済み培地は、コーンコブ（とうもろこしの芯を粉砕したもの）が主体のため、分解しやすい有機物が多く含まれる。</t>
  </si>
  <si>
    <t>JA中野市南部オガ置き場　（長野県中野市字新引78）</t>
  </si>
  <si>
    <t>バラでの受け渡し</t>
  </si>
  <si>
    <t>4月（雪解け後）~11月（積雪前）</t>
  </si>
  <si>
    <t>有限会社羽後有機センター</t>
  </si>
  <si>
    <t>雄勝郡羽後町字五輪坂170番地4</t>
  </si>
  <si>
    <t>0183-62-1156</t>
  </si>
  <si>
    <t>所長　阿部久志</t>
  </si>
  <si>
    <t>家畜排せつ物（牛・豚糞及びし尿処理汚泥）を原料とした堆肥の製造販売</t>
  </si>
  <si>
    <t>家畜排せつ物と籾殻、バークを混合し、発酵熟成させた堆肥を、バラ売りと袋詰め（12キログラム、40リットル)で販売。_x000D_
窒素全量1.5％、リン酸全量2.2％、カリ全量1.3％</t>
  </si>
  <si>
    <t>秋田県雄勝郡羽後町字五輪坂170番地4　　袋詰めは前記他ＪＡこまち、ＪＡうごで販売</t>
  </si>
  <si>
    <t>３０キロメートル県内は配達可能</t>
  </si>
  <si>
    <t>バラ、袋詰め</t>
  </si>
  <si>
    <t>さかえ農事有限会社</t>
  </si>
  <si>
    <t>八戸市大字金浜字折場沢31番地309</t>
  </si>
  <si>
    <t>総務　鹿糠恵理子</t>
  </si>
  <si>
    <t>創立：1973年5月1日_x000D_
事業内容：バーク堆肥の製造、販売_x000D_
〇産業廃棄物処分業事業の区分　中間処理_x000D_
発酵（堆肥化）汚泥、紙くず、木くず、動植物性残さ_x000D_
（特別管理産業廃棄物であるものを除く）処理能力125ｔ/日_x000D_
〇破砕　木くず　処理能力353.6ｔ/日_x000D_
〇取扱製品_x000D_
　生第80353号　さかえ1号（汚泥発酵肥料）_x000D_
チップ工場から発生するバーク（樹皮）、公共や民間の現場で発生する抜根材、剪定枝を破砕、青森県、岩手県内から排出される下水汚泥、鶏舎からの鶏糞等を混合し、高温発酵させた堆肥製造を行っております。</t>
  </si>
  <si>
    <t xml:space="preserve">登録番号生第80353号　さかえ1号（汚泥発酵肥料）は、バーク（樹皮）、発酵鶏ふん、下水道汚泥を発酵堆肥化させたもので、化成肥料で硬くなった土を軟らかくする効果があります。_x000D_
</t>
  </si>
  <si>
    <t>製品はすべてお引取のみになります。（配達不可）</t>
  </si>
  <si>
    <t>10ｋｇ（25Ｌ）、バラも可能</t>
  </si>
  <si>
    <t>通年販売可能　（但し、第2土曜日、日曜日、祝日を除く）</t>
  </si>
  <si>
    <t>矢島バイオセンター</t>
  </si>
  <si>
    <t>由利本荘市矢島町城内字花立60</t>
  </si>
  <si>
    <t>0184-55-4956</t>
  </si>
  <si>
    <t>秋田県由利本荘市役所矢島総合支所産業建設課</t>
  </si>
  <si>
    <t>市町村合併前の平成10年に設立され、以来大きな問題もなく地元農家が利用しており、循環型農業の基幹施設として運営している。</t>
  </si>
  <si>
    <t>地元畜産農家より搬入された牛糞が原材料の完熟堆肥です。</t>
  </si>
  <si>
    <t>当センター直渡し</t>
  </si>
  <si>
    <t>市内配達可。市外はお問合せください。</t>
  </si>
  <si>
    <t>バラ堆肥1立方メートル～当センター直渡しか配達にて販売</t>
  </si>
  <si>
    <t>袋堆肥の販売は小売店のみとなり、当センターからの直接販売は行っておりません。</t>
  </si>
  <si>
    <t>由利本荘市大内ゆうきセンター</t>
  </si>
  <si>
    <t>由利本荘市岩野目沢字大谷地下１４６－５７</t>
  </si>
  <si>
    <t>0184-67-2890</t>
  </si>
  <si>
    <t>由利本荘市役所大内総合支所産業建設課　農林水産班　主査　齊藤紘樹</t>
  </si>
  <si>
    <t>牛糞、籾殻を原料とした完熟堆肥を販売。</t>
  </si>
  <si>
    <t>牛糞と籾殻を原料とした完熟堆肥を１０キロの小袋と、バラ堆肥を販売している。</t>
  </si>
  <si>
    <t>大内ゆうきセンター</t>
  </si>
  <si>
    <t>由利本荘市大内地域であれば運搬可能</t>
  </si>
  <si>
    <t>10kg/袋、バラ</t>
  </si>
  <si>
    <t>火曜日定休日。</t>
  </si>
  <si>
    <t>t.itou★inouemasa.co.jp</t>
  </si>
  <si>
    <t>egghouse.kawakita.yusuke★gmail.com</t>
  </si>
  <si>
    <t>iizuka★wayo-bokujo.com</t>
  </si>
  <si>
    <t>r_ishikawa★pymd.co.jp</t>
  </si>
  <si>
    <t>eco-plant★icv.ne.jp</t>
  </si>
  <si>
    <t>a2c911★gmail.com</t>
  </si>
  <si>
    <t>wkoseki★nakanihon-cap.co.jp</t>
  </si>
  <si>
    <t>hi-omori★nitta-gelatin.co.jp</t>
  </si>
  <si>
    <t>mitohokubu★mocha.ocn.ne.jp</t>
  </si>
  <si>
    <t>yamakawa★nitten.co.jp</t>
  </si>
  <si>
    <t>ugoyu-ki★lapis.plala.or.jp</t>
  </si>
  <si>
    <t>masaya_k★sakaenouji.co.jp</t>
  </si>
  <si>
    <t>ysm-sanken★city.yurihonjo.lg.jp</t>
  </si>
  <si>
    <t>nashinotsukasa★gmail.com</t>
  </si>
  <si>
    <t>taragi-nobiru★cosmos.ocn.ne.jp</t>
  </si>
  <si>
    <t>yama207401★yahoo.co.jp</t>
  </si>
  <si>
    <t>hikoshichigonokami★iclud.com</t>
  </si>
  <si>
    <t>―</t>
    <phoneticPr fontId="18"/>
  </si>
  <si>
    <t>トップ卵ファーム株式会社</t>
  </si>
  <si>
    <t>合志市幾久富357番地1</t>
  </si>
  <si>
    <t>096-247-1050</t>
  </si>
  <si>
    <t>有機肥料センター　緒方康幸</t>
  </si>
  <si>
    <t>6,700t/年</t>
  </si>
  <si>
    <t>20,000円/t</t>
  </si>
  <si>
    <t>18％以上</t>
  </si>
  <si>
    <t>N4.3-P4.5-K3.4</t>
  </si>
  <si>
    <t>高濃度活性堆肥(酵素、アミノ酸、ミネラル)</t>
  </si>
  <si>
    <t>熊本県合志市幾久富357番地1</t>
  </si>
  <si>
    <t>県外対応</t>
  </si>
  <si>
    <t>フレコン、袋</t>
  </si>
  <si>
    <t>三英化学株式会社</t>
  </si>
  <si>
    <t>〒261-7124 千葉県 千葉市 美浜区中瀬2-6-1 ＷＢＧマリブウエスト24階　　</t>
  </si>
  <si>
    <t>営業部 戸谷和樹</t>
  </si>
  <si>
    <t>金属表面処理で発生する副生リン酸液の供給</t>
  </si>
  <si>
    <t>リン系副生廃液</t>
  </si>
  <si>
    <t>30～50t/月</t>
  </si>
  <si>
    <t>リン酸分として60％前後</t>
  </si>
  <si>
    <t>県内はもちろん、県外の場合もご相談させていただきたく存じます。</t>
  </si>
  <si>
    <t>ローリー車他</t>
  </si>
  <si>
    <t>n-eino★nkn.nn-ja.or.jp</t>
    <phoneticPr fontId="18"/>
  </si>
  <si>
    <t>y-ogata★topran.com</t>
    <phoneticPr fontId="18"/>
  </si>
  <si>
    <t>k.toya★sanei-chemical.co.jp</t>
    <phoneticPr fontId="18"/>
  </si>
  <si>
    <t>豊見城市与根39－7</t>
  </si>
  <si>
    <t>三宅大司</t>
  </si>
  <si>
    <t>ペレット状の肥料</t>
  </si>
  <si>
    <t>沖縄県豊見城市字与根</t>
  </si>
  <si>
    <t>hiro-tm★air.ocn.ne.jp</t>
    <phoneticPr fontId="18"/>
  </si>
  <si>
    <t>HIROインターナショナル株式会社</t>
    <phoneticPr fontId="18"/>
  </si>
  <si>
    <t>公益財団法人　八木町農業公社</t>
  </si>
  <si>
    <t>京都府</t>
  </si>
  <si>
    <t>南丹市八木町諸畑千田１－１</t>
  </si>
  <si>
    <t>0771-42-5210</t>
  </si>
  <si>
    <t>南丹市八木バイオエコロジーセンター　施設長　清水由紀夫</t>
  </si>
  <si>
    <t>原料：乳牛・肉牛・豚糞尿、食品工場残渣（豆腐・豆乳・豆かす・糀かす等)_x000D_
販売実績(2021年度)：メタン発酵液肥６，２３１t(有機JAS適合肥料)、堆肥６，７５７t_x000D_
製造量(2021年度)：メタン発酵液肥は最大販売可能量２２，０００t、堆肥６，６９４</t>
  </si>
  <si>
    <t>乳牛・豚糞尿、食品工場残渣（豆腐・豆乳・豆かす・糀かす等)メタン発酵液肥</t>
  </si>
  <si>
    <t>堆肥：バラ7500円/ｔ　フレコンバッグ50kg4500円/袋　15kg450円/袋_x000D_
液肥・未熟堆肥：無料_x000D_
散布料：3500円/10a</t>
  </si>
  <si>
    <t>大協肥糧株式会社</t>
  </si>
  <si>
    <t>072-972-3951</t>
  </si>
  <si>
    <t>乾燥菌体肥料、加工家きん糞肥料、等</t>
  </si>
  <si>
    <t>要相談（年間100t以上）</t>
  </si>
  <si>
    <t>要相談（水分量：10~20%等）</t>
  </si>
  <si>
    <t>三重工場：三重県伊賀市予野字永谷11443</t>
  </si>
  <si>
    <t>フレコン（500kg~1,000kg/バッグ）</t>
  </si>
  <si>
    <t>・調達時期は要相談</t>
  </si>
  <si>
    <t>基本的には置場引き取り想定しておりますが相談可能です。</t>
  </si>
  <si>
    <t>20kg袋もしくはフレコンバッグ（500kg/バッグ）</t>
  </si>
  <si>
    <t>鶏ふん入り指定混合肥料（ペレット）は既に製造・販売実績がございます。</t>
  </si>
  <si>
    <t>ouc-sanken★city.yurihonjo.lg.jp</t>
    <phoneticPr fontId="18"/>
  </si>
  <si>
    <t>info★himuronosato.jp</t>
    <phoneticPr fontId="18"/>
  </si>
  <si>
    <t>顧客からペレット状の肥料を買いたいという依頼があり、250トン探しています。</t>
    <phoneticPr fontId="18"/>
  </si>
  <si>
    <t>mail★minamishouten.jp</t>
    <phoneticPr fontId="18"/>
  </si>
  <si>
    <t>isogai★tacjapan.co.jp</t>
    <phoneticPr fontId="18"/>
  </si>
  <si>
    <t>19msysh54★moon.odn.ne.jp</t>
    <phoneticPr fontId="18"/>
  </si>
  <si>
    <t>m.oyaizu★fujimi-group.co.jp</t>
    <phoneticPr fontId="18"/>
  </si>
  <si>
    <t>livingfarm★a.ajisai.ne.jp</t>
    <phoneticPr fontId="18"/>
  </si>
  <si>
    <t>応相談</t>
    <phoneticPr fontId="18"/>
  </si>
  <si>
    <t>ペレットであれば、割高で買取ります</t>
    <phoneticPr fontId="18"/>
  </si>
  <si>
    <t xml:space="preserve">●下水汚泥，食品残渣，コーヒーかすを発酵させた肥料の製造・販売および指導
　・現在、協力会社分も合わせて、年間5,000トン以上販売しています
●汚泥発酵肥料のほかにキノコの廃菌床の発酵堆肥も販売しております
　・富山県近隣県で製造していただけるところを探しています（製造指導いたします）
※信越，関東，東北，北海道地域の汚泥発酵肥料を全量買い取ります　
  ・ただし、買い取る製品の品質には条件があります（製造指導いたします）
※肥料を製造していなくても、粉状肥料をペレット加工していただけるところがあれば、歓迎いたします
●汚泥発酵肥料の製造を検討されているところがあれば、当社での全量買取を前提に、製造指導いたします
</t>
    <phoneticPr fontId="18"/>
  </si>
  <si>
    <t>有限会社宇佐興産</t>
  </si>
  <si>
    <t>大分県</t>
    <rPh sb="0" eb="3">
      <t>オオイタケン</t>
    </rPh>
    <phoneticPr fontId="18"/>
  </si>
  <si>
    <t>宇佐市大字四日市字千源寺1021番地の1</t>
  </si>
  <si>
    <t>usakousan★movie.ocn.ne.jp</t>
    <phoneticPr fontId="18"/>
  </si>
  <si>
    <t>吉岡大輝</t>
  </si>
  <si>
    <t>牛ふん、鶏ふん、食品残渣を原料とした堆肥化。</t>
  </si>
  <si>
    <t>その他特記事項
（販売可能時期等）</t>
    <phoneticPr fontId="18"/>
  </si>
  <si>
    <t>その他、特記事項（納品希望時期等）</t>
    <phoneticPr fontId="18"/>
  </si>
  <si>
    <t>取締役工場長・本多隆志</t>
    <phoneticPr fontId="18"/>
  </si>
  <si>
    <t>取扱い下水汚泥量は 約3,600トン／年間です。</t>
  </si>
  <si>
    <t>法面緑化、屋上緑化、ゴルフ場、公園花壇などをはじめ、東日本大震災被災地の防災林の植栽などでご利用いただいております。また、近年は農作物の栽培や育苗用肥料としてご利用いただいております。</t>
  </si>
  <si>
    <t>長年の取組により、「3R推進功労者表彰」を国土交通大臣より受賞しました。群馬の環境新技術として認定されています。</t>
  </si>
  <si>
    <t>1987年の会社設立当初より、下水汚泥を主原料とした肥料を製造しております(肥料登録番号：生第 80408 号)。
取扱い下水汚泥量は 約3,600トン／年間です。
法面緑化、屋上緑化、ゴルフ場、公園花壇などをはじめ、東日本大震災被災地の防災林の植栽などでご利用いただいております。また、近年は農作物の栽培や育苗用肥料としてご利用いただいております。
長年の取組により、「3R推進功労者表彰」を国土交通大臣より受賞しました。群馬の環境新技術として認定されています。</t>
    <phoneticPr fontId="18"/>
  </si>
  <si>
    <t>特注で竹炭入り肥料も提供可能です。</t>
  </si>
  <si>
    <t>宮城県グリーン製品認定。</t>
  </si>
  <si>
    <t>群馬県「SDGｓぐんまビジネスプラクティス」認定。</t>
  </si>
  <si>
    <t>下水汚泥(脱水ケーキ)、木くずを主原料とする汚泥発酵肥料「ネオソイル」を販売中です。
特注で竹炭入り肥料も提供可能です。
宮城県グリーン製品認定。
群馬県「SDGｓぐんまビジネスプラクティス」認定。</t>
    <phoneticPr fontId="18"/>
  </si>
  <si>
    <t>ご指定先</t>
    <phoneticPr fontId="18"/>
  </si>
  <si>
    <t>自社所有の大型トラック、ユニック、ダンプでの配送が可能。納品場所については応相談。</t>
    <phoneticPr fontId="18"/>
  </si>
  <si>
    <t>試験施工等のための 無償でのサンプル提供可能</t>
    <phoneticPr fontId="18"/>
  </si>
  <si>
    <t>フレコン (1,000L/袋 )  バラ (少量でも応相談)</t>
  </si>
  <si>
    <t>自然の腐植酸触媒液（ミネラル液）を活用して、農業・水産用の高品質な堆肥・肥料の開発販売と、地球環境にやさしい廃棄物のリサイクル処理や土壌改良を推進する会社です。
糞尿などの畜産廃棄物から高品質な堆肥を製造する技術を保有しているため、その技術を活用できるパートナー企業を探しています。</t>
    <phoneticPr fontId="18"/>
  </si>
  <si>
    <t xml:space="preserve">	
高品質な堆肥・肥料を製造するための腐植酸触媒液（ミネラル液）を販売しています。
上記製造技術に関するコンサルタントも実施しています。</t>
    <phoneticPr fontId="18"/>
  </si>
  <si>
    <t xml:space="preserve"> 糞尿などの畜産廃棄物から高品質な堆肥を製造する技術を保有しているため、その技術を活用できるパートナー企業を探しています。</t>
    <phoneticPr fontId="18"/>
  </si>
  <si>
    <t>株式会社サイボク</t>
    <rPh sb="0" eb="4">
      <t>カブシキガイシャ</t>
    </rPh>
    <phoneticPr fontId="18"/>
  </si>
  <si>
    <t>比企郡鳩山町竹本1470</t>
  </si>
  <si>
    <t>049-296-0441</t>
  </si>
  <si>
    <t>種豚部　大西</t>
  </si>
  <si>
    <t>豚2000頭を飼養。豚糞7割を堆肥化して近隣農業者に販売している</t>
    <phoneticPr fontId="18"/>
  </si>
  <si>
    <t>株式会社京都庵</t>
    <rPh sb="0" eb="4">
      <t>カブシキガイシャ</t>
    </rPh>
    <rPh sb="4" eb="6">
      <t>キョウト</t>
    </rPh>
    <rPh sb="6" eb="7">
      <t>アン</t>
    </rPh>
    <phoneticPr fontId="18"/>
  </si>
  <si>
    <t>福知山市三和町下川合37－4</t>
  </si>
  <si>
    <t>梶川 尋正</t>
  </si>
  <si>
    <t>オカラ・余剰汚泥（脱水ケーキ）</t>
  </si>
  <si>
    <t>オカラ約５ｔ/日（水分７５％） 余剰汚泥（脱水ケーキ）約７ｔ/日（水分８０％）</t>
  </si>
  <si>
    <t>７５％～８０％</t>
  </si>
  <si>
    <t>８～１２</t>
  </si>
  <si>
    <t>300t/年</t>
  </si>
  <si>
    <t>8500円/2tダンプ1台</t>
  </si>
  <si>
    <t>3.2％-8.9％-2.7％</t>
  </si>
  <si>
    <t>もみ殻が多く入っている</t>
  </si>
  <si>
    <t>埼玉県比企郡鳩山町竹本1470　鳩山牧場</t>
  </si>
  <si>
    <t>車で2時間以内</t>
  </si>
  <si>
    <t>京都府及び兵庫県北東部</t>
  </si>
  <si>
    <t>引き取り及び配送</t>
  </si>
  <si>
    <t>通年及び月</t>
  </si>
  <si>
    <t>岡牧場</t>
    <rPh sb="0" eb="3">
      <t>オカボクジョウ</t>
    </rPh>
    <phoneticPr fontId="18"/>
  </si>
  <si>
    <t>豊能郡能勢町天王737-2</t>
  </si>
  <si>
    <t>072-734-0255</t>
  </si>
  <si>
    <t>岡　栄治</t>
  </si>
  <si>
    <t>大阪府の“てっぺん（最北端）”能勢町天王地区で、乳牛約100頭を飼養。排出される牛糞を堆肥化し近隣農業者に販売。地元有志の集まり『天王ナチュラルファーム』の中心となって、若い世代が将来の担い手として活躍できるように、ドローンやラジコン草刈り機等の最新機器を導入した“面白い農業”の検討を重ねています。その結果、国の「スマート農業加速化実証プロジェクト」に採択され、令和２年度からスマート農業の実証をすすめています。</t>
  </si>
  <si>
    <t>300円/50リットル</t>
  </si>
  <si>
    <t>0.6：0.3：0.8</t>
  </si>
  <si>
    <t>岡牧場　豊能郡能勢町天王737-2</t>
  </si>
  <si>
    <t>近隣であれば配達も可。要相談</t>
  </si>
  <si>
    <t>バラ、袋</t>
  </si>
  <si>
    <t>豆腐油揚げ製造業で大豆から出るオカラ及び豆腐を絞ったホエイ水を生物処理した余剰汚泥
オカラ約１５ｔ/日（水分７５％）
余剰汚泥（脱水ケーキ）約７ｔ/日（水分８０％）</t>
    <phoneticPr fontId="18"/>
  </si>
  <si>
    <t>基本は通年可能ですが、ものが少なくなると、状態は悪くなります。８月頃が一番良いものになります。</t>
    <phoneticPr fontId="18"/>
  </si>
  <si>
    <t>池田礼仁</t>
  </si>
  <si>
    <t>大網白里市南横川3138-361</t>
  </si>
  <si>
    <t>千葉県大網白里市にて50aの圃場で多品目を栽培しております。</t>
  </si>
  <si>
    <t>1~2t</t>
  </si>
  <si>
    <t>主に葉茎菜類</t>
  </si>
  <si>
    <t>完熟堆肥</t>
  </si>
  <si>
    <t>千葉県大網白里市まで配送</t>
  </si>
  <si>
    <t>2~3ヶ月に一回の配送</t>
  </si>
  <si>
    <t>0135 34 6648</t>
    <phoneticPr fontId="18"/>
  </si>
  <si>
    <t>牛、豚、鶏ふんなどの堆肥</t>
    <phoneticPr fontId="18"/>
  </si>
  <si>
    <t>info★mizunokuni.com</t>
    <phoneticPr fontId="18"/>
  </si>
  <si>
    <r>
      <t xml:space="preserve">メールアドレス
</t>
    </r>
    <r>
      <rPr>
        <b/>
        <sz val="10"/>
        <color theme="0"/>
        <rFont val="メイリオ"/>
        <family val="3"/>
        <charset val="128"/>
      </rPr>
      <t>（★を＠に置き換えてください）</t>
    </r>
    <phoneticPr fontId="18"/>
  </si>
  <si>
    <t>okafarm241★gmail.com</t>
    <phoneticPr fontId="18"/>
  </si>
  <si>
    <t>kajikawa★kyotona.co.jp</t>
    <phoneticPr fontId="18"/>
  </si>
  <si>
    <t>saiboku_hatoyama★yahoo.co.jp</t>
    <phoneticPr fontId="18"/>
  </si>
  <si>
    <t>N　５・P　0.1・K　0.５</t>
    <phoneticPr fontId="18"/>
  </si>
  <si>
    <t>和饗エコファーム株式会社　益子事業所</t>
  </si>
  <si>
    <t>芳賀郡益子町塙3680-7</t>
  </si>
  <si>
    <t>028-581-5790</t>
  </si>
  <si>
    <t>流通事業部・倉地</t>
  </si>
  <si>
    <t>粉体、ソフトペレット_x000D_
ゴルフ場向けとして中粒、小粒、極小</t>
  </si>
  <si>
    <t>バラ、20kg袋詰め、フレコンバック</t>
  </si>
  <si>
    <t>やまびこジャパン株式会社</t>
  </si>
  <si>
    <t>青梅市末広町1-7-2</t>
  </si>
  <si>
    <t>営業本部　業務課</t>
  </si>
  <si>
    <t>農業機械販売</t>
  </si>
  <si>
    <t>toshiyuki.kurachi★kyowa-kako.co.jp</t>
    <phoneticPr fontId="18"/>
  </si>
  <si>
    <t>aishii★yamabiko-corp.co.jp</t>
    <phoneticPr fontId="18"/>
  </si>
  <si>
    <t>国内未利用資源を中心とした肥料原料の開発、調達を行い、
有機農業や環境保全に特化した肥料製品を製造、販売しています。</t>
    <phoneticPr fontId="18"/>
  </si>
  <si>
    <t>牛由来を含む肉骨粉を主原料とした化成肥料(有機JAＳ対応)を販売致します。ラウンド状(丸粒)に造粒しており、機械施肥しやすい形状となっています。ＮＰＫを保証しますので、単肥での使用はもちろん、ＢＢ肥料の素材としても使用が可能です(どちらも支援対象の肥料となります。効果検証等に連携頂ける団体様のご連絡をぜひお待ちしております。</t>
    <phoneticPr fontId="18"/>
  </si>
  <si>
    <t>弊社工場渡しもしくは、指定場所まで配送(送料別途)</t>
  </si>
  <si>
    <t>20kg袋もしくは、フレコン入</t>
  </si>
  <si>
    <t>ー</t>
  </si>
  <si>
    <t>その他特記事項
（供給時期、
流通方法等）</t>
    <phoneticPr fontId="18"/>
  </si>
  <si>
    <t>株式会社阿佐てらす</t>
  </si>
  <si>
    <t>小松島市坂野町目佐15-1</t>
  </si>
  <si>
    <t>090-2788-3068</t>
  </si>
  <si>
    <t>代表取締役　北條誠一</t>
  </si>
  <si>
    <t>水産廃棄物</t>
  </si>
  <si>
    <t>地方の販売代理店登録者</t>
  </si>
  <si>
    <t>袋、バラ</t>
  </si>
  <si>
    <t>issei03.inc★gmail.com</t>
    <phoneticPr fontId="18"/>
  </si>
  <si>
    <t>千代田産業株式会社</t>
  </si>
  <si>
    <t>那珂川市片縄西4-4-27</t>
  </si>
  <si>
    <t>092-408-5465</t>
  </si>
  <si>
    <t>肥料・土壌改良資材の企画製造卸業</t>
  </si>
  <si>
    <t>液肥原料（ポリリン酸、亜リン酸ほか）</t>
  </si>
  <si>
    <t>0.1ｔ/月</t>
  </si>
  <si>
    <t>福岡県那珂川市</t>
  </si>
  <si>
    <t>早急</t>
  </si>
  <si>
    <t>masaya.iono★nifty.com</t>
    <phoneticPr fontId="18"/>
  </si>
  <si>
    <t>有限会社小野田牧場</t>
    <phoneticPr fontId="18"/>
  </si>
  <si>
    <t>愛媛県</t>
    <rPh sb="0" eb="3">
      <t>エヒメケン</t>
    </rPh>
    <phoneticPr fontId="18"/>
  </si>
  <si>
    <t>西予市宇和町小野田1307番地</t>
    <phoneticPr fontId="18"/>
  </si>
  <si>
    <t>0894-62-3440</t>
    <phoneticPr fontId="18"/>
  </si>
  <si>
    <t>総務担当　垣内、山口</t>
    <phoneticPr fontId="18"/>
  </si>
  <si>
    <t>供給実績　（令和３年度）　
350トン
経営概要（令和４年度）
経産牛200頭
自給飼料栽培延べ50ha</t>
    <phoneticPr fontId="18"/>
  </si>
  <si>
    <t>家畜ふん堆肥（牛）</t>
    <phoneticPr fontId="18"/>
  </si>
  <si>
    <t>年間500㌧</t>
    <phoneticPr fontId="18"/>
  </si>
  <si>
    <t>・袋詰め販売（無人販売）　1袋当り200円/40ℓ（重量は原則として15㌔）販売所は、3か所に設置
当社入口。、山田地区（県道三瓶線わき）、八幡浜市保内町喜木　国道197号及び県道28号交差点近く。
・2㌧車（当社ローダ－バケット3杯当り）3,000円
　配達料は、ダンプ1車当り　町内　1,000円
　町外は、運搬時間で別途加算料金が必要。その他、車の形状等その都度協議して決定します。</t>
    <phoneticPr fontId="18"/>
  </si>
  <si>
    <t>0.44-0.55-1.03</t>
    <phoneticPr fontId="18"/>
  </si>
  <si>
    <t>市内であれば運搬車で運搬します。
（散布希望者で散布機の進入可能な圃場では散布も行います）</t>
    <phoneticPr fontId="18"/>
  </si>
  <si>
    <t>市内はもとより隣接する市まで当社の運搬車（2㌧ダンプ）で運搬します。市内であれば散布機付きの運搬車で運搬し散布します。</t>
    <phoneticPr fontId="18"/>
  </si>
  <si>
    <t>社員が積込みします。</t>
    <phoneticPr fontId="18"/>
  </si>
  <si>
    <t>供給時期は通年対応します</t>
    <phoneticPr fontId="18"/>
  </si>
  <si>
    <t>　(公社)  新居浜市シルバー人材センター</t>
    <phoneticPr fontId="18"/>
  </si>
  <si>
    <t>新居浜市滝の宮町2番1号</t>
    <phoneticPr fontId="18"/>
  </si>
  <si>
    <t>0897-33-2400</t>
    <phoneticPr fontId="18"/>
  </si>
  <si>
    <t>総括課長　伊藤　雅司</t>
    <phoneticPr fontId="18"/>
  </si>
  <si>
    <t>県内向け販売数量　19.55t</t>
    <phoneticPr fontId="18"/>
  </si>
  <si>
    <t>剪定　枝・葉</t>
    <phoneticPr fontId="18"/>
  </si>
  <si>
    <t>月間2t程度(250袋)</t>
    <phoneticPr fontId="18"/>
  </si>
  <si>
    <t>令和5年2月現在、1袋20ℓ　200円(税込)であるが、令和5年4月より400円(税込)へ値上予定。</t>
    <phoneticPr fontId="18"/>
  </si>
  <si>
    <t>新居浜市シルバー人材センター</t>
    <phoneticPr fontId="18"/>
  </si>
  <si>
    <t>20袋以上であれば市内に限り運搬可能。</t>
    <rPh sb="2" eb="3">
      <t>フクロ</t>
    </rPh>
    <rPh sb="3" eb="5">
      <t>イジョウ</t>
    </rPh>
    <rPh sb="9" eb="11">
      <t>シナイ</t>
    </rPh>
    <rPh sb="12" eb="13">
      <t>カギ</t>
    </rPh>
    <rPh sb="14" eb="16">
      <t>ウンパン</t>
    </rPh>
    <rPh sb="16" eb="18">
      <t>カノウ</t>
    </rPh>
    <phoneticPr fontId="18"/>
  </si>
  <si>
    <t>令和4年度愛媛県資源循環優良リサイクル製品に認定されました。</t>
    <phoneticPr fontId="18"/>
  </si>
  <si>
    <t>八木　一弘</t>
    <rPh sb="0" eb="2">
      <t>ヤギ</t>
    </rPh>
    <rPh sb="3" eb="5">
      <t>カズヒロ</t>
    </rPh>
    <phoneticPr fontId="18"/>
  </si>
  <si>
    <t>今治市波方町養老甲428-3</t>
    <rPh sb="0" eb="3">
      <t>イマバリシ</t>
    </rPh>
    <rPh sb="3" eb="5">
      <t>ナミカタ</t>
    </rPh>
    <rPh sb="5" eb="6">
      <t>マチ</t>
    </rPh>
    <rPh sb="6" eb="8">
      <t>ヨウロウ</t>
    </rPh>
    <rPh sb="8" eb="9">
      <t>コウ</t>
    </rPh>
    <phoneticPr fontId="18"/>
  </si>
  <si>
    <t>0898-41-9639</t>
    <phoneticPr fontId="18"/>
  </si>
  <si>
    <t>約10ｔ
（要相談）</t>
    <rPh sb="0" eb="1">
      <t>ヤク</t>
    </rPh>
    <rPh sb="6" eb="7">
      <t>ヨウ</t>
    </rPh>
    <rPh sb="7" eb="9">
      <t>ソウダン</t>
    </rPh>
    <phoneticPr fontId="18"/>
  </si>
  <si>
    <t>金額については量や配達先によって異なるため相談してください。
量については時期によってある場合ない場合あるため、これも相談してほしいとのことでした。</t>
    <phoneticPr fontId="18"/>
  </si>
  <si>
    <t>0.86-0.54-1.26</t>
    <phoneticPr fontId="18"/>
  </si>
  <si>
    <t>農場（バラでの受け渡しのみ）</t>
    <rPh sb="0" eb="2">
      <t>ノウジョウ</t>
    </rPh>
    <rPh sb="7" eb="8">
      <t>ウ</t>
    </rPh>
    <rPh sb="9" eb="10">
      <t>ワタ</t>
    </rPh>
    <phoneticPr fontId="18"/>
  </si>
  <si>
    <t>近隣の方</t>
    <rPh sb="0" eb="2">
      <t>キンリン</t>
    </rPh>
    <rPh sb="3" eb="4">
      <t>カタ</t>
    </rPh>
    <phoneticPr fontId="18"/>
  </si>
  <si>
    <t>軽トラックやダンプで受け取る場合は積み込みします。</t>
    <rPh sb="0" eb="1">
      <t>ケイ</t>
    </rPh>
    <rPh sb="10" eb="11">
      <t>ウ</t>
    </rPh>
    <rPh sb="12" eb="13">
      <t>ト</t>
    </rPh>
    <rPh sb="14" eb="16">
      <t>バアイ</t>
    </rPh>
    <rPh sb="17" eb="18">
      <t>ツ</t>
    </rPh>
    <rPh sb="19" eb="20">
      <t>コ</t>
    </rPh>
    <phoneticPr fontId="18"/>
  </si>
  <si>
    <t>愛媛飼料産業（株）菊間ファーム</t>
    <rPh sb="0" eb="2">
      <t>エヒメ</t>
    </rPh>
    <rPh sb="2" eb="4">
      <t>シリョウ</t>
    </rPh>
    <rPh sb="4" eb="6">
      <t>サンギョウ</t>
    </rPh>
    <rPh sb="7" eb="8">
      <t>カブ</t>
    </rPh>
    <rPh sb="9" eb="11">
      <t>キクマ</t>
    </rPh>
    <phoneticPr fontId="18"/>
  </si>
  <si>
    <t>今治市菊間町西山182</t>
    <rPh sb="0" eb="3">
      <t>イマバリシ</t>
    </rPh>
    <rPh sb="3" eb="6">
      <t>キクマチョウ</t>
    </rPh>
    <rPh sb="6" eb="8">
      <t>ニシヤマ</t>
    </rPh>
    <phoneticPr fontId="18"/>
  </si>
  <si>
    <t>0898-54-4778</t>
    <phoneticPr fontId="18"/>
  </si>
  <si>
    <t>北野</t>
    <rPh sb="0" eb="2">
      <t>キタノ</t>
    </rPh>
    <phoneticPr fontId="18"/>
  </si>
  <si>
    <t>年間2400tの供給実績</t>
    <rPh sb="0" eb="2">
      <t>ネンカン</t>
    </rPh>
    <rPh sb="8" eb="10">
      <t>キョウキュウ</t>
    </rPh>
    <rPh sb="10" eb="12">
      <t>ジッセキ</t>
    </rPh>
    <phoneticPr fontId="18"/>
  </si>
  <si>
    <t>3000t/年</t>
    <rPh sb="6" eb="7">
      <t>ネン</t>
    </rPh>
    <phoneticPr fontId="18"/>
  </si>
  <si>
    <t>3.14-4.32-3.26</t>
    <phoneticPr fontId="18"/>
  </si>
  <si>
    <t>農場より１時間以内の市内であれば運搬可能（４t車）</t>
    <rPh sb="0" eb="2">
      <t>ノウジョウ</t>
    </rPh>
    <rPh sb="5" eb="7">
      <t>ジカン</t>
    </rPh>
    <rPh sb="7" eb="9">
      <t>イナイ</t>
    </rPh>
    <rPh sb="10" eb="12">
      <t>シナイ</t>
    </rPh>
    <rPh sb="16" eb="18">
      <t>ウンパン</t>
    </rPh>
    <rPh sb="18" eb="20">
      <t>カノウ</t>
    </rPh>
    <rPh sb="23" eb="24">
      <t>シャ</t>
    </rPh>
    <phoneticPr fontId="18"/>
  </si>
  <si>
    <t>氏原畜産</t>
    <rPh sb="0" eb="2">
      <t>ウジハラ</t>
    </rPh>
    <rPh sb="2" eb="4">
      <t>チクサン</t>
    </rPh>
    <phoneticPr fontId="18"/>
  </si>
  <si>
    <t>宇和島市三間町音地940-1</t>
    <rPh sb="0" eb="4">
      <t>ウワジマシ</t>
    </rPh>
    <rPh sb="4" eb="7">
      <t>ミマチョウ</t>
    </rPh>
    <rPh sb="7" eb="8">
      <t>オト</t>
    </rPh>
    <rPh sb="8" eb="9">
      <t>チ</t>
    </rPh>
    <phoneticPr fontId="18"/>
  </si>
  <si>
    <t>0895-58-2085</t>
    <phoneticPr fontId="18"/>
  </si>
  <si>
    <t>氏原</t>
    <rPh sb="0" eb="2">
      <t>ウジハラ</t>
    </rPh>
    <phoneticPr fontId="18"/>
  </si>
  <si>
    <t>年間60トン</t>
    <rPh sb="0" eb="2">
      <t>ネンカン</t>
    </rPh>
    <phoneticPr fontId="18"/>
  </si>
  <si>
    <t>２～４トン/月</t>
    <rPh sb="6" eb="7">
      <t>ツキ</t>
    </rPh>
    <phoneticPr fontId="18"/>
  </si>
  <si>
    <t>２トン　3,000円（税込）</t>
    <rPh sb="9" eb="10">
      <t>エン</t>
    </rPh>
    <rPh sb="11" eb="13">
      <t>ゼイコ</t>
    </rPh>
    <phoneticPr fontId="18"/>
  </si>
  <si>
    <t>愛媛県漁業協同組合　日振島事業所</t>
    <rPh sb="0" eb="3">
      <t>エヒメケン</t>
    </rPh>
    <rPh sb="3" eb="9">
      <t>ギョギョウキョウドウクミアイ</t>
    </rPh>
    <rPh sb="10" eb="12">
      <t>ヒブリ</t>
    </rPh>
    <rPh sb="12" eb="13">
      <t>ジマ</t>
    </rPh>
    <rPh sb="13" eb="16">
      <t>ジギョウショ</t>
    </rPh>
    <phoneticPr fontId="18"/>
  </si>
  <si>
    <t>宇和島市日振島1682番地</t>
    <rPh sb="0" eb="4">
      <t>ウワジマシ</t>
    </rPh>
    <rPh sb="4" eb="6">
      <t>ヒブリ</t>
    </rPh>
    <rPh sb="6" eb="7">
      <t>ジマ</t>
    </rPh>
    <rPh sb="11" eb="13">
      <t>バンチ</t>
    </rPh>
    <phoneticPr fontId="18"/>
  </si>
  <si>
    <t>0895-65-0321</t>
    <phoneticPr fontId="18"/>
  </si>
  <si>
    <t>松本</t>
    <rPh sb="0" eb="2">
      <t>マツモト</t>
    </rPh>
    <phoneticPr fontId="18"/>
  </si>
  <si>
    <t>令和４年の供給実績は30.2トン
漁協の処理施設にて生産</t>
    <rPh sb="0" eb="2">
      <t>レイワ</t>
    </rPh>
    <rPh sb="3" eb="4">
      <t>ネン</t>
    </rPh>
    <rPh sb="5" eb="7">
      <t>キョウキュウ</t>
    </rPh>
    <rPh sb="7" eb="9">
      <t>ジッセキ</t>
    </rPh>
    <rPh sb="17" eb="19">
      <t>ギョキョウ</t>
    </rPh>
    <rPh sb="20" eb="22">
      <t>ショリ</t>
    </rPh>
    <rPh sb="22" eb="24">
      <t>シセツ</t>
    </rPh>
    <rPh sb="26" eb="28">
      <t>セイサン</t>
    </rPh>
    <phoneticPr fontId="18"/>
  </si>
  <si>
    <t>魚廃物加工肥料</t>
    <rPh sb="0" eb="1">
      <t>ギョ</t>
    </rPh>
    <rPh sb="1" eb="3">
      <t>ハイブツ</t>
    </rPh>
    <rPh sb="3" eb="5">
      <t>カコウ</t>
    </rPh>
    <rPh sb="5" eb="7">
      <t>ヒリョウ</t>
    </rPh>
    <phoneticPr fontId="18"/>
  </si>
  <si>
    <t>48トン</t>
    <phoneticPr fontId="18"/>
  </si>
  <si>
    <t>大口　30円/kg
小口　41円/kg</t>
    <rPh sb="0" eb="2">
      <t>オオグチ</t>
    </rPh>
    <rPh sb="5" eb="6">
      <t>エン</t>
    </rPh>
    <rPh sb="10" eb="12">
      <t>コグチ</t>
    </rPh>
    <rPh sb="15" eb="16">
      <t>エン</t>
    </rPh>
    <phoneticPr fontId="18"/>
  </si>
  <si>
    <t>4.81-5.62-0.86</t>
    <phoneticPr fontId="18"/>
  </si>
  <si>
    <t>宇和島市まで船舶で運搬後、トラックにて取引先まで運搬</t>
    <rPh sb="0" eb="4">
      <t>ウワジマシ</t>
    </rPh>
    <rPh sb="6" eb="8">
      <t>センパク</t>
    </rPh>
    <rPh sb="9" eb="11">
      <t>ウンパン</t>
    </rPh>
    <rPh sb="11" eb="12">
      <t>ゴ</t>
    </rPh>
    <rPh sb="19" eb="21">
      <t>トリヒキ</t>
    </rPh>
    <rPh sb="21" eb="22">
      <t>サキ</t>
    </rPh>
    <rPh sb="24" eb="26">
      <t>ウンパン</t>
    </rPh>
    <phoneticPr fontId="18"/>
  </si>
  <si>
    <t>曽我牧場</t>
    <rPh sb="0" eb="2">
      <t>ソガ</t>
    </rPh>
    <rPh sb="2" eb="4">
      <t>ボクジョウ</t>
    </rPh>
    <phoneticPr fontId="18"/>
  </si>
  <si>
    <t>宇和島市三間町大藤755</t>
    <phoneticPr fontId="18"/>
  </si>
  <si>
    <t>0895-58-3292</t>
    <phoneticPr fontId="18"/>
  </si>
  <si>
    <t>曽我</t>
    <rPh sb="0" eb="2">
      <t>ソガ</t>
    </rPh>
    <phoneticPr fontId="18"/>
  </si>
  <si>
    <t>完全発酵肥料製造プラントあり</t>
    <rPh sb="0" eb="2">
      <t>カンゼン</t>
    </rPh>
    <rPh sb="2" eb="4">
      <t>ハッコウ</t>
    </rPh>
    <rPh sb="4" eb="6">
      <t>ヒリョウ</t>
    </rPh>
    <rPh sb="6" eb="8">
      <t>セイゾウ</t>
    </rPh>
    <phoneticPr fontId="18"/>
  </si>
  <si>
    <t>５～11月　50トン</t>
    <rPh sb="4" eb="5">
      <t>ガツ</t>
    </rPh>
    <phoneticPr fontId="18"/>
  </si>
  <si>
    <t>２トンダンプ　2,000円
軽トラ　500円</t>
    <rPh sb="12" eb="13">
      <t>エン</t>
    </rPh>
    <rPh sb="14" eb="15">
      <t>ケイ</t>
    </rPh>
    <rPh sb="21" eb="22">
      <t>エン</t>
    </rPh>
    <phoneticPr fontId="18"/>
  </si>
  <si>
    <t>堆肥舎での受け渡し</t>
    <rPh sb="0" eb="2">
      <t>タイヒ</t>
    </rPh>
    <rPh sb="2" eb="3">
      <t>シャ</t>
    </rPh>
    <rPh sb="5" eb="6">
      <t>ウ</t>
    </rPh>
    <rPh sb="7" eb="8">
      <t>ワタ</t>
    </rPh>
    <phoneticPr fontId="18"/>
  </si>
  <si>
    <t>旧・三間町内であれば運搬可能</t>
    <rPh sb="0" eb="1">
      <t>キュウ</t>
    </rPh>
    <rPh sb="2" eb="5">
      <t>ミマチョウ</t>
    </rPh>
    <rPh sb="5" eb="6">
      <t>ナイ</t>
    </rPh>
    <rPh sb="10" eb="12">
      <t>ウンパン</t>
    </rPh>
    <rPh sb="12" eb="14">
      <t>カノウ</t>
    </rPh>
    <phoneticPr fontId="18"/>
  </si>
  <si>
    <t>有限会社村田畜産</t>
    <rPh sb="4" eb="6">
      <t>ムラタ</t>
    </rPh>
    <rPh sb="6" eb="8">
      <t>チクサン</t>
    </rPh>
    <phoneticPr fontId="18"/>
  </si>
  <si>
    <t>西予市三瓶町皆江1856-6</t>
    <rPh sb="0" eb="3">
      <t>セイヨシ</t>
    </rPh>
    <rPh sb="3" eb="6">
      <t>ミカメチョウ</t>
    </rPh>
    <rPh sb="6" eb="7">
      <t>ミナ</t>
    </rPh>
    <rPh sb="7" eb="8">
      <t>エ</t>
    </rPh>
    <phoneticPr fontId="18"/>
  </si>
  <si>
    <t>0894-34-0811</t>
    <phoneticPr fontId="18"/>
  </si>
  <si>
    <t>村田</t>
    <rPh sb="0" eb="2">
      <t>ムラタ</t>
    </rPh>
    <phoneticPr fontId="18"/>
  </si>
  <si>
    <t>15トン/月</t>
    <rPh sb="5" eb="6">
      <t>ツキ</t>
    </rPh>
    <phoneticPr fontId="18"/>
  </si>
  <si>
    <t>市内</t>
    <phoneticPr fontId="18"/>
  </si>
  <si>
    <t>ダンプで受け渡し</t>
    <rPh sb="4" eb="5">
      <t>ウ</t>
    </rPh>
    <rPh sb="6" eb="7">
      <t>ワタ</t>
    </rPh>
    <phoneticPr fontId="18"/>
  </si>
  <si>
    <t>有限会社岸養豚</t>
    <rPh sb="0" eb="4">
      <t>ユウゲンガイシャ</t>
    </rPh>
    <rPh sb="4" eb="5">
      <t>キシ</t>
    </rPh>
    <rPh sb="5" eb="7">
      <t>ヨウトン</t>
    </rPh>
    <phoneticPr fontId="18"/>
  </si>
  <si>
    <t>四国中央市土居町天満2734番地</t>
    <rPh sb="0" eb="5">
      <t>シコクチュウオウシ</t>
    </rPh>
    <rPh sb="5" eb="8">
      <t>ドイチョウ</t>
    </rPh>
    <rPh sb="8" eb="10">
      <t>テンマン</t>
    </rPh>
    <rPh sb="14" eb="16">
      <t>バンチ</t>
    </rPh>
    <phoneticPr fontId="18"/>
  </si>
  <si>
    <t>0896-74-5256</t>
    <phoneticPr fontId="18"/>
  </si>
  <si>
    <t>特殊肥料生産</t>
    <rPh sb="0" eb="2">
      <t>トクシュ</t>
    </rPh>
    <rPh sb="2" eb="4">
      <t>ヒリョウ</t>
    </rPh>
    <rPh sb="4" eb="6">
      <t>セイサン</t>
    </rPh>
    <phoneticPr fontId="18"/>
  </si>
  <si>
    <t>120トン/年</t>
    <rPh sb="6" eb="7">
      <t>ネン</t>
    </rPh>
    <phoneticPr fontId="18"/>
  </si>
  <si>
    <t>500円/m³</t>
    <rPh sb="3" eb="4">
      <t>エン</t>
    </rPh>
    <phoneticPr fontId="18"/>
  </si>
  <si>
    <t>2.1-4.5-2.3</t>
    <phoneticPr fontId="18"/>
  </si>
  <si>
    <t>農場</t>
    <rPh sb="0" eb="2">
      <t>ノウジョウ</t>
    </rPh>
    <phoneticPr fontId="18"/>
  </si>
  <si>
    <t>運搬なし</t>
    <rPh sb="0" eb="2">
      <t>ウンパン</t>
    </rPh>
    <phoneticPr fontId="18"/>
  </si>
  <si>
    <t>農場に取りに来られる方</t>
    <rPh sb="0" eb="2">
      <t>ノウジョウ</t>
    </rPh>
    <rPh sb="3" eb="4">
      <t>ト</t>
    </rPh>
    <rPh sb="6" eb="7">
      <t>コ</t>
    </rPh>
    <rPh sb="10" eb="11">
      <t>カタ</t>
    </rPh>
    <phoneticPr fontId="18"/>
  </si>
  <si>
    <t>佐々木農場</t>
    <rPh sb="0" eb="3">
      <t>ササキ</t>
    </rPh>
    <rPh sb="3" eb="5">
      <t>ノウジョウ</t>
    </rPh>
    <phoneticPr fontId="18"/>
  </si>
  <si>
    <t>西宇和郡伊方町神崎540</t>
    <rPh sb="0" eb="4">
      <t>ニシウワグン</t>
    </rPh>
    <rPh sb="4" eb="7">
      <t>イカタチョウ</t>
    </rPh>
    <rPh sb="7" eb="9">
      <t>カンザキ</t>
    </rPh>
    <phoneticPr fontId="18"/>
  </si>
  <si>
    <t>0894-53-0378</t>
    <phoneticPr fontId="18"/>
  </si>
  <si>
    <t>50トン</t>
    <phoneticPr fontId="18"/>
  </si>
  <si>
    <t>１トン 3,000円</t>
    <rPh sb="9" eb="10">
      <t>エン</t>
    </rPh>
    <phoneticPr fontId="18"/>
  </si>
  <si>
    <t>障害者支援センターアクティブマインド</t>
    <rPh sb="0" eb="2">
      <t>ショウガイ</t>
    </rPh>
    <rPh sb="2" eb="3">
      <t>シャ</t>
    </rPh>
    <rPh sb="3" eb="5">
      <t>シエン</t>
    </rPh>
    <phoneticPr fontId="18"/>
  </si>
  <si>
    <t>今治市神宮609-1</t>
    <rPh sb="0" eb="3">
      <t>イマバリシ</t>
    </rPh>
    <rPh sb="3" eb="5">
      <t>ジングウ</t>
    </rPh>
    <phoneticPr fontId="18"/>
  </si>
  <si>
    <t>0898-35-3390</t>
    <phoneticPr fontId="18"/>
  </si>
  <si>
    <t>水沼</t>
    <rPh sb="0" eb="2">
      <t>ミズヌマ</t>
    </rPh>
    <phoneticPr fontId="18"/>
  </si>
  <si>
    <t>株式会社丸山農場</t>
    <rPh sb="0" eb="4">
      <t>カブシキガイシャ</t>
    </rPh>
    <rPh sb="4" eb="6">
      <t>マルヤマ</t>
    </rPh>
    <rPh sb="6" eb="8">
      <t>ノウジョウ</t>
    </rPh>
    <phoneticPr fontId="18"/>
  </si>
  <si>
    <t>松山市中野町甲21</t>
    <rPh sb="0" eb="2">
      <t>マツヤマ</t>
    </rPh>
    <rPh sb="2" eb="3">
      <t>シ</t>
    </rPh>
    <rPh sb="3" eb="6">
      <t>ナカノマチ</t>
    </rPh>
    <rPh sb="6" eb="7">
      <t>コウ</t>
    </rPh>
    <phoneticPr fontId="18"/>
  </si>
  <si>
    <t>089-963-0122</t>
    <phoneticPr fontId="18"/>
  </si>
  <si>
    <t>松田</t>
    <rPh sb="0" eb="2">
      <t>マツダ</t>
    </rPh>
    <phoneticPr fontId="18"/>
  </si>
  <si>
    <t>約100トン/月</t>
    <rPh sb="0" eb="1">
      <t>ヤク</t>
    </rPh>
    <rPh sb="7" eb="8">
      <t>ツキ</t>
    </rPh>
    <phoneticPr fontId="18"/>
  </si>
  <si>
    <t>現在無料にて提供（バラに限る）</t>
    <rPh sb="0" eb="2">
      <t>ゲンザイ</t>
    </rPh>
    <rPh sb="2" eb="4">
      <t>ムリョウ</t>
    </rPh>
    <rPh sb="6" eb="8">
      <t>テイキョウ</t>
    </rPh>
    <rPh sb="12" eb="13">
      <t>カギ</t>
    </rPh>
    <phoneticPr fontId="18"/>
  </si>
  <si>
    <t>1.9-5.9-4.0</t>
    <phoneticPr fontId="18"/>
  </si>
  <si>
    <t>空気と水だけで発酵</t>
    <rPh sb="0" eb="2">
      <t>クウキ</t>
    </rPh>
    <rPh sb="3" eb="4">
      <t>ミズ</t>
    </rPh>
    <rPh sb="7" eb="9">
      <t>ハッコウ</t>
    </rPh>
    <phoneticPr fontId="18"/>
  </si>
  <si>
    <t>供給量は季節や状況により前後します。</t>
    <rPh sb="0" eb="2">
      <t>キョウキュウ</t>
    </rPh>
    <rPh sb="2" eb="3">
      <t>リョウ</t>
    </rPh>
    <rPh sb="4" eb="6">
      <t>キセツ</t>
    </rPh>
    <rPh sb="7" eb="9">
      <t>ジョウキョウ</t>
    </rPh>
    <rPh sb="12" eb="14">
      <t>ゼンゴ</t>
    </rPh>
    <phoneticPr fontId="18"/>
  </si>
  <si>
    <t>株式会社エフシー</t>
    <rPh sb="0" eb="4">
      <t>カブシキガイシャ</t>
    </rPh>
    <phoneticPr fontId="18"/>
  </si>
  <si>
    <t>西予市城川町下相566番地1</t>
    <rPh sb="0" eb="3">
      <t>セイヨシ</t>
    </rPh>
    <rPh sb="3" eb="5">
      <t>シロカワ</t>
    </rPh>
    <rPh sb="5" eb="6">
      <t>チョウ</t>
    </rPh>
    <rPh sb="6" eb="7">
      <t>シモ</t>
    </rPh>
    <rPh sb="7" eb="8">
      <t>ショウ</t>
    </rPh>
    <rPh sb="11" eb="13">
      <t>バンチ</t>
    </rPh>
    <phoneticPr fontId="18"/>
  </si>
  <si>
    <t>0894-82-0192</t>
    <phoneticPr fontId="18"/>
  </si>
  <si>
    <t>総務課</t>
    <rPh sb="0" eb="3">
      <t>ソウムカ</t>
    </rPh>
    <phoneticPr fontId="18"/>
  </si>
  <si>
    <t>木質ペレット製造過程に発生する木質ペレットの燃焼灰を生産。</t>
    <rPh sb="0" eb="2">
      <t>モクシツ</t>
    </rPh>
    <rPh sb="6" eb="8">
      <t>セイゾウ</t>
    </rPh>
    <rPh sb="8" eb="10">
      <t>カテイ</t>
    </rPh>
    <rPh sb="11" eb="13">
      <t>ハッセイ</t>
    </rPh>
    <rPh sb="15" eb="17">
      <t>モクシツ</t>
    </rPh>
    <rPh sb="22" eb="24">
      <t>ネンショウ</t>
    </rPh>
    <rPh sb="24" eb="25">
      <t>ハイ</t>
    </rPh>
    <rPh sb="26" eb="28">
      <t>セイサン</t>
    </rPh>
    <phoneticPr fontId="18"/>
  </si>
  <si>
    <t>木質ペレット燃焼灰</t>
    <phoneticPr fontId="18"/>
  </si>
  <si>
    <t>１トン/年</t>
    <rPh sb="4" eb="5">
      <t>ネン</t>
    </rPh>
    <phoneticPr fontId="18"/>
  </si>
  <si>
    <t>無償提供</t>
    <rPh sb="0" eb="2">
      <t>ムショウ</t>
    </rPh>
    <rPh sb="2" eb="4">
      <t>テイキョウ</t>
    </rPh>
    <phoneticPr fontId="18"/>
  </si>
  <si>
    <t>qqf23xv9k★friend.ocn.ne.jp</t>
    <phoneticPr fontId="18"/>
  </si>
  <si>
    <t>m.itoh★sjc.ne.jp</t>
    <phoneticPr fontId="18"/>
  </si>
  <si>
    <t>afi-0012★mx.dokidoki.ne.jp</t>
    <phoneticPr fontId="18"/>
  </si>
  <si>
    <t>mtd★mbg.nifty.com</t>
    <phoneticPr fontId="18"/>
  </si>
  <si>
    <t>shirokawa-fc★md.pikara.ne.jp</t>
    <phoneticPr fontId="18"/>
  </si>
  <si>
    <t xml:space="preserve">都道府県
</t>
    <phoneticPr fontId="18"/>
  </si>
  <si>
    <t>(有)高森肉牛ファーム</t>
    <rPh sb="1" eb="2">
      <t>ユウ</t>
    </rPh>
    <rPh sb="3" eb="5">
      <t>タカモリ</t>
    </rPh>
    <rPh sb="5" eb="6">
      <t>ニク</t>
    </rPh>
    <rPh sb="6" eb="7">
      <t>ウシ</t>
    </rPh>
    <phoneticPr fontId="18"/>
  </si>
  <si>
    <t>山口県</t>
    <rPh sb="0" eb="3">
      <t>ヤマグチケン</t>
    </rPh>
    <phoneticPr fontId="18"/>
  </si>
  <si>
    <t>岩国市周東町上久原1088-1</t>
    <rPh sb="0" eb="3">
      <t>イワクニシ</t>
    </rPh>
    <rPh sb="3" eb="6">
      <t>シュウトウチョウ</t>
    </rPh>
    <rPh sb="6" eb="7">
      <t>ウエ</t>
    </rPh>
    <rPh sb="7" eb="9">
      <t>ヒサハラ</t>
    </rPh>
    <phoneticPr fontId="18"/>
  </si>
  <si>
    <t>0827-84-0111</t>
    <phoneticPr fontId="18"/>
  </si>
  <si>
    <t>4,400円/2t</t>
    <rPh sb="5" eb="6">
      <t>エン</t>
    </rPh>
    <phoneticPr fontId="18"/>
  </si>
  <si>
    <t>100円/片道・1km</t>
    <rPh sb="3" eb="4">
      <t>エン</t>
    </rPh>
    <rPh sb="5" eb="7">
      <t>カタミチ</t>
    </rPh>
    <phoneticPr fontId="18"/>
  </si>
  <si>
    <t>美和町堆肥利用組合</t>
    <rPh sb="0" eb="2">
      <t>ミワ</t>
    </rPh>
    <rPh sb="2" eb="3">
      <t>チョウ</t>
    </rPh>
    <rPh sb="3" eb="5">
      <t>タイヒ</t>
    </rPh>
    <rPh sb="5" eb="7">
      <t>リヨウ</t>
    </rPh>
    <rPh sb="7" eb="9">
      <t>クミアイ</t>
    </rPh>
    <phoneticPr fontId="18"/>
  </si>
  <si>
    <t>岩国市美和町阿賀</t>
    <rPh sb="0" eb="3">
      <t>イワクニシ</t>
    </rPh>
    <rPh sb="3" eb="6">
      <t>ミワチョウ</t>
    </rPh>
    <rPh sb="6" eb="8">
      <t>アガ</t>
    </rPh>
    <phoneticPr fontId="18"/>
  </si>
  <si>
    <t>0827-98-0929</t>
    <phoneticPr fontId="18"/>
  </si>
  <si>
    <t>5,000円/2t(運賃込）</t>
    <rPh sb="5" eb="6">
      <t>エン</t>
    </rPh>
    <rPh sb="10" eb="12">
      <t>ウンチン</t>
    </rPh>
    <rPh sb="12" eb="13">
      <t>コ</t>
    </rPh>
    <phoneticPr fontId="18"/>
  </si>
  <si>
    <t>30分以内可</t>
    <rPh sb="2" eb="3">
      <t>フン</t>
    </rPh>
    <rPh sb="3" eb="5">
      <t>イナイ</t>
    </rPh>
    <rPh sb="5" eb="6">
      <t>カ</t>
    </rPh>
    <phoneticPr fontId="18"/>
  </si>
  <si>
    <t>バラ</t>
    <phoneticPr fontId="18"/>
  </si>
  <si>
    <t>(有)山口おかもと牧場</t>
    <rPh sb="0" eb="3">
      <t>ユウ</t>
    </rPh>
    <rPh sb="3" eb="5">
      <t>ヤマグチ</t>
    </rPh>
    <rPh sb="9" eb="11">
      <t>ボクジョウ</t>
    </rPh>
    <phoneticPr fontId="18"/>
  </si>
  <si>
    <t>岩国市周東町上久原1544番地1</t>
    <rPh sb="0" eb="3">
      <t>イワクニシ</t>
    </rPh>
    <rPh sb="3" eb="5">
      <t>シュウトウ</t>
    </rPh>
    <rPh sb="5" eb="6">
      <t>チョウ</t>
    </rPh>
    <rPh sb="6" eb="7">
      <t>カミ</t>
    </rPh>
    <rPh sb="7" eb="8">
      <t>ヒサ</t>
    </rPh>
    <rPh sb="8" eb="9">
      <t>ハラ</t>
    </rPh>
    <rPh sb="13" eb="15">
      <t>バンチ</t>
    </rPh>
    <phoneticPr fontId="18"/>
  </si>
  <si>
    <t>0827-84-3151</t>
    <phoneticPr fontId="18"/>
  </si>
  <si>
    <t>5,000円～8,000円/2t</t>
    <rPh sb="5" eb="6">
      <t>エン</t>
    </rPh>
    <rPh sb="12" eb="13">
      <t>エン</t>
    </rPh>
    <phoneticPr fontId="18"/>
  </si>
  <si>
    <t>可（要相談）</t>
    <rPh sb="0" eb="1">
      <t>カ</t>
    </rPh>
    <rPh sb="2" eb="3">
      <t>ヨウ</t>
    </rPh>
    <rPh sb="3" eb="5">
      <t>ソウダン</t>
    </rPh>
    <phoneticPr fontId="18"/>
  </si>
  <si>
    <t>(有)岩国ファーム</t>
    <rPh sb="0" eb="3">
      <t>ユウ</t>
    </rPh>
    <rPh sb="3" eb="5">
      <t>イワクニ</t>
    </rPh>
    <phoneticPr fontId="18"/>
  </si>
  <si>
    <t>岩国市周東町上久原1237-6
熊毛郡平生町佐賀3168-1</t>
    <rPh sb="0" eb="3">
      <t>イワクニシ</t>
    </rPh>
    <rPh sb="3" eb="5">
      <t>シュウトウ</t>
    </rPh>
    <rPh sb="5" eb="6">
      <t>マチ</t>
    </rPh>
    <rPh sb="6" eb="7">
      <t>ウエ</t>
    </rPh>
    <rPh sb="7" eb="9">
      <t>ヒサハラ</t>
    </rPh>
    <rPh sb="16" eb="19">
      <t>クマゲグン</t>
    </rPh>
    <rPh sb="19" eb="21">
      <t>ヒラオ</t>
    </rPh>
    <rPh sb="21" eb="22">
      <t>チョウ</t>
    </rPh>
    <rPh sb="22" eb="24">
      <t>サガ</t>
    </rPh>
    <phoneticPr fontId="18"/>
  </si>
  <si>
    <t>0827-84-1800
0820-58-0668</t>
    <phoneticPr fontId="18"/>
  </si>
  <si>
    <t>5,000円～/2t</t>
    <rPh sb="5" eb="6">
      <t>エン</t>
    </rPh>
    <phoneticPr fontId="18"/>
  </si>
  <si>
    <t>可</t>
    <rPh sb="0" eb="1">
      <t>カ</t>
    </rPh>
    <phoneticPr fontId="18"/>
  </si>
  <si>
    <t>(農）山口食鳥センター</t>
    <rPh sb="1" eb="2">
      <t>ノウ</t>
    </rPh>
    <rPh sb="3" eb="5">
      <t>ヤマグチ</t>
    </rPh>
    <rPh sb="5" eb="6">
      <t>ショク</t>
    </rPh>
    <rPh sb="6" eb="7">
      <t>トリ</t>
    </rPh>
    <phoneticPr fontId="18"/>
  </si>
  <si>
    <t>岩国市周東町下久原697-2</t>
    <rPh sb="0" eb="3">
      <t>イワクニシ</t>
    </rPh>
    <rPh sb="3" eb="5">
      <t>シュウトウ</t>
    </rPh>
    <rPh sb="5" eb="6">
      <t>マチ</t>
    </rPh>
    <rPh sb="6" eb="7">
      <t>シモ</t>
    </rPh>
    <rPh sb="7" eb="9">
      <t>ヒサハラ</t>
    </rPh>
    <phoneticPr fontId="18"/>
  </si>
  <si>
    <t>0827-84-1231</t>
    <phoneticPr fontId="18"/>
  </si>
  <si>
    <t>2,000円～3,000円/2t</t>
    <rPh sb="5" eb="6">
      <t>エン</t>
    </rPh>
    <rPh sb="12" eb="13">
      <t>エン</t>
    </rPh>
    <phoneticPr fontId="18"/>
  </si>
  <si>
    <t>齋藤牧場</t>
    <rPh sb="0" eb="2">
      <t>サイトウ</t>
    </rPh>
    <rPh sb="2" eb="4">
      <t>ボクジョウ</t>
    </rPh>
    <phoneticPr fontId="18"/>
  </si>
  <si>
    <t>柳井市伊保庄2306</t>
    <rPh sb="0" eb="3">
      <t>ヤナイシ</t>
    </rPh>
    <rPh sb="3" eb="4">
      <t>イ</t>
    </rPh>
    <rPh sb="4" eb="5">
      <t>ホ</t>
    </rPh>
    <rPh sb="5" eb="6">
      <t>ショウ</t>
    </rPh>
    <phoneticPr fontId="18"/>
  </si>
  <si>
    <t>090-6437-8467</t>
    <phoneticPr fontId="18"/>
  </si>
  <si>
    <t>弘中牧場
（注文先はJA山口県周南統括本部周南東部営農センター）</t>
    <rPh sb="0" eb="2">
      <t>ヒロナカ</t>
    </rPh>
    <rPh sb="2" eb="4">
      <t>ボクジョウ</t>
    </rPh>
    <rPh sb="6" eb="8">
      <t>チュウモン</t>
    </rPh>
    <rPh sb="8" eb="9">
      <t>サキ</t>
    </rPh>
    <rPh sb="12" eb="15">
      <t>ヤマグチケン</t>
    </rPh>
    <rPh sb="15" eb="17">
      <t>シュウナン</t>
    </rPh>
    <rPh sb="17" eb="19">
      <t>トウカツ</t>
    </rPh>
    <rPh sb="19" eb="21">
      <t>ホンブ</t>
    </rPh>
    <rPh sb="21" eb="23">
      <t>シュウナン</t>
    </rPh>
    <rPh sb="23" eb="25">
      <t>トウブ</t>
    </rPh>
    <rPh sb="25" eb="27">
      <t>エイノウ</t>
    </rPh>
    <phoneticPr fontId="18"/>
  </si>
  <si>
    <t>光市光井</t>
    <rPh sb="0" eb="2">
      <t>ヒカリシ</t>
    </rPh>
    <rPh sb="2" eb="4">
      <t>ミツイ</t>
    </rPh>
    <phoneticPr fontId="18"/>
  </si>
  <si>
    <t>0833-77-0004</t>
    <phoneticPr fontId="18"/>
  </si>
  <si>
    <t>7,700円/2t（運賃込）</t>
    <rPh sb="5" eb="6">
      <t>エン</t>
    </rPh>
    <rPh sb="10" eb="12">
      <t>ウンチン</t>
    </rPh>
    <rPh sb="12" eb="13">
      <t>コ</t>
    </rPh>
    <phoneticPr fontId="18"/>
  </si>
  <si>
    <t>可（JA周南管内）</t>
    <rPh sb="0" eb="1">
      <t>カ</t>
    </rPh>
    <rPh sb="4" eb="6">
      <t>シュウナン</t>
    </rPh>
    <rPh sb="6" eb="8">
      <t>カンナイ</t>
    </rPh>
    <phoneticPr fontId="18"/>
  </si>
  <si>
    <t>松永牧場</t>
    <rPh sb="0" eb="2">
      <t>マツナガ</t>
    </rPh>
    <rPh sb="2" eb="4">
      <t>ボクジョウ</t>
    </rPh>
    <phoneticPr fontId="18"/>
  </si>
  <si>
    <t>山口市佐山</t>
    <rPh sb="0" eb="3">
      <t>ヤマグチシ</t>
    </rPh>
    <rPh sb="3" eb="5">
      <t>サヤマ</t>
    </rPh>
    <phoneticPr fontId="18"/>
  </si>
  <si>
    <t>083-989-4703</t>
    <phoneticPr fontId="18"/>
  </si>
  <si>
    <t>10,000円～12,000円/2t</t>
    <rPh sb="6" eb="7">
      <t>エン</t>
    </rPh>
    <rPh sb="14" eb="15">
      <t>エン</t>
    </rPh>
    <phoneticPr fontId="18"/>
  </si>
  <si>
    <t>鋳銭司和西たい肥利用組合（本廣　誠）</t>
    <rPh sb="0" eb="1">
      <t>イ</t>
    </rPh>
    <rPh sb="1" eb="2">
      <t>ゼニ</t>
    </rPh>
    <rPh sb="2" eb="3">
      <t>ツカサ</t>
    </rPh>
    <rPh sb="3" eb="4">
      <t>ワ</t>
    </rPh>
    <rPh sb="4" eb="5">
      <t>ニシ</t>
    </rPh>
    <rPh sb="7" eb="8">
      <t>ヒ</t>
    </rPh>
    <rPh sb="8" eb="10">
      <t>リヨウ</t>
    </rPh>
    <rPh sb="10" eb="12">
      <t>クミアイ</t>
    </rPh>
    <rPh sb="13" eb="15">
      <t>モトヒロ</t>
    </rPh>
    <rPh sb="16" eb="17">
      <t>マコト</t>
    </rPh>
    <phoneticPr fontId="18"/>
  </si>
  <si>
    <t>山口市鋳銭司937</t>
    <rPh sb="0" eb="3">
      <t>ヤマグチシ</t>
    </rPh>
    <rPh sb="3" eb="4">
      <t>イ</t>
    </rPh>
    <rPh sb="4" eb="5">
      <t>ゼニ</t>
    </rPh>
    <rPh sb="5" eb="6">
      <t>ツカサ</t>
    </rPh>
    <phoneticPr fontId="18"/>
  </si>
  <si>
    <t>083-986-3748</t>
    <phoneticPr fontId="18"/>
  </si>
  <si>
    <t>15,000円/4t　50円/袋</t>
    <rPh sb="6" eb="7">
      <t>エン</t>
    </rPh>
    <rPh sb="13" eb="14">
      <t>エン</t>
    </rPh>
    <rPh sb="15" eb="16">
      <t>フクロ</t>
    </rPh>
    <phoneticPr fontId="18"/>
  </si>
  <si>
    <t>バラ、肥料袋
（自分で袋詰め）</t>
    <rPh sb="3" eb="5">
      <t>ヒリョウ</t>
    </rPh>
    <rPh sb="5" eb="6">
      <t>フクロ</t>
    </rPh>
    <rPh sb="8" eb="10">
      <t>ジブン</t>
    </rPh>
    <rPh sb="11" eb="13">
      <t>フクロズ</t>
    </rPh>
    <phoneticPr fontId="18"/>
  </si>
  <si>
    <t>土井牧場（土井真一）</t>
    <rPh sb="0" eb="2">
      <t>ドイ</t>
    </rPh>
    <rPh sb="2" eb="4">
      <t>ボクジョウ</t>
    </rPh>
    <rPh sb="5" eb="7">
      <t>ドイ</t>
    </rPh>
    <rPh sb="7" eb="9">
      <t>シンイチ</t>
    </rPh>
    <phoneticPr fontId="18"/>
  </si>
  <si>
    <t>山口市名田島昭和東3942</t>
    <rPh sb="0" eb="3">
      <t>ヤマグチシ</t>
    </rPh>
    <rPh sb="3" eb="4">
      <t>ナ</t>
    </rPh>
    <rPh sb="4" eb="5">
      <t>タ</t>
    </rPh>
    <rPh sb="5" eb="6">
      <t>シマ</t>
    </rPh>
    <rPh sb="6" eb="8">
      <t>ショウワ</t>
    </rPh>
    <rPh sb="8" eb="9">
      <t>ヒガシ</t>
    </rPh>
    <phoneticPr fontId="18"/>
  </si>
  <si>
    <t>083-987-2818</t>
    <phoneticPr fontId="18"/>
  </si>
  <si>
    <t>6,600円/2t、300円/15L　※1tだけなど相談可</t>
    <rPh sb="5" eb="6">
      <t>エン</t>
    </rPh>
    <rPh sb="13" eb="14">
      <t>エン</t>
    </rPh>
    <rPh sb="26" eb="28">
      <t>ソウダン</t>
    </rPh>
    <rPh sb="28" eb="29">
      <t>カ</t>
    </rPh>
    <phoneticPr fontId="18"/>
  </si>
  <si>
    <t>(有)防府中村牧場</t>
    <rPh sb="0" eb="3">
      <t>ユウ</t>
    </rPh>
    <rPh sb="3" eb="5">
      <t>ホウフ</t>
    </rPh>
    <rPh sb="5" eb="7">
      <t>ナカムラ</t>
    </rPh>
    <rPh sb="7" eb="9">
      <t>ボクジョウ</t>
    </rPh>
    <phoneticPr fontId="18"/>
  </si>
  <si>
    <t>防府市西浦干拓</t>
    <rPh sb="0" eb="3">
      <t>ホウフシ</t>
    </rPh>
    <rPh sb="3" eb="5">
      <t>ニシウラ</t>
    </rPh>
    <rPh sb="5" eb="7">
      <t>カンタク</t>
    </rPh>
    <phoneticPr fontId="18"/>
  </si>
  <si>
    <t>0835-29-1150</t>
    <phoneticPr fontId="18"/>
  </si>
  <si>
    <t>5,500円/2t</t>
    <rPh sb="5" eb="6">
      <t>エン</t>
    </rPh>
    <phoneticPr fontId="18"/>
  </si>
  <si>
    <t>可（市内、市外は要相談）</t>
    <rPh sb="0" eb="1">
      <t>カ</t>
    </rPh>
    <rPh sb="2" eb="4">
      <t>シナイ</t>
    </rPh>
    <rPh sb="5" eb="7">
      <t>シガイ</t>
    </rPh>
    <rPh sb="8" eb="9">
      <t>ヨウ</t>
    </rPh>
    <rPh sb="9" eb="11">
      <t>ソウダン</t>
    </rPh>
    <phoneticPr fontId="18"/>
  </si>
  <si>
    <t>ギンチク牧場(株)</t>
    <rPh sb="4" eb="6">
      <t>ボクジョウ</t>
    </rPh>
    <rPh sb="6" eb="9">
      <t>カブ</t>
    </rPh>
    <phoneticPr fontId="18"/>
  </si>
  <si>
    <t>防府市高井205-1</t>
    <rPh sb="0" eb="3">
      <t>ホウフシ</t>
    </rPh>
    <rPh sb="3" eb="5">
      <t>タカイ</t>
    </rPh>
    <phoneticPr fontId="18"/>
  </si>
  <si>
    <t>0835-24-1793</t>
    <phoneticPr fontId="18"/>
  </si>
  <si>
    <t>220円/20L</t>
    <rPh sb="3" eb="4">
      <t>エン</t>
    </rPh>
    <phoneticPr fontId="18"/>
  </si>
  <si>
    <t>否</t>
    <rPh sb="0" eb="1">
      <t>イナ</t>
    </rPh>
    <phoneticPr fontId="18"/>
  </si>
  <si>
    <t>池田牧場（池田秀勝）</t>
    <rPh sb="0" eb="2">
      <t>イケダ</t>
    </rPh>
    <rPh sb="2" eb="4">
      <t>ボクジョウ</t>
    </rPh>
    <rPh sb="5" eb="7">
      <t>イケダ</t>
    </rPh>
    <rPh sb="7" eb="9">
      <t>ヒデカツ</t>
    </rPh>
    <phoneticPr fontId="18"/>
  </si>
  <si>
    <t>防府市沖今宿2-11-11</t>
    <rPh sb="0" eb="3">
      <t>ホウフシ</t>
    </rPh>
    <rPh sb="3" eb="4">
      <t>オキ</t>
    </rPh>
    <rPh sb="4" eb="6">
      <t>イマジュク</t>
    </rPh>
    <phoneticPr fontId="18"/>
  </si>
  <si>
    <t>0835-21-3004</t>
    <phoneticPr fontId="18"/>
  </si>
  <si>
    <t>7,000円/2t　3,000/軽トラ</t>
    <rPh sb="5" eb="6">
      <t>エン</t>
    </rPh>
    <rPh sb="16" eb="17">
      <t>ケイ</t>
    </rPh>
    <phoneticPr fontId="18"/>
  </si>
  <si>
    <t>熊野牧場（熊野純三）</t>
    <rPh sb="0" eb="2">
      <t>クマノ</t>
    </rPh>
    <rPh sb="2" eb="4">
      <t>ボクジョウ</t>
    </rPh>
    <rPh sb="5" eb="7">
      <t>クマノ</t>
    </rPh>
    <rPh sb="7" eb="8">
      <t>ジュン</t>
    </rPh>
    <rPh sb="8" eb="9">
      <t>サン</t>
    </rPh>
    <phoneticPr fontId="18"/>
  </si>
  <si>
    <t>防府市大字久兼仏峠210-2
防府市大字牟礼388</t>
    <rPh sb="0" eb="3">
      <t>ホウフシ</t>
    </rPh>
    <rPh sb="3" eb="5">
      <t>オオアザ</t>
    </rPh>
    <rPh sb="5" eb="6">
      <t>ヒサ</t>
    </rPh>
    <rPh sb="6" eb="7">
      <t>カ</t>
    </rPh>
    <rPh sb="7" eb="8">
      <t>ホトケ</t>
    </rPh>
    <rPh sb="8" eb="9">
      <t>トウゲ</t>
    </rPh>
    <rPh sb="15" eb="18">
      <t>ホウフシ</t>
    </rPh>
    <rPh sb="18" eb="20">
      <t>オオアザ</t>
    </rPh>
    <rPh sb="20" eb="22">
      <t>ムレ</t>
    </rPh>
    <phoneticPr fontId="18"/>
  </si>
  <si>
    <t>0835-21-5349</t>
    <phoneticPr fontId="18"/>
  </si>
  <si>
    <t>6,000円/2t</t>
    <rPh sb="5" eb="6">
      <t>エン</t>
    </rPh>
    <phoneticPr fontId="18"/>
  </si>
  <si>
    <t>可（要相談、市内に限る）</t>
    <rPh sb="0" eb="1">
      <t>カ</t>
    </rPh>
    <rPh sb="2" eb="5">
      <t>ヨウソウダン</t>
    </rPh>
    <rPh sb="6" eb="8">
      <t>シナイ</t>
    </rPh>
    <rPh sb="9" eb="10">
      <t>カギ</t>
    </rPh>
    <phoneticPr fontId="18"/>
  </si>
  <si>
    <t>賀屋牧場</t>
    <rPh sb="0" eb="2">
      <t>カヤ</t>
    </rPh>
    <rPh sb="2" eb="4">
      <t>ボクジョウ</t>
    </rPh>
    <phoneticPr fontId="18"/>
  </si>
  <si>
    <t>山口市徳地柚木</t>
    <rPh sb="0" eb="3">
      <t>ヤマグチシ</t>
    </rPh>
    <rPh sb="3" eb="5">
      <t>トクチ</t>
    </rPh>
    <rPh sb="5" eb="7">
      <t>ユノキ</t>
    </rPh>
    <phoneticPr fontId="18"/>
  </si>
  <si>
    <t>0835-58-0428</t>
    <phoneticPr fontId="18"/>
  </si>
  <si>
    <t>280円/袋（牧場販売価格）　330円/袋（運賃込価格）</t>
    <rPh sb="3" eb="4">
      <t>エン</t>
    </rPh>
    <rPh sb="5" eb="6">
      <t>フクロ</t>
    </rPh>
    <rPh sb="7" eb="9">
      <t>ボクジョウ</t>
    </rPh>
    <rPh sb="9" eb="11">
      <t>ハンバイ</t>
    </rPh>
    <rPh sb="11" eb="13">
      <t>カカク</t>
    </rPh>
    <rPh sb="18" eb="19">
      <t>エン</t>
    </rPh>
    <rPh sb="20" eb="21">
      <t>フクロ</t>
    </rPh>
    <rPh sb="22" eb="24">
      <t>ウンチン</t>
    </rPh>
    <rPh sb="24" eb="25">
      <t>コ</t>
    </rPh>
    <rPh sb="25" eb="27">
      <t>カカク</t>
    </rPh>
    <phoneticPr fontId="18"/>
  </si>
  <si>
    <t>要相談</t>
    <rPh sb="0" eb="3">
      <t>ヨウソウダン</t>
    </rPh>
    <phoneticPr fontId="18"/>
  </si>
  <si>
    <t>(有)船方総合農場</t>
    <rPh sb="0" eb="3">
      <t>ユウ</t>
    </rPh>
    <rPh sb="3" eb="4">
      <t>フネ</t>
    </rPh>
    <rPh sb="4" eb="5">
      <t>カタ</t>
    </rPh>
    <rPh sb="5" eb="7">
      <t>ソウゴウ</t>
    </rPh>
    <rPh sb="7" eb="9">
      <t>ノウジョウ</t>
    </rPh>
    <phoneticPr fontId="18"/>
  </si>
  <si>
    <t>山口市阿東徳佐11450-39</t>
    <rPh sb="0" eb="3">
      <t>ヤマグチシ</t>
    </rPh>
    <rPh sb="3" eb="5">
      <t>アトウ</t>
    </rPh>
    <rPh sb="5" eb="7">
      <t>トクサ</t>
    </rPh>
    <phoneticPr fontId="18"/>
  </si>
  <si>
    <t>083-956-0552</t>
    <phoneticPr fontId="18"/>
  </si>
  <si>
    <t>価格は電話で問い合わせ</t>
    <rPh sb="0" eb="2">
      <t>カカク</t>
    </rPh>
    <rPh sb="3" eb="5">
      <t>デンワ</t>
    </rPh>
    <rPh sb="6" eb="7">
      <t>ト</t>
    </rPh>
    <rPh sb="8" eb="9">
      <t>ア</t>
    </rPh>
    <phoneticPr fontId="18"/>
  </si>
  <si>
    <t>袋（農場販売のみ）
バラ堆肥：4t車(7㎥）～</t>
    <rPh sb="0" eb="1">
      <t>フクロ</t>
    </rPh>
    <rPh sb="2" eb="4">
      <t>ノウジョウ</t>
    </rPh>
    <rPh sb="4" eb="6">
      <t>ハンバイ</t>
    </rPh>
    <rPh sb="12" eb="14">
      <t>タイヒ</t>
    </rPh>
    <rPh sb="17" eb="18">
      <t>クルマ</t>
    </rPh>
    <phoneticPr fontId="18"/>
  </si>
  <si>
    <t>(有)徳地ファーム</t>
    <rPh sb="0" eb="3">
      <t>ユウ</t>
    </rPh>
    <rPh sb="3" eb="5">
      <t>トクチ</t>
    </rPh>
    <phoneticPr fontId="18"/>
  </si>
  <si>
    <t>山口市徳地引谷</t>
    <rPh sb="0" eb="3">
      <t>ヤマグチシ</t>
    </rPh>
    <rPh sb="3" eb="5">
      <t>トクチ</t>
    </rPh>
    <rPh sb="6" eb="7">
      <t>タニ</t>
    </rPh>
    <phoneticPr fontId="18"/>
  </si>
  <si>
    <t>0835-56-0503</t>
    <phoneticPr fontId="18"/>
  </si>
  <si>
    <t>70円/15kg</t>
    <rPh sb="2" eb="3">
      <t>エン</t>
    </rPh>
    <phoneticPr fontId="18"/>
  </si>
  <si>
    <t>袋詰</t>
    <rPh sb="0" eb="1">
      <t>フクロ</t>
    </rPh>
    <rPh sb="1" eb="2">
      <t>ツ</t>
    </rPh>
    <phoneticPr fontId="18"/>
  </si>
  <si>
    <t>(株)出雲ファーム</t>
    <rPh sb="0" eb="3">
      <t>カブ</t>
    </rPh>
    <rPh sb="3" eb="5">
      <t>イズモ</t>
    </rPh>
    <phoneticPr fontId="18"/>
  </si>
  <si>
    <t>山口市徳地堀940</t>
    <rPh sb="0" eb="3">
      <t>ヤマグチシ</t>
    </rPh>
    <rPh sb="3" eb="5">
      <t>トクチ</t>
    </rPh>
    <rPh sb="5" eb="6">
      <t>ホリ</t>
    </rPh>
    <phoneticPr fontId="18"/>
  </si>
  <si>
    <t>083-552-0603</t>
    <phoneticPr fontId="18"/>
  </si>
  <si>
    <t>50～60円/15kg袋（無人販売所）</t>
    <rPh sb="5" eb="6">
      <t>エン</t>
    </rPh>
    <rPh sb="11" eb="12">
      <t>フクロ</t>
    </rPh>
    <rPh sb="13" eb="15">
      <t>ムジン</t>
    </rPh>
    <rPh sb="15" eb="18">
      <t>ハンバイショ</t>
    </rPh>
    <phoneticPr fontId="18"/>
  </si>
  <si>
    <t>袋詰、フレコン等</t>
    <rPh sb="0" eb="2">
      <t>フクロヅ</t>
    </rPh>
    <rPh sb="7" eb="8">
      <t>ナド</t>
    </rPh>
    <phoneticPr fontId="18"/>
  </si>
  <si>
    <t>JA山口県宇部統括本部小野堆肥センター</t>
    <rPh sb="2" eb="5">
      <t>ヤマグチケン</t>
    </rPh>
    <rPh sb="5" eb="7">
      <t>ウベ</t>
    </rPh>
    <rPh sb="7" eb="9">
      <t>トウカツ</t>
    </rPh>
    <rPh sb="9" eb="11">
      <t>ホンブ</t>
    </rPh>
    <rPh sb="11" eb="13">
      <t>オノ</t>
    </rPh>
    <rPh sb="13" eb="15">
      <t>タイヒ</t>
    </rPh>
    <phoneticPr fontId="18"/>
  </si>
  <si>
    <t>宇部市小野区藤河内</t>
    <rPh sb="0" eb="3">
      <t>ウベシ</t>
    </rPh>
    <rPh sb="3" eb="5">
      <t>オノ</t>
    </rPh>
    <rPh sb="5" eb="6">
      <t>ク</t>
    </rPh>
    <rPh sb="6" eb="7">
      <t>フジ</t>
    </rPh>
    <rPh sb="7" eb="9">
      <t>コウチ</t>
    </rPh>
    <phoneticPr fontId="18"/>
  </si>
  <si>
    <t>0836-62-1236</t>
    <phoneticPr fontId="18"/>
  </si>
  <si>
    <t>340円/15kg　5,800円/t</t>
    <rPh sb="3" eb="4">
      <t>エン</t>
    </rPh>
    <rPh sb="15" eb="16">
      <t>エン</t>
    </rPh>
    <phoneticPr fontId="18"/>
  </si>
  <si>
    <t>梅岡牧場</t>
    <rPh sb="0" eb="2">
      <t>ウメオカ</t>
    </rPh>
    <rPh sb="2" eb="4">
      <t>ボクジョウ</t>
    </rPh>
    <phoneticPr fontId="18"/>
  </si>
  <si>
    <t>山陽小野田市千崎小松尾台</t>
    <rPh sb="0" eb="2">
      <t>サンヨウ</t>
    </rPh>
    <rPh sb="2" eb="6">
      <t>オノダシ</t>
    </rPh>
    <rPh sb="6" eb="8">
      <t>センザキ</t>
    </rPh>
    <rPh sb="8" eb="10">
      <t>コマツ</t>
    </rPh>
    <rPh sb="10" eb="11">
      <t>オ</t>
    </rPh>
    <rPh sb="11" eb="12">
      <t>ダイ</t>
    </rPh>
    <phoneticPr fontId="18"/>
  </si>
  <si>
    <t>0836-84-4702</t>
    <phoneticPr fontId="18"/>
  </si>
  <si>
    <t>300円/40L、350円/40L（運賃込）</t>
    <rPh sb="3" eb="4">
      <t>エン</t>
    </rPh>
    <rPh sb="12" eb="13">
      <t>エン</t>
    </rPh>
    <rPh sb="18" eb="20">
      <t>ウンチン</t>
    </rPh>
    <rPh sb="20" eb="21">
      <t>コ</t>
    </rPh>
    <phoneticPr fontId="18"/>
  </si>
  <si>
    <t>可（別途料金）</t>
    <rPh sb="0" eb="1">
      <t>カ</t>
    </rPh>
    <rPh sb="2" eb="4">
      <t>ベット</t>
    </rPh>
    <rPh sb="4" eb="6">
      <t>リョウキン</t>
    </rPh>
    <phoneticPr fontId="18"/>
  </si>
  <si>
    <t>麻生上肥育牛組合
（麻生上堆肥センター）</t>
    <rPh sb="0" eb="2">
      <t>アソウ</t>
    </rPh>
    <rPh sb="2" eb="3">
      <t>ウエ</t>
    </rPh>
    <rPh sb="3" eb="5">
      <t>ヒイク</t>
    </rPh>
    <rPh sb="5" eb="6">
      <t>ウシ</t>
    </rPh>
    <rPh sb="6" eb="8">
      <t>クミアイ</t>
    </rPh>
    <rPh sb="10" eb="12">
      <t>アソウ</t>
    </rPh>
    <rPh sb="12" eb="13">
      <t>ウエ</t>
    </rPh>
    <rPh sb="13" eb="15">
      <t>タイヒ</t>
    </rPh>
    <phoneticPr fontId="18"/>
  </si>
  <si>
    <t>美祢市豊田前町麻生上</t>
    <rPh sb="0" eb="3">
      <t>ミネシ</t>
    </rPh>
    <rPh sb="3" eb="5">
      <t>トヨタ</t>
    </rPh>
    <rPh sb="5" eb="7">
      <t>マエマチ</t>
    </rPh>
    <rPh sb="7" eb="9">
      <t>アソウ</t>
    </rPh>
    <rPh sb="9" eb="10">
      <t>ウエ</t>
    </rPh>
    <phoneticPr fontId="18"/>
  </si>
  <si>
    <t>0837-57-0709</t>
    <phoneticPr fontId="18"/>
  </si>
  <si>
    <t>290円/13kg　8,000円/円2t、2,600円/軽トラ</t>
    <rPh sb="3" eb="4">
      <t>エン</t>
    </rPh>
    <rPh sb="15" eb="16">
      <t>エン</t>
    </rPh>
    <rPh sb="17" eb="18">
      <t>エン</t>
    </rPh>
    <rPh sb="26" eb="27">
      <t>エン</t>
    </rPh>
    <rPh sb="28" eb="29">
      <t>ケイ</t>
    </rPh>
    <phoneticPr fontId="18"/>
  </si>
  <si>
    <t>(有)梶岡牧場</t>
    <rPh sb="0" eb="3">
      <t>ユウ</t>
    </rPh>
    <rPh sb="3" eb="4">
      <t>カジ</t>
    </rPh>
    <rPh sb="4" eb="5">
      <t>オカ</t>
    </rPh>
    <rPh sb="5" eb="7">
      <t>ボクジョウ</t>
    </rPh>
    <phoneticPr fontId="18"/>
  </si>
  <si>
    <t>美祢市伊佐町河原782</t>
    <rPh sb="0" eb="3">
      <t>ミネシ</t>
    </rPh>
    <rPh sb="3" eb="5">
      <t>イサ</t>
    </rPh>
    <rPh sb="5" eb="6">
      <t>マチ</t>
    </rPh>
    <rPh sb="6" eb="8">
      <t>カワハラ</t>
    </rPh>
    <phoneticPr fontId="18"/>
  </si>
  <si>
    <t>0837-52-2606</t>
    <phoneticPr fontId="18"/>
  </si>
  <si>
    <t>350円/40L</t>
    <rPh sb="3" eb="4">
      <t>エン</t>
    </rPh>
    <phoneticPr fontId="18"/>
  </si>
  <si>
    <t>JA山口県美祢統括本部堆肥センター</t>
    <rPh sb="2" eb="5">
      <t>ヤマグチケン</t>
    </rPh>
    <rPh sb="5" eb="7">
      <t>ミネ</t>
    </rPh>
    <rPh sb="7" eb="9">
      <t>トウカツ</t>
    </rPh>
    <rPh sb="9" eb="11">
      <t>ホンブ</t>
    </rPh>
    <rPh sb="11" eb="13">
      <t>タイヒ</t>
    </rPh>
    <phoneticPr fontId="18"/>
  </si>
  <si>
    <t>美祢市於福町下1867</t>
    <rPh sb="0" eb="3">
      <t>ミネシ</t>
    </rPh>
    <rPh sb="3" eb="4">
      <t>オ</t>
    </rPh>
    <rPh sb="4" eb="5">
      <t>フク</t>
    </rPh>
    <rPh sb="5" eb="6">
      <t>マチ</t>
    </rPh>
    <rPh sb="6" eb="7">
      <t>シモ</t>
    </rPh>
    <phoneticPr fontId="18"/>
  </si>
  <si>
    <t>0837-52-1076</t>
    <phoneticPr fontId="18"/>
  </si>
  <si>
    <t>341円/15kg　9,900円/2t</t>
    <rPh sb="3" eb="4">
      <t>エン</t>
    </rPh>
    <rPh sb="15" eb="16">
      <t>エン</t>
    </rPh>
    <phoneticPr fontId="18"/>
  </si>
  <si>
    <t>可（JA管内）</t>
    <rPh sb="0" eb="1">
      <t>カ</t>
    </rPh>
    <rPh sb="4" eb="6">
      <t>カンナイ</t>
    </rPh>
    <phoneticPr fontId="18"/>
  </si>
  <si>
    <t>ギンチク牧場(株)
（施設：(有)秋吉台肉牛ファーム内）</t>
    <rPh sb="4" eb="6">
      <t>ボクジョウ</t>
    </rPh>
    <rPh sb="6" eb="9">
      <t>カブ</t>
    </rPh>
    <rPh sb="11" eb="13">
      <t>シセツ</t>
    </rPh>
    <rPh sb="14" eb="17">
      <t>ユウ</t>
    </rPh>
    <rPh sb="17" eb="20">
      <t>アキヨシダイ</t>
    </rPh>
    <rPh sb="20" eb="21">
      <t>ニク</t>
    </rPh>
    <rPh sb="21" eb="22">
      <t>ギュウ</t>
    </rPh>
    <rPh sb="26" eb="27">
      <t>ナイ</t>
    </rPh>
    <phoneticPr fontId="18"/>
  </si>
  <si>
    <t>美祢市美東町牛ヶ窪
（(有)秋吉台ファーム内）</t>
    <rPh sb="0" eb="3">
      <t>ミネシ</t>
    </rPh>
    <rPh sb="3" eb="4">
      <t>ビ</t>
    </rPh>
    <rPh sb="4" eb="5">
      <t>ヒガシ</t>
    </rPh>
    <rPh sb="5" eb="6">
      <t>マチ</t>
    </rPh>
    <rPh sb="6" eb="7">
      <t>ウシ</t>
    </rPh>
    <rPh sb="8" eb="9">
      <t>クボ</t>
    </rPh>
    <rPh sb="11" eb="14">
      <t>ユウ</t>
    </rPh>
    <rPh sb="14" eb="17">
      <t>アキヨシダイ</t>
    </rPh>
    <rPh sb="21" eb="22">
      <t>ナイ</t>
    </rPh>
    <phoneticPr fontId="18"/>
  </si>
  <si>
    <t>220円/20L  軽トラ500円/車、2t車3,000円/車</t>
    <rPh sb="3" eb="4">
      <t>エン</t>
    </rPh>
    <rPh sb="10" eb="11">
      <t>ケイ</t>
    </rPh>
    <rPh sb="16" eb="17">
      <t>エン</t>
    </rPh>
    <rPh sb="18" eb="19">
      <t>クルマ</t>
    </rPh>
    <rPh sb="22" eb="23">
      <t>クルマ</t>
    </rPh>
    <rPh sb="28" eb="29">
      <t>エン</t>
    </rPh>
    <rPh sb="30" eb="31">
      <t>クルマ</t>
    </rPh>
    <phoneticPr fontId="18"/>
  </si>
  <si>
    <t>(有)よしわエッグファーム</t>
    <rPh sb="0" eb="3">
      <t>ユウ</t>
    </rPh>
    <phoneticPr fontId="18"/>
  </si>
  <si>
    <t>宇部市大字善和355-11</t>
    <rPh sb="0" eb="3">
      <t>ウベシ</t>
    </rPh>
    <rPh sb="3" eb="5">
      <t>オオアザ</t>
    </rPh>
    <rPh sb="5" eb="6">
      <t>ゼン</t>
    </rPh>
    <rPh sb="6" eb="7">
      <t>ワ</t>
    </rPh>
    <phoneticPr fontId="18"/>
  </si>
  <si>
    <t>0836-62-0057</t>
    <phoneticPr fontId="18"/>
  </si>
  <si>
    <t>66円/袋、2,200円/軽トラ、バラ</t>
    <rPh sb="2" eb="3">
      <t>エン</t>
    </rPh>
    <rPh sb="4" eb="5">
      <t>フクロ</t>
    </rPh>
    <rPh sb="11" eb="12">
      <t>エン</t>
    </rPh>
    <rPh sb="13" eb="14">
      <t>ケイ</t>
    </rPh>
    <phoneticPr fontId="18"/>
  </si>
  <si>
    <t>袋詰、バラ
トランスバック</t>
    <rPh sb="0" eb="2">
      <t>フクロヅ</t>
    </rPh>
    <phoneticPr fontId="18"/>
  </si>
  <si>
    <t>(株)長州牧場</t>
    <rPh sb="0" eb="3">
      <t>カブ</t>
    </rPh>
    <rPh sb="3" eb="5">
      <t>チョウシュウ</t>
    </rPh>
    <rPh sb="5" eb="7">
      <t>ボクジョウ</t>
    </rPh>
    <phoneticPr fontId="18"/>
  </si>
  <si>
    <t>下関市員光河内町844</t>
    <rPh sb="0" eb="3">
      <t>シモノセキシ</t>
    </rPh>
    <rPh sb="3" eb="4">
      <t>イン</t>
    </rPh>
    <rPh sb="4" eb="5">
      <t>ヒカリ</t>
    </rPh>
    <rPh sb="5" eb="7">
      <t>コウチ</t>
    </rPh>
    <rPh sb="7" eb="8">
      <t>マチ</t>
    </rPh>
    <phoneticPr fontId="18"/>
  </si>
  <si>
    <t>083-248-3768</t>
    <phoneticPr fontId="18"/>
  </si>
  <si>
    <t>300円/40L、6,250円/t</t>
    <rPh sb="3" eb="4">
      <t>エン</t>
    </rPh>
    <rPh sb="14" eb="15">
      <t>エン</t>
    </rPh>
    <phoneticPr fontId="18"/>
  </si>
  <si>
    <t>（有）豊田アグリサービス
（豊田町グリーンファクトリー）</t>
    <rPh sb="1" eb="2">
      <t>ユウ</t>
    </rPh>
    <rPh sb="3" eb="5">
      <t>トヨタ</t>
    </rPh>
    <rPh sb="14" eb="17">
      <t>トヨタチョウ</t>
    </rPh>
    <phoneticPr fontId="18"/>
  </si>
  <si>
    <t>下関市豊田町浮石原</t>
    <rPh sb="0" eb="3">
      <t>シモノセキシ</t>
    </rPh>
    <rPh sb="3" eb="5">
      <t>トヨタ</t>
    </rPh>
    <rPh sb="5" eb="6">
      <t>マチ</t>
    </rPh>
    <rPh sb="6" eb="7">
      <t>ウ</t>
    </rPh>
    <rPh sb="7" eb="9">
      <t>イシハラ</t>
    </rPh>
    <phoneticPr fontId="18"/>
  </si>
  <si>
    <t>083-766-1395</t>
    <phoneticPr fontId="18"/>
  </si>
  <si>
    <t>250円/30L、5,500円/1t（いずれも運賃別）</t>
    <rPh sb="3" eb="4">
      <t>エン</t>
    </rPh>
    <rPh sb="14" eb="15">
      <t>エン</t>
    </rPh>
    <rPh sb="23" eb="25">
      <t>ウンチン</t>
    </rPh>
    <rPh sb="25" eb="26">
      <t>ベツ</t>
    </rPh>
    <phoneticPr fontId="18"/>
  </si>
  <si>
    <t>林政幸</t>
    <rPh sb="0" eb="1">
      <t>ハヤシ</t>
    </rPh>
    <rPh sb="1" eb="3">
      <t>マサユキ</t>
    </rPh>
    <phoneticPr fontId="18"/>
  </si>
  <si>
    <t>下関市豊田町殿敷</t>
    <rPh sb="0" eb="3">
      <t>シモノセキシ</t>
    </rPh>
    <rPh sb="3" eb="6">
      <t>トヨタチョウ</t>
    </rPh>
    <rPh sb="6" eb="7">
      <t>トノ</t>
    </rPh>
    <rPh sb="7" eb="8">
      <t>シキ</t>
    </rPh>
    <phoneticPr fontId="18"/>
  </si>
  <si>
    <t>083-766-1274</t>
    <phoneticPr fontId="18"/>
  </si>
  <si>
    <t>2,500円～/t</t>
    <rPh sb="5" eb="6">
      <t>エン</t>
    </rPh>
    <phoneticPr fontId="18"/>
  </si>
  <si>
    <t>片道60分以内可</t>
    <rPh sb="0" eb="2">
      <t>カタミチ</t>
    </rPh>
    <rPh sb="4" eb="5">
      <t>フン</t>
    </rPh>
    <rPh sb="5" eb="7">
      <t>イナイ</t>
    </rPh>
    <rPh sb="7" eb="8">
      <t>カ</t>
    </rPh>
    <phoneticPr fontId="18"/>
  </si>
  <si>
    <t>(有)上野養鶏場</t>
    <rPh sb="0" eb="3">
      <t>ユウ</t>
    </rPh>
    <rPh sb="3" eb="4">
      <t>ウエ</t>
    </rPh>
    <rPh sb="4" eb="5">
      <t>ノ</t>
    </rPh>
    <rPh sb="5" eb="8">
      <t>ヨウケイジョウ</t>
    </rPh>
    <phoneticPr fontId="18"/>
  </si>
  <si>
    <t>下関市豊北町阿川3294</t>
    <rPh sb="0" eb="3">
      <t>シモノセキシ</t>
    </rPh>
    <rPh sb="3" eb="4">
      <t>トヨ</t>
    </rPh>
    <rPh sb="4" eb="5">
      <t>キタ</t>
    </rPh>
    <rPh sb="5" eb="6">
      <t>マチ</t>
    </rPh>
    <rPh sb="6" eb="8">
      <t>アガワ</t>
    </rPh>
    <phoneticPr fontId="18"/>
  </si>
  <si>
    <t>083-786-1085（自宅）
083-786-1220（農場）</t>
    <rPh sb="13" eb="15">
      <t>ジタク</t>
    </rPh>
    <rPh sb="30" eb="32">
      <t>ノウジョウ</t>
    </rPh>
    <phoneticPr fontId="18"/>
  </si>
  <si>
    <t>2,000円/500kg  4,000円/500kg（散布込）</t>
    <rPh sb="5" eb="6">
      <t>エン</t>
    </rPh>
    <rPh sb="19" eb="20">
      <t>エン</t>
    </rPh>
    <rPh sb="27" eb="29">
      <t>サンプ</t>
    </rPh>
    <rPh sb="29" eb="30">
      <t>コ</t>
    </rPh>
    <phoneticPr fontId="18"/>
  </si>
  <si>
    <t>近距離（20km）散布</t>
    <rPh sb="0" eb="3">
      <t>キンキョリ</t>
    </rPh>
    <rPh sb="9" eb="11">
      <t>サンプ</t>
    </rPh>
    <phoneticPr fontId="18"/>
  </si>
  <si>
    <t>フレコン</t>
    <phoneticPr fontId="18"/>
  </si>
  <si>
    <t>(有)木下ファーム</t>
    <rPh sb="0" eb="3">
      <t>ユウ</t>
    </rPh>
    <rPh sb="3" eb="5">
      <t>キノシタ</t>
    </rPh>
    <phoneticPr fontId="18"/>
  </si>
  <si>
    <t>下関市豊北町神田大久保3673</t>
    <rPh sb="0" eb="3">
      <t>シモノセキシ</t>
    </rPh>
    <rPh sb="3" eb="4">
      <t>トヨ</t>
    </rPh>
    <rPh sb="4" eb="5">
      <t>キタ</t>
    </rPh>
    <rPh sb="5" eb="6">
      <t>マチ</t>
    </rPh>
    <rPh sb="6" eb="8">
      <t>カンダ</t>
    </rPh>
    <rPh sb="8" eb="11">
      <t>オオクボ</t>
    </rPh>
    <phoneticPr fontId="18"/>
  </si>
  <si>
    <t>083-786-0192</t>
    <phoneticPr fontId="18"/>
  </si>
  <si>
    <t>150円/20L</t>
    <rPh sb="3" eb="4">
      <t>エン</t>
    </rPh>
    <phoneticPr fontId="18"/>
  </si>
  <si>
    <t>近距離可</t>
    <rPh sb="0" eb="3">
      <t>キンキョリ</t>
    </rPh>
    <rPh sb="3" eb="4">
      <t>カ</t>
    </rPh>
    <phoneticPr fontId="18"/>
  </si>
  <si>
    <t>深川養鶏農業協同組合（環境保全課）</t>
    <rPh sb="0" eb="2">
      <t>フカガワ</t>
    </rPh>
    <rPh sb="2" eb="4">
      <t>ヨウケイ</t>
    </rPh>
    <rPh sb="4" eb="6">
      <t>ノウギョウ</t>
    </rPh>
    <rPh sb="6" eb="8">
      <t>キョウドウ</t>
    </rPh>
    <rPh sb="8" eb="10">
      <t>クミアイ</t>
    </rPh>
    <rPh sb="11" eb="13">
      <t>カンキョウ</t>
    </rPh>
    <rPh sb="13" eb="16">
      <t>ホゼンカ</t>
    </rPh>
    <phoneticPr fontId="18"/>
  </si>
  <si>
    <t>長門市油谷角山262</t>
    <rPh sb="0" eb="3">
      <t>ナガトシ</t>
    </rPh>
    <rPh sb="3" eb="4">
      <t>アブラ</t>
    </rPh>
    <rPh sb="4" eb="5">
      <t>タニ</t>
    </rPh>
    <rPh sb="5" eb="6">
      <t>カド</t>
    </rPh>
    <rPh sb="6" eb="7">
      <t>ヤマ</t>
    </rPh>
    <phoneticPr fontId="18"/>
  </si>
  <si>
    <t>0837-32-2781</t>
    <phoneticPr fontId="18"/>
  </si>
  <si>
    <t>袋詰（マッシュ）165円/15kg
2tバラ（要相談）、ペレット253円/15kg</t>
    <rPh sb="0" eb="2">
      <t>フクロズ</t>
    </rPh>
    <rPh sb="11" eb="12">
      <t>エン</t>
    </rPh>
    <rPh sb="23" eb="26">
      <t>ヨウソウダン</t>
    </rPh>
    <rPh sb="35" eb="36">
      <t>エン</t>
    </rPh>
    <phoneticPr fontId="18"/>
  </si>
  <si>
    <t>袋詰、
ペレット、バラ</t>
    <rPh sb="0" eb="2">
      <t>フクロヅ</t>
    </rPh>
    <phoneticPr fontId="18"/>
  </si>
  <si>
    <t>西村牧場（西村清）</t>
    <rPh sb="0" eb="2">
      <t>ニシムラ</t>
    </rPh>
    <rPh sb="2" eb="4">
      <t>ボクジョウ</t>
    </rPh>
    <rPh sb="5" eb="7">
      <t>ニシムラ</t>
    </rPh>
    <rPh sb="7" eb="8">
      <t>キヨシ</t>
    </rPh>
    <phoneticPr fontId="18"/>
  </si>
  <si>
    <t>萩市大字山田567</t>
    <rPh sb="0" eb="2">
      <t>ハギシ</t>
    </rPh>
    <rPh sb="2" eb="4">
      <t>オオアザ</t>
    </rPh>
    <rPh sb="4" eb="6">
      <t>ヤマダ</t>
    </rPh>
    <phoneticPr fontId="18"/>
  </si>
  <si>
    <t>0838-27-0130
090-9064-9945</t>
    <phoneticPr fontId="18"/>
  </si>
  <si>
    <t>4,000円/2t（運賃込）</t>
    <rPh sb="5" eb="6">
      <t>エン</t>
    </rPh>
    <rPh sb="10" eb="12">
      <t>ウンチン</t>
    </rPh>
    <rPh sb="12" eb="13">
      <t>コ</t>
    </rPh>
    <phoneticPr fontId="18"/>
  </si>
  <si>
    <t>（一社）無角和種振興公社堆肥センター</t>
    <rPh sb="1" eb="2">
      <t>イッ</t>
    </rPh>
    <rPh sb="2" eb="3">
      <t>シャ</t>
    </rPh>
    <rPh sb="4" eb="5">
      <t>ム</t>
    </rPh>
    <rPh sb="5" eb="6">
      <t>カド</t>
    </rPh>
    <rPh sb="6" eb="7">
      <t>ワ</t>
    </rPh>
    <rPh sb="7" eb="8">
      <t>シュ</t>
    </rPh>
    <rPh sb="8" eb="10">
      <t>シンコウ</t>
    </rPh>
    <rPh sb="10" eb="12">
      <t>コウシャ</t>
    </rPh>
    <rPh sb="12" eb="14">
      <t>タイヒ</t>
    </rPh>
    <phoneticPr fontId="18"/>
  </si>
  <si>
    <t>阿武郡阿武町大字福田下</t>
    <rPh sb="0" eb="3">
      <t>アブグン</t>
    </rPh>
    <rPh sb="3" eb="6">
      <t>アブチョウ</t>
    </rPh>
    <rPh sb="6" eb="8">
      <t>オオアザ</t>
    </rPh>
    <rPh sb="8" eb="10">
      <t>フクダ</t>
    </rPh>
    <rPh sb="10" eb="11">
      <t>シタ</t>
    </rPh>
    <phoneticPr fontId="18"/>
  </si>
  <si>
    <t>08388-2-3114</t>
    <phoneticPr fontId="18"/>
  </si>
  <si>
    <t>360円～/25L（運賃別）　6,000円～/t（運賃込）</t>
    <rPh sb="3" eb="4">
      <t>エン</t>
    </rPh>
    <rPh sb="10" eb="12">
      <t>ウンチン</t>
    </rPh>
    <rPh sb="12" eb="13">
      <t>ベツ</t>
    </rPh>
    <rPh sb="20" eb="21">
      <t>エン</t>
    </rPh>
    <rPh sb="25" eb="27">
      <t>ウンチン</t>
    </rPh>
    <rPh sb="27" eb="28">
      <t>コ</t>
    </rPh>
    <phoneticPr fontId="18"/>
  </si>
  <si>
    <t>片道30分以内可</t>
    <rPh sb="0" eb="2">
      <t>カタミチ</t>
    </rPh>
    <rPh sb="4" eb="5">
      <t>フン</t>
    </rPh>
    <rPh sb="5" eb="7">
      <t>イナイ</t>
    </rPh>
    <rPh sb="7" eb="8">
      <t>カ</t>
    </rPh>
    <phoneticPr fontId="18"/>
  </si>
  <si>
    <t>小川肉用牛生産組合
堆肥センター</t>
    <rPh sb="0" eb="2">
      <t>オガワ</t>
    </rPh>
    <rPh sb="2" eb="4">
      <t>ニクヨウ</t>
    </rPh>
    <rPh sb="4" eb="5">
      <t>ギュウ</t>
    </rPh>
    <rPh sb="5" eb="7">
      <t>セイサン</t>
    </rPh>
    <rPh sb="7" eb="9">
      <t>クミアイ</t>
    </rPh>
    <rPh sb="10" eb="12">
      <t>タイヒ</t>
    </rPh>
    <phoneticPr fontId="18"/>
  </si>
  <si>
    <t>萩市大字中小川3143</t>
    <rPh sb="0" eb="2">
      <t>ハギシ</t>
    </rPh>
    <rPh sb="2" eb="4">
      <t>オオアザ</t>
    </rPh>
    <rPh sb="4" eb="5">
      <t>ナカ</t>
    </rPh>
    <rPh sb="5" eb="7">
      <t>オガワ</t>
    </rPh>
    <phoneticPr fontId="18"/>
  </si>
  <si>
    <t>0838-74-0311</t>
    <phoneticPr fontId="18"/>
  </si>
  <si>
    <t>358円/25L  7,920円/2t（運賃込）</t>
    <rPh sb="3" eb="4">
      <t>エン</t>
    </rPh>
    <rPh sb="15" eb="16">
      <t>エン</t>
    </rPh>
    <rPh sb="20" eb="22">
      <t>ウンチン</t>
    </rPh>
    <rPh sb="22" eb="23">
      <t>コ</t>
    </rPh>
    <phoneticPr fontId="18"/>
  </si>
  <si>
    <t>管内可</t>
    <rPh sb="0" eb="2">
      <t>カンナイ</t>
    </rPh>
    <rPh sb="2" eb="3">
      <t>カ</t>
    </rPh>
    <phoneticPr fontId="18"/>
  </si>
  <si>
    <t>JA山口県高俣堆肥センター</t>
    <rPh sb="2" eb="5">
      <t>ヤマグチケン</t>
    </rPh>
    <rPh sb="5" eb="6">
      <t>タカ</t>
    </rPh>
    <rPh sb="6" eb="7">
      <t>マタ</t>
    </rPh>
    <rPh sb="7" eb="9">
      <t>タイヒ</t>
    </rPh>
    <phoneticPr fontId="18"/>
  </si>
  <si>
    <t>萩市大字高佐上1459-1</t>
    <rPh sb="0" eb="2">
      <t>ハギシ</t>
    </rPh>
    <rPh sb="2" eb="4">
      <t>オオアザ</t>
    </rPh>
    <rPh sb="4" eb="5">
      <t>タカ</t>
    </rPh>
    <rPh sb="5" eb="7">
      <t>サガミ</t>
    </rPh>
    <phoneticPr fontId="18"/>
  </si>
  <si>
    <t>08388-6-5533</t>
    <phoneticPr fontId="18"/>
  </si>
  <si>
    <t>バラ（仕掛品）4,400円（完熟）7,700円/2t（運賃等別）、
（袋詰）310円/15kg（運賃等別、近距離のみ）</t>
    <rPh sb="3" eb="5">
      <t>シカ</t>
    </rPh>
    <rPh sb="5" eb="6">
      <t>ヒン</t>
    </rPh>
    <rPh sb="12" eb="13">
      <t>エン</t>
    </rPh>
    <rPh sb="14" eb="16">
      <t>カンジュク</t>
    </rPh>
    <rPh sb="22" eb="23">
      <t>エン</t>
    </rPh>
    <rPh sb="27" eb="29">
      <t>ウンチン</t>
    </rPh>
    <rPh sb="29" eb="30">
      <t>ナド</t>
    </rPh>
    <rPh sb="30" eb="31">
      <t>ベツ</t>
    </rPh>
    <rPh sb="35" eb="37">
      <t>フクロズ</t>
    </rPh>
    <rPh sb="41" eb="42">
      <t>エン</t>
    </rPh>
    <rPh sb="48" eb="50">
      <t>ウンチン</t>
    </rPh>
    <rPh sb="50" eb="51">
      <t>ナド</t>
    </rPh>
    <rPh sb="51" eb="52">
      <t>ベツ</t>
    </rPh>
    <rPh sb="53" eb="56">
      <t>キンキョリ</t>
    </rPh>
    <phoneticPr fontId="18"/>
  </si>
  <si>
    <t>（農）長沢台生産組合</t>
    <rPh sb="1" eb="2">
      <t>ノウ</t>
    </rPh>
    <rPh sb="3" eb="5">
      <t>ナガサワ</t>
    </rPh>
    <rPh sb="5" eb="6">
      <t>ダイ</t>
    </rPh>
    <rPh sb="6" eb="8">
      <t>セイサン</t>
    </rPh>
    <rPh sb="8" eb="10">
      <t>クミアイ</t>
    </rPh>
    <phoneticPr fontId="18"/>
  </si>
  <si>
    <t>萩市大字紫福12868-10</t>
    <rPh sb="0" eb="2">
      <t>ハギシ</t>
    </rPh>
    <rPh sb="2" eb="4">
      <t>オオアザ</t>
    </rPh>
    <rPh sb="4" eb="5">
      <t>ムラサキ</t>
    </rPh>
    <rPh sb="5" eb="6">
      <t>フク</t>
    </rPh>
    <phoneticPr fontId="18"/>
  </si>
  <si>
    <t>0838-53-0441</t>
    <phoneticPr fontId="18"/>
  </si>
  <si>
    <t>280円/15kg、6,300円/2t（運賃込）
※ただし、管外は別途運賃</t>
    <rPh sb="3" eb="4">
      <t>エン</t>
    </rPh>
    <rPh sb="15" eb="16">
      <t>エン</t>
    </rPh>
    <rPh sb="20" eb="22">
      <t>ウンチン</t>
    </rPh>
    <rPh sb="22" eb="23">
      <t>コ</t>
    </rPh>
    <rPh sb="30" eb="32">
      <t>カンガイ</t>
    </rPh>
    <rPh sb="33" eb="35">
      <t>ベット</t>
    </rPh>
    <rPh sb="35" eb="37">
      <t>ウンチン</t>
    </rPh>
    <phoneticPr fontId="18"/>
  </si>
  <si>
    <t>JA山口県木間堆肥センター</t>
    <rPh sb="2" eb="5">
      <t>ヤマグチケン</t>
    </rPh>
    <rPh sb="5" eb="6">
      <t>キ</t>
    </rPh>
    <rPh sb="6" eb="7">
      <t>アイダ</t>
    </rPh>
    <rPh sb="7" eb="9">
      <t>タイヒ</t>
    </rPh>
    <phoneticPr fontId="18"/>
  </si>
  <si>
    <t>萩市大字山田732-7</t>
    <rPh sb="0" eb="2">
      <t>ハギシ</t>
    </rPh>
    <rPh sb="2" eb="4">
      <t>オオアザ</t>
    </rPh>
    <rPh sb="4" eb="6">
      <t>ヤマダ</t>
    </rPh>
    <phoneticPr fontId="18"/>
  </si>
  <si>
    <t>0838-21-7731</t>
    <phoneticPr fontId="18"/>
  </si>
  <si>
    <t>袋詰、バラ
フレコン</t>
    <rPh sb="0" eb="2">
      <t>フクロヅ</t>
    </rPh>
    <phoneticPr fontId="18"/>
  </si>
  <si>
    <t>（同）水谷牧場</t>
    <rPh sb="1" eb="2">
      <t>オナ</t>
    </rPh>
    <rPh sb="3" eb="5">
      <t>ミズタニ</t>
    </rPh>
    <rPh sb="5" eb="7">
      <t>ボクジョウ</t>
    </rPh>
    <phoneticPr fontId="18"/>
  </si>
  <si>
    <t>萩市大字山田737-3</t>
    <rPh sb="0" eb="2">
      <t>ハギシ</t>
    </rPh>
    <rPh sb="2" eb="4">
      <t>オオアザ</t>
    </rPh>
    <rPh sb="4" eb="6">
      <t>ヤマダ</t>
    </rPh>
    <phoneticPr fontId="18"/>
  </si>
  <si>
    <t>0838-27-0015</t>
    <phoneticPr fontId="18"/>
  </si>
  <si>
    <t>2,000円～/t（運賃別）</t>
    <rPh sb="5" eb="6">
      <t>エン</t>
    </rPh>
    <rPh sb="10" eb="12">
      <t>ウンチン</t>
    </rPh>
    <rPh sb="12" eb="13">
      <t>ベツ</t>
    </rPh>
    <phoneticPr fontId="18"/>
  </si>
  <si>
    <t>(有)萩見蘭牧場</t>
    <rPh sb="0" eb="3">
      <t>ユウ</t>
    </rPh>
    <rPh sb="3" eb="4">
      <t>ハギ</t>
    </rPh>
    <rPh sb="4" eb="5">
      <t>ミ</t>
    </rPh>
    <rPh sb="5" eb="6">
      <t>ラン</t>
    </rPh>
    <rPh sb="6" eb="8">
      <t>ボクジョウ</t>
    </rPh>
    <phoneticPr fontId="18"/>
  </si>
  <si>
    <t>萩市大字山田724-1</t>
    <rPh sb="0" eb="2">
      <t>ハギシ</t>
    </rPh>
    <rPh sb="2" eb="4">
      <t>オオアザ</t>
    </rPh>
    <rPh sb="4" eb="6">
      <t>ヤマダ</t>
    </rPh>
    <phoneticPr fontId="18"/>
  </si>
  <si>
    <t>0838-27-0033</t>
    <phoneticPr fontId="18"/>
  </si>
  <si>
    <t>11,000円/2t（運賃込）</t>
    <rPh sb="6" eb="7">
      <t>エン</t>
    </rPh>
    <rPh sb="11" eb="13">
      <t>ウンチン</t>
    </rPh>
    <rPh sb="13" eb="14">
      <t>コ</t>
    </rPh>
    <phoneticPr fontId="18"/>
  </si>
  <si>
    <t>(有)鹿野ファーム阿武農場</t>
    <rPh sb="0" eb="3">
      <t>ユウ</t>
    </rPh>
    <rPh sb="3" eb="4">
      <t>シカ</t>
    </rPh>
    <rPh sb="4" eb="5">
      <t>ノ</t>
    </rPh>
    <rPh sb="9" eb="11">
      <t>アブ</t>
    </rPh>
    <rPh sb="11" eb="13">
      <t>ノウジョウ</t>
    </rPh>
    <phoneticPr fontId="18"/>
  </si>
  <si>
    <t>阿武郡阿武町福賀</t>
    <rPh sb="0" eb="3">
      <t>アブグン</t>
    </rPh>
    <rPh sb="3" eb="6">
      <t>アブチョウ</t>
    </rPh>
    <rPh sb="6" eb="7">
      <t>フク</t>
    </rPh>
    <rPh sb="7" eb="8">
      <t>ガ</t>
    </rPh>
    <phoneticPr fontId="18"/>
  </si>
  <si>
    <t>08388-5-0566</t>
    <phoneticPr fontId="18"/>
  </si>
  <si>
    <t>6,000円/2t（運賃込）</t>
    <rPh sb="5" eb="6">
      <t>エン</t>
    </rPh>
    <rPh sb="10" eb="12">
      <t>ウンチン</t>
    </rPh>
    <rPh sb="12" eb="13">
      <t>コ</t>
    </rPh>
    <phoneticPr fontId="18"/>
  </si>
  <si>
    <t>(有)小野養豚（小野靖広）</t>
    <rPh sb="0" eb="3">
      <t>ユウ</t>
    </rPh>
    <rPh sb="3" eb="5">
      <t>オノ</t>
    </rPh>
    <rPh sb="5" eb="7">
      <t>ヨウトン</t>
    </rPh>
    <rPh sb="8" eb="10">
      <t>オノ</t>
    </rPh>
    <rPh sb="10" eb="12">
      <t>ヤスヒロ</t>
    </rPh>
    <phoneticPr fontId="18"/>
  </si>
  <si>
    <t>萩市大字吉部下4704番地</t>
    <rPh sb="0" eb="2">
      <t>ハギシ</t>
    </rPh>
    <rPh sb="2" eb="4">
      <t>オオアザ</t>
    </rPh>
    <rPh sb="4" eb="5">
      <t>ヨシ</t>
    </rPh>
    <rPh sb="5" eb="6">
      <t>ベ</t>
    </rPh>
    <rPh sb="6" eb="7">
      <t>シモ</t>
    </rPh>
    <rPh sb="11" eb="13">
      <t>バンチ</t>
    </rPh>
    <phoneticPr fontId="18"/>
  </si>
  <si>
    <t>08388-6-0903</t>
    <phoneticPr fontId="18"/>
  </si>
  <si>
    <t>袋詰300円/15kgのみ</t>
    <rPh sb="0" eb="2">
      <t>フクロズ</t>
    </rPh>
    <rPh sb="5" eb="6">
      <t>エン</t>
    </rPh>
    <phoneticPr fontId="18"/>
  </si>
  <si>
    <t>（袋）393円/15kg、（フレコン）2,195円/250kg、
（バラ）11,000円/2t、18,150円/4t（運賃別）</t>
    <rPh sb="1" eb="2">
      <t>フクロ</t>
    </rPh>
    <rPh sb="6" eb="7">
      <t>エン</t>
    </rPh>
    <rPh sb="24" eb="25">
      <t>エン</t>
    </rPh>
    <rPh sb="43" eb="44">
      <t>エン</t>
    </rPh>
    <rPh sb="54" eb="55">
      <t>エン</t>
    </rPh>
    <rPh sb="59" eb="61">
      <t>ウンチン</t>
    </rPh>
    <rPh sb="61" eb="62">
      <t>ベツ</t>
    </rPh>
    <phoneticPr fontId="18"/>
  </si>
  <si>
    <t>牛肉骨粉,食品残渣由来堆肥,その他</t>
    <phoneticPr fontId="18"/>
  </si>
  <si>
    <t>家畜ふん堆肥（牛）,家畜ふん堆肥（ブロイラー）,家畜ふん堆肥（採卵鶏）,牛肉骨粉_x0001_下水汚泥（コンポスト）,下水汚泥（回収リン）,食品残渣由来堆肥,その他</t>
    <phoneticPr fontId="18"/>
  </si>
  <si>
    <t>家畜ふん堆肥（牛）,家畜ふん堆肥（豚）,家畜ふん堆肥（ブロイラー）,家畜ふん堆肥（採卵鶏）</t>
    <phoneticPr fontId="18"/>
  </si>
  <si>
    <t>家畜ふん堆肥（牛）,家畜ふん堆肥（豚）,家畜ふん堆肥（ブロイラー）,家畜ふん堆肥（採卵鶏）,下水汚泥（コンポスト）,食品残渣由来堆肥,その他</t>
    <phoneticPr fontId="18"/>
  </si>
  <si>
    <t>家畜ふん堆肥（牛）,家畜ふん堆肥（ブロイラー）,家畜ふん堆肥（採卵鶏）,食品残渣由来堆肥,その他</t>
    <phoneticPr fontId="18"/>
  </si>
  <si>
    <t>下水汚泥（コンポスト）,その他</t>
    <phoneticPr fontId="18"/>
  </si>
  <si>
    <t>牛肉骨粉,食品残渣由来堆肥</t>
    <phoneticPr fontId="18"/>
  </si>
  <si>
    <t>家畜ふん堆肥（豚）,家畜ふん堆肥（ブロイラー）,家畜ふん堆肥（採卵鶏）,牛肉骨粉</t>
    <phoneticPr fontId="18"/>
  </si>
  <si>
    <t>家畜ふん堆肥（牛）,家畜ふん堆肥（豚）</t>
    <phoneticPr fontId="18"/>
  </si>
  <si>
    <t>家畜ふん堆肥（牛）,家畜ふん堆肥（豚）,食品残渣由来堆肥,その他</t>
    <phoneticPr fontId="18"/>
  </si>
  <si>
    <t>家畜ふん堆肥（牛）,家畜ふん堆肥（ブロイラー）,家畜ふん堆肥（採卵鶏）,牛肉骨粉,下水汚泥（コンポスト）,下水汚泥（回収リン）,食品残渣由来堆肥,その他</t>
    <phoneticPr fontId="18"/>
  </si>
  <si>
    <t>EM菌,ぬか,油かす,魚粉,もみがら</t>
    <rPh sb="2" eb="3">
      <t>キン</t>
    </rPh>
    <rPh sb="7" eb="8">
      <t>アブラ</t>
    </rPh>
    <rPh sb="11" eb="13">
      <t>ギョフン</t>
    </rPh>
    <phoneticPr fontId="18"/>
  </si>
  <si>
    <t>宮城製肥</t>
  </si>
  <si>
    <t>株式会社ウェルファーム</t>
  </si>
  <si>
    <t>福井県</t>
  </si>
  <si>
    <t>越前市東千福町１１－２５</t>
  </si>
  <si>
    <t>小泉博昭</t>
  </si>
  <si>
    <t>しいたけ栽培に使用した廃菌床を肥料の原料として供与している。</t>
  </si>
  <si>
    <t>きのこ廃菌床</t>
  </si>
  <si>
    <t>1ｔ/月程度</t>
  </si>
  <si>
    <t>5000円/ｔ</t>
  </si>
  <si>
    <t>当方での運搬はできかねます</t>
  </si>
  <si>
    <t>要望に沿う</t>
  </si>
  <si>
    <t>info★wel-farm.com</t>
    <phoneticPr fontId="18"/>
  </si>
  <si>
    <t>0778230870</t>
    <phoneticPr fontId="18"/>
  </si>
  <si>
    <t>福井県越前市矢船町　株式会社ウェルファーム栽培ハウス</t>
    <phoneticPr fontId="18"/>
  </si>
  <si>
    <t>09099845104</t>
    <phoneticPr fontId="18"/>
  </si>
  <si>
    <t>稲作農家で、3.8ha米のみ。元肥・穂肥合わせて反あたり50kg程度の化成もしくは化成・有機混合の肥料を使用しています。混合の方は特別栽培米用です。</t>
    <phoneticPr fontId="18"/>
  </si>
  <si>
    <t>熊本県玉名市で慣行栽培でミカン栽培。肥料高騰や使用量の削減を目指して堆肥の利活用を検討中。</t>
    <phoneticPr fontId="18"/>
  </si>
  <si>
    <t>水稲を7ha 
施設軟弱野菜を30a</t>
    <phoneticPr fontId="18"/>
  </si>
  <si>
    <t>株式会社最上まいたけ</t>
  </si>
  <si>
    <t>山形県</t>
  </si>
  <si>
    <t>最上郡鮭川村大字中渡82</t>
  </si>
  <si>
    <t>0233-55-2071</t>
  </si>
  <si>
    <t>荒木　賢人</t>
  </si>
  <si>
    <t>36t/月　以上</t>
  </si>
  <si>
    <t>500円/ｔ</t>
  </si>
  <si>
    <t>90～50％</t>
  </si>
  <si>
    <t>きのこ毎のデータ有</t>
  </si>
  <si>
    <t>きのこ毎の違いがあります</t>
  </si>
  <si>
    <t>山形県最上郡鮭川村中渡</t>
  </si>
  <si>
    <t>30ｋｍ県内　配送料別途</t>
  </si>
  <si>
    <t>通年可能</t>
  </si>
  <si>
    <t>sales★mogami-maitake.co.jp</t>
    <phoneticPr fontId="18"/>
  </si>
  <si>
    <t>株式会社椎彩杜</t>
  </si>
  <si>
    <t>本吉郡南三陸町入谷字桜沢５１６</t>
  </si>
  <si>
    <t>高橋浩幸</t>
  </si>
  <si>
    <t>椎茸栽培用廃棄菌床</t>
  </si>
  <si>
    <t>上記事業者住所と同じ</t>
  </si>
  <si>
    <t>20t／月</t>
    <phoneticPr fontId="18"/>
  </si>
  <si>
    <t>菌床椎茸を栽培、年間１２万菌床を取扱う。毎月１万菌床ずつ肥料原料として近隣の生産者へ提供している。</t>
    <phoneticPr fontId="18"/>
  </si>
  <si>
    <t>small.forest.net★gmail.com</t>
    <phoneticPr fontId="18"/>
  </si>
  <si>
    <t>株式会社アース・コーポレーション</t>
  </si>
  <si>
    <t>富山県</t>
  </si>
  <si>
    <t>射水市入会地字東笹鎌野2-1</t>
  </si>
  <si>
    <t>0766-56-7890</t>
  </si>
  <si>
    <t>柴田　孝吉</t>
  </si>
  <si>
    <t>有機性廃棄物の乾燥及び、堆肥化（廃棄物の中間処理）_x000D_
主たる品目は下水汚泥、食品工場からの脱水汚泥、食品残渣_x000D_
※肥料登録あり（2種）_x000D_
※固形燃料としての登録（JIS規格　BSF）あり</t>
  </si>
  <si>
    <t>下水汚泥や排水処理に伴う脱水汚泥（食品工場）、食品残渣の乾燥物又は、それらを原料とした堆肥</t>
  </si>
  <si>
    <t>最大6000～7000ｔ</t>
  </si>
  <si>
    <t>ご協議</t>
  </si>
  <si>
    <t>数量や頻度による</t>
  </si>
  <si>
    <t>shibata★erc-co.jp</t>
    <phoneticPr fontId="18"/>
  </si>
  <si>
    <t>きのこ廃菌床（椎茸、舞茸、山伏茸、えのきたけ、なめこなど）
県内農家へ供給実績あり</t>
    <phoneticPr fontId="18"/>
  </si>
  <si>
    <t>5％～30％</t>
    <phoneticPr fontId="18"/>
  </si>
  <si>
    <t>採卵鶏飼養　鶏糞堆肥、肥料製造及び販売。</t>
    <phoneticPr fontId="18"/>
  </si>
  <si>
    <t>大町市　常盤　山神下　7085-4</t>
  </si>
  <si>
    <t>0261-22-7102</t>
  </si>
  <si>
    <t>市川　政志</t>
  </si>
  <si>
    <t>バラ　工場渡し</t>
  </si>
  <si>
    <t>希望数量により要相談</t>
  </si>
  <si>
    <t>汚泥発酵肥料の製造及び販売
年間約、5000ｔの製造。
4000ｔの販売。</t>
    <phoneticPr fontId="18"/>
  </si>
  <si>
    <t>ichikawa★yuasasangyo.jp</t>
    <phoneticPr fontId="18"/>
  </si>
  <si>
    <t>有機性廃棄物由来の汚泥発酵肥料。事業所の平均的な測定値N・P・K　1.9　2.0　0.5未満　C/N比　7</t>
    <phoneticPr fontId="18"/>
  </si>
  <si>
    <t>あぐりびと株式会社</t>
  </si>
  <si>
    <t>小矢部市鷲島121</t>
  </si>
  <si>
    <t>奥村 竜太</t>
  </si>
  <si>
    <t>しいたけ菌床の廃棄ホダ木</t>
  </si>
  <si>
    <t>7～９t/月</t>
  </si>
  <si>
    <t>0円</t>
  </si>
  <si>
    <t>おが粉、セルカ、米糖、ふすま</t>
  </si>
  <si>
    <t>富山県小矢部市鷲島121</t>
  </si>
  <si>
    <t>小矢部市、富山市、高岡市、南砺市、砺波市までなら運搬可能。</t>
  </si>
  <si>
    <t>通年、雪の場合は現地受け渡しのみ。</t>
  </si>
  <si>
    <t>しいたけの菌床栽培。供給実績は、県内の農家へ運搬しております。肥料の状態は、手のひらサイズの円柱型で砕いていない状態で少し硬いです。</t>
    <phoneticPr fontId="18"/>
  </si>
  <si>
    <t>剪定枝・樹皮、山野草・刈草・刈芝、等を原材料に100%植物性の堆肥を生産しています。
木質系堆肥、草質系堆肥、草木堆肥の３種類を生産しています。
醗酵期間は木質系・草木系で約1年、草質系で約半年。時間をかけてじっくりと発酵させており、未熟な堆肥は出荷しません。
窒素源は原材料由来と窒素固定菌の働きでまかなっており、家畜のふん尿、汚泥、食品残渣等は一切添加しておりません。
そのため悪臭は一切ありません。
静岡県内のほぼすべての農協に販売をさせていただいております。
また弊社は、生産者様向けの培養土も製造・販売しており、その培養土にも配合しております。
培養土の配合資材としても植物性堆肥は有効です。
堆肥、培養土ともにお客様の商品名でのOEM出荷も可能でございます。</t>
    <phoneticPr fontId="18"/>
  </si>
  <si>
    <t>agribito★gmail.com</t>
    <phoneticPr fontId="18"/>
  </si>
  <si>
    <t>卜部産業株式会社</t>
  </si>
  <si>
    <t>福山市新浜町1-5-15</t>
  </si>
  <si>
    <t>営業部　卜部将平</t>
  </si>
  <si>
    <t>お近くのJAでお買い求めください。</t>
  </si>
  <si>
    <t>有限会社中山農園</t>
  </si>
  <si>
    <t>小松島市立江町字中山３２２番地の１</t>
  </si>
  <si>
    <t>0885-38-2983</t>
  </si>
  <si>
    <t>代表取締役本田真基</t>
  </si>
  <si>
    <t>弊社は菌床椎茸栽培を生業としているため、堆肥活用に有効と考えられている廃菌床の提供が可能です。</t>
  </si>
  <si>
    <t>椎茸廃菌床</t>
  </si>
  <si>
    <t>現地までお越しください</t>
  </si>
  <si>
    <t>岩手県久慈市夏井町早坂1-2-10</t>
  </si>
  <si>
    <t>専務取締役　松下　幸平</t>
  </si>
  <si>
    <t>93ｔ/年</t>
  </si>
  <si>
    <t>20,000円/ｔ</t>
  </si>
  <si>
    <t>60-70</t>
  </si>
  <si>
    <t>N-0.315、P-0.535、K-0.193</t>
  </si>
  <si>
    <t>岩手県久慈市夏井町早坂1-2-10(会社敷地内)</t>
  </si>
  <si>
    <t>引取可能な場合は販売可</t>
  </si>
  <si>
    <t>現状、販売していないので、今後の引取方法によって受け渡し方法も決めていく予定</t>
    <phoneticPr fontId="18"/>
  </si>
  <si>
    <t>菌床しいたけ栽培・販売、ハウス13棟(菌床7,200個/棟）
2020年4月に設立、廃菌床の供給実績は無し</t>
    <phoneticPr fontId="18"/>
  </si>
  <si>
    <t>nakayamanouen★gmail.com</t>
    <phoneticPr fontId="18"/>
  </si>
  <si>
    <t>oyanai.kinoko-en★ac.wakwak.com</t>
    <phoneticPr fontId="18"/>
  </si>
  <si>
    <t>受け渡し方法①
原料の受け渡し場所</t>
    <rPh sb="0" eb="1">
      <t>ウ</t>
    </rPh>
    <rPh sb="2" eb="3">
      <t>ワタ</t>
    </rPh>
    <rPh sb="4" eb="6">
      <t>ホウホウ</t>
    </rPh>
    <phoneticPr fontId="18"/>
  </si>
  <si>
    <t>受け渡し方法②
希望場所までの運搬可否</t>
    <rPh sb="0" eb="1">
      <t>ウ</t>
    </rPh>
    <rPh sb="2" eb="3">
      <t>ワタ</t>
    </rPh>
    <rPh sb="4" eb="6">
      <t>ホウホウ</t>
    </rPh>
    <phoneticPr fontId="18"/>
  </si>
  <si>
    <t>受け渡し方法③
原料の受け渡し方法</t>
    <rPh sb="0" eb="1">
      <t>ウ</t>
    </rPh>
    <rPh sb="2" eb="3">
      <t>ワタ</t>
    </rPh>
    <rPh sb="4" eb="6">
      <t>ホウホウ</t>
    </rPh>
    <phoneticPr fontId="18"/>
  </si>
  <si>
    <t>肥料に求める条件</t>
    <phoneticPr fontId="18"/>
  </si>
  <si>
    <t>希望の調達方法①
希望する配送方法</t>
    <rPh sb="0" eb="2">
      <t>キボウ</t>
    </rPh>
    <rPh sb="3" eb="7">
      <t>チョウタツホウホウ</t>
    </rPh>
    <phoneticPr fontId="18"/>
  </si>
  <si>
    <t>希望の調達方法②
受け取り方法</t>
    <rPh sb="0" eb="2">
      <t>キボウ</t>
    </rPh>
    <rPh sb="3" eb="7">
      <t>チョウタツホウホウ</t>
    </rPh>
    <phoneticPr fontId="18"/>
  </si>
  <si>
    <t>希望調達数量</t>
    <phoneticPr fontId="18"/>
  </si>
  <si>
    <r>
      <t xml:space="preserve">メールアドレス
</t>
    </r>
    <r>
      <rPr>
        <b/>
        <sz val="10"/>
        <color theme="0"/>
        <rFont val="メイリオ"/>
        <family val="3"/>
        <charset val="128"/>
      </rPr>
      <t>（★を@に置き換えてください）</t>
    </r>
    <phoneticPr fontId="18"/>
  </si>
  <si>
    <t>希望調達肥料</t>
    <phoneticPr fontId="18"/>
  </si>
  <si>
    <t>氏名または
団体・法人名</t>
    <phoneticPr fontId="18"/>
  </si>
  <si>
    <t>原料の調達希望数量</t>
    <rPh sb="0" eb="2">
      <t>ゲンリョウ</t>
    </rPh>
    <rPh sb="3" eb="5">
      <t>チョウタツ</t>
    </rPh>
    <phoneticPr fontId="18"/>
  </si>
  <si>
    <t>原料の調達方法①
受け取り場所</t>
    <rPh sb="0" eb="2">
      <t>ゲンリョウ</t>
    </rPh>
    <rPh sb="3" eb="7">
      <t>チョウタツホウホウ</t>
    </rPh>
    <phoneticPr fontId="18"/>
  </si>
  <si>
    <t>原料の調達方法②
受け取り方法</t>
    <rPh sb="0" eb="2">
      <t>ゲンリョウ</t>
    </rPh>
    <rPh sb="3" eb="7">
      <t>チョウタツホウホウ</t>
    </rPh>
    <phoneticPr fontId="18"/>
  </si>
  <si>
    <t>肥料の受け渡し方法①
受け渡し場所</t>
    <rPh sb="0" eb="2">
      <t>ヒリョウ</t>
    </rPh>
    <rPh sb="3" eb="4">
      <t>ウ</t>
    </rPh>
    <rPh sb="5" eb="6">
      <t>ワタ</t>
    </rPh>
    <rPh sb="7" eb="9">
      <t>ホウホウ</t>
    </rPh>
    <phoneticPr fontId="18"/>
  </si>
  <si>
    <t>肥料の受け渡し方法②
希望場所までの
運搬可否</t>
    <rPh sb="0" eb="2">
      <t>ヒリョウ</t>
    </rPh>
    <rPh sb="3" eb="4">
      <t>ウ</t>
    </rPh>
    <rPh sb="5" eb="6">
      <t>ワタ</t>
    </rPh>
    <rPh sb="7" eb="9">
      <t>ホウホウ</t>
    </rPh>
    <phoneticPr fontId="18"/>
  </si>
  <si>
    <t>肥料の受け渡し方法③
受け渡し方法</t>
    <rPh sb="0" eb="2">
      <t>ヒリョウ</t>
    </rPh>
    <rPh sb="3" eb="4">
      <t>ウ</t>
    </rPh>
    <rPh sb="5" eb="6">
      <t>ワタ</t>
    </rPh>
    <rPh sb="7" eb="9">
      <t>ホウホウ</t>
    </rPh>
    <phoneticPr fontId="18"/>
  </si>
  <si>
    <t>さかえ農事有限会社　青森県八戸市大字金浜字折場沢31番地309</t>
    <phoneticPr fontId="18"/>
  </si>
  <si>
    <t>長野県　大町市　常盤　7085-4　湯浅産業工場　希望</t>
  </si>
  <si>
    <t>IPM資材センター　一百野昌世</t>
  </si>
  <si>
    <t xml:space="preserve">有機農業支援法人として資材販売や啓発、地域活性化、農業コンサルを生業としています_x000D_
農業用資材販売、農業用ドローン講習機関、復興常備商品販売等_x000D_
抗生物質不使用の鶏糞と竹パウダー入りの堆肥を用意しています_x000D_
水稲栽培の際ドローンによる酵母菌空中散布と併用した有機栽培を３年ほど実施しています_x000D_
今後、国内循環肥料生産と流通を地方で完結できるシステム構築をサポートします。_x000D_
耕畜水の課題解決と安定収入を実現し、未来に届ける恥じない地球環境を目指します_x000D_
</t>
  </si>
  <si>
    <t>臭気対策資材を提供したのちの糞尿を原料として調達したい。地元の生産事業者とのマッチングや生産支援を行います</t>
  </si>
  <si>
    <t>家畜の腸内コンディションが向上することで、悪臭を削減しながら早期に堆肥化したり、分解吸収率が向上するので飼料削減ができたりする植物由来の酵素を活用します。_x000D_
調達した堆肥に独自のブレンドを加えることで、安定収量と連作障害等の解決を図る有機たい肥を地方で製造販売します</t>
  </si>
  <si>
    <t>下水汚泥などの有機性廃棄物を超高温好気性発酵にて肥料化し、販売しています。_x000D_
汚泥肥料は農業利用のみならず、ゴルフ場や公園・緑化に使われています。_x000D_
自社で農業展開もしていることから、様々な農作物に対して効果があることが実証されています。</t>
  </si>
  <si>
    <t>info★urabe.net</t>
    <phoneticPr fontId="18"/>
  </si>
  <si>
    <t>uchibori-kazuhito★city.nayoro.lg.jp</t>
    <phoneticPr fontId="18"/>
  </si>
  <si>
    <t>JA所有運営の有機センター　　　　　　　　　　　
販売は管内耕種農家</t>
    <phoneticPr fontId="18"/>
  </si>
  <si>
    <t>登米市(行政)所有　　　　　　　　　　　　　
JAが指定管理にて運営　　　　　　　　　　　
販売は管内耕種農家</t>
  </si>
  <si>
    <t>登米市(行政)所有　　　　　　　　　　　　　
JAが指定管理にて運営　　　　　　　　　　　
販売は管内耕種農家</t>
    <phoneticPr fontId="18"/>
  </si>
  <si>
    <t>0584931013</t>
    <phoneticPr fontId="18"/>
  </si>
  <si>
    <t>0428326181</t>
    <phoneticPr fontId="18"/>
  </si>
  <si>
    <t>0898-66-5001</t>
    <phoneticPr fontId="18"/>
  </si>
  <si>
    <t>―</t>
  </si>
  <si>
    <t>有限会社谷地林業</t>
  </si>
  <si>
    <t>久慈市山形町荷軽部３－１８</t>
  </si>
  <si>
    <t>バイオ炭（木材由来）</t>
  </si>
  <si>
    <t>30t/年</t>
  </si>
  <si>
    <t>4~11月</t>
  </si>
  <si>
    <t>yuzuru★yachiringyo.com</t>
    <phoneticPr fontId="18"/>
  </si>
  <si>
    <t>木炭の製造を行っており、年間100tほどの木炭を生産。本年度から新たにバイオ炭を製造し、年間100t程度の生産を目指す。
バイオ炭の普及と活用を通じて、地球温高化対策にも取り組んでいく</t>
    <phoneticPr fontId="18"/>
  </si>
  <si>
    <t>084-953-1015</t>
    <phoneticPr fontId="18"/>
  </si>
  <si>
    <t>0194722221</t>
    <phoneticPr fontId="18"/>
  </si>
  <si>
    <t>0194-668860</t>
    <phoneticPr fontId="18"/>
  </si>
  <si>
    <t>(株)松本微生物研究所</t>
  </si>
  <si>
    <t>長野県松本市大字新村２９０４</t>
  </si>
  <si>
    <t>菌根菌など、微生物資材の研究開発・製造販売。_x000D_
政令指定土壌改良資材アーバスキュラー菌根菌の原料供給可能。_x000D_
その他、OEM・菌体供給・資材共同開発など、ご相談承ります。</t>
  </si>
  <si>
    <t>アーバスキュラー菌根菌</t>
  </si>
  <si>
    <t>政令指定土壌改良資材</t>
  </si>
  <si>
    <t>株式会社大矢内きのこ園</t>
    <phoneticPr fontId="18"/>
  </si>
  <si>
    <t>事業者住所と同じ</t>
    <phoneticPr fontId="18"/>
  </si>
  <si>
    <t>0263472078</t>
    <phoneticPr fontId="18"/>
  </si>
  <si>
    <t>有限会社ジョイントサービス</t>
  </si>
  <si>
    <t>東田川郡庄内町沢新田字矢之羽５ー２</t>
  </si>
  <si>
    <t>工藤恒喜</t>
  </si>
  <si>
    <t>平成８年より、地域の植物性・自然性の未利用資源（廃菌床・米ぬか・くん炭など）を原料に微生物を活性させ発酵させた特殊肥料「収穫美人」の製造・販売をしております。「収穫美人」は有機JAS農産物にご利用いただけます。</t>
  </si>
  <si>
    <t>山形県東田川郡庄内町沢新田字矢之羽５ー２</t>
  </si>
  <si>
    <t>３３L/袋バラ、もしくはパレット単位（６０袋）</t>
  </si>
  <si>
    <t>info★syukakubijin.com</t>
    <phoneticPr fontId="18"/>
  </si>
  <si>
    <t>0234450735</t>
    <phoneticPr fontId="18"/>
  </si>
  <si>
    <t>国内原料である牡蠣殻を使用した牡蠣殻有機石灰を販売しております。
作物全般にお使いいただけます。
商品：
「セルカ」牡蠣殻を原料にした石灰資材
「苦土セルカ2号」牡蠣殻に苦土を配合した石灰肥料
「セルカロングタイプ」牡蠣殻を粗く砕いた石灰資材
「オイスターミネラル」牡蠣殻にケイ酸を配合した水稲向け土改材
その他にも牡蠣殻にリン酸や腐植を配合した資材なども販売しております。
形状：粉状品、粗粒品、粒状品
荷姿：ポリ袋２０ｋｇ/袋
　　　フレコンにも対応しております。
その他：有機JAS認証に必要な資材証明書なども発行可能です。（一部製品は対象外、詳しくはお近くのJAでご確認ください。）</t>
    <phoneticPr fontId="18"/>
  </si>
  <si>
    <t>info★matsumoto-biken.co.jp</t>
    <phoneticPr fontId="18"/>
  </si>
  <si>
    <t>牡蠣産業のサポーティング企業として国産の牡蠣殻を原料として牡蠣殻肥料、飼料の製造を行っております。
また、グループ会社にて牡蠣の人工種苗、牡蠣の身の加工・販売なども行っており、牡蠣の発生から牡蠣殻の資源化まで行っております。
広島県、岡山県、兵庫県などの各漁協と契約することで牡蠣殻原料を安定的に仕入れることができております。
販売エリア：全農、JAを通じて全国へ販売しております。</t>
    <phoneticPr fontId="18"/>
  </si>
  <si>
    <t>株式会社日野産業</t>
  </si>
  <si>
    <t>うきは市吉井町長栖1228番地</t>
  </si>
  <si>
    <t>日野雅美</t>
  </si>
  <si>
    <t>動植物性残渣、有機性汚泥、動物のふん尿に、籾殻を水分調整として使用し_x000D_
汚泥発酵肥料を製造、バラにて販売</t>
  </si>
  <si>
    <t>福岡県うきは市吉井町長栖1228番地　弊社事業所</t>
  </si>
  <si>
    <t>バラ積み</t>
  </si>
  <si>
    <t>（株）茨城農栄</t>
  </si>
  <si>
    <t>茨城県坂東市弓田1094-6</t>
  </si>
  <si>
    <t>金久保</t>
  </si>
  <si>
    <t>肥料製造</t>
  </si>
  <si>
    <t>食品残渣由来堆肥,その他</t>
    <phoneticPr fontId="18"/>
  </si>
  <si>
    <t>08017248804</t>
    <phoneticPr fontId="18"/>
  </si>
  <si>
    <t>0297475355</t>
    <phoneticPr fontId="18"/>
  </si>
  <si>
    <t>5260gabi★gmail.ccm</t>
    <phoneticPr fontId="18"/>
  </si>
  <si>
    <t>koyasi0221★gmail.com</t>
    <phoneticPr fontId="18"/>
  </si>
  <si>
    <t>家畜ふん堆肥（牛）,家畜ふん堆肥（豚）,家畜ふん堆肥（ブロイラー）,家畜ふん堆肥（採卵鶏）,食品残渣由来堆肥,その他</t>
    <phoneticPr fontId="18"/>
  </si>
  <si>
    <t>兵庫県加西市で採卵鶏30万羽、育成8万羽を飼養しております。
年間約2,600トンの発酵鶏糞を生産しており、ホームセンターや近隣農業者に販売しております。</t>
    <phoneticPr fontId="18"/>
  </si>
  <si>
    <t>0766681181</t>
    <phoneticPr fontId="18"/>
  </si>
  <si>
    <t>0226462237</t>
    <phoneticPr fontId="18"/>
  </si>
  <si>
    <t>08012523025</t>
    <phoneticPr fontId="18"/>
  </si>
  <si>
    <t>0364145536</t>
    <phoneticPr fontId="18"/>
  </si>
  <si>
    <t>0295525259</t>
    <phoneticPr fontId="18"/>
  </si>
  <si>
    <t>08023900187</t>
    <phoneticPr fontId="18"/>
  </si>
  <si>
    <t>0664125251</t>
    <phoneticPr fontId="18"/>
  </si>
  <si>
    <t>0288255710</t>
    <phoneticPr fontId="18"/>
  </si>
  <si>
    <t>0164-56-2111</t>
    <phoneticPr fontId="18"/>
  </si>
  <si>
    <t>0224248116</t>
    <phoneticPr fontId="18"/>
  </si>
  <si>
    <t>0178252500</t>
    <phoneticPr fontId="18"/>
  </si>
  <si>
    <t>0978320065</t>
    <phoneticPr fontId="18"/>
  </si>
  <si>
    <t>08064848648</t>
    <phoneticPr fontId="18"/>
  </si>
  <si>
    <t>09082219200</t>
    <phoneticPr fontId="18"/>
  </si>
  <si>
    <t>0997266345</t>
    <phoneticPr fontId="18"/>
  </si>
  <si>
    <t>08070263952</t>
    <phoneticPr fontId="18"/>
  </si>
  <si>
    <t>0966421158</t>
    <phoneticPr fontId="18"/>
  </si>
  <si>
    <t>0773583366</t>
    <phoneticPr fontId="18"/>
  </si>
  <si>
    <t>保土谷化学工業株式会社</t>
  </si>
  <si>
    <t>港区東新橋一丁目9番2号</t>
  </si>
  <si>
    <t>03-6852-0360</t>
  </si>
  <si>
    <t>アグロ事業部　辰巳英士</t>
  </si>
  <si>
    <t>好気性バクテリアの活性化により腐植の促進を促す酸素供給剤（製品名：ネオカルオキソ粒剤）を販売中。_x000D_
作物の根張り促進にも効果がある資材で、年間1,000t以上の販売実績を有しています。</t>
  </si>
  <si>
    <t>過酸化カルシウム</t>
  </si>
  <si>
    <t>1,000t以上／年間</t>
  </si>
  <si>
    <t>約800円／kg</t>
  </si>
  <si>
    <t>過酸化カルシウムは、堆肥原料中の水分と反応し、酸素を発生しながら消石灰となります。</t>
  </si>
  <si>
    <t>福島県郡山市</t>
  </si>
  <si>
    <t>国内指定場所までの納入が可能（但し離島は除く）</t>
  </si>
  <si>
    <t>フレコン、10kg袋</t>
  </si>
  <si>
    <t>e.tatsumi★hodogaya.co.jp</t>
    <phoneticPr fontId="18"/>
  </si>
  <si>
    <t>有限会社コエル</t>
  </si>
  <si>
    <t>飯山市吉９７</t>
  </si>
  <si>
    <t>0269-63-3500</t>
  </si>
  <si>
    <t>営業部・森山　淳</t>
  </si>
  <si>
    <t>下水汚泥をメインとした汚泥発酵肥料「みゆき２」の製造販売。_x000D_
年間15,000ｔ以上の有機性廃棄物を堆肥化処理。_x000D_
肥料生産量は年間約3,000t、大規模農業法人を中心に販売。</t>
  </si>
  <si>
    <t>通年販売可能（夏～秋は在庫潤沢にあり）。_x000D_
販売数量に応じてマニアスプレッダーの貸出可。</t>
  </si>
  <si>
    <t>下水汚泥、食品工場等から排出される汚泥及び動植物性残渣を原料とした汚泥発酵肥料_x000D_
N:２～３％、P：３％前後、K：0.5未満、炭素窒素比６～７、ph：７～８、含水率30％前後</t>
  </si>
  <si>
    <t>配達、工場受け渡し両方可能</t>
  </si>
  <si>
    <t>長野県内・新潟県内は配達可。工場受取（長野県飯山市吉９７）可。</t>
  </si>
  <si>
    <t>a.moriyama.koerug★mail.com</t>
    <phoneticPr fontId="18"/>
  </si>
  <si>
    <t>特定非営利活動法人ハンサムガーデン</t>
  </si>
  <si>
    <t>奈良県</t>
  </si>
  <si>
    <t>宇陀市榛原比布１３１２</t>
  </si>
  <si>
    <t>06-6232-2012</t>
  </si>
  <si>
    <t>einou★handsomegarden.com</t>
    <phoneticPr fontId="18"/>
  </si>
  <si>
    <t>奈良県宇陀市・桜井市・奈良市(中町)エリアで有機JAS圃場3.8haで非結球レタスを栽培しています。</t>
  </si>
  <si>
    <t>・菜種油粕_x000D_
・大豆搾りかす_x000D_
・ゴマ搾りかす_x000D_
※いずれも天然由来原材料と製造工程を明確にできるもの。</t>
  </si>
  <si>
    <t>窒素全量換算で360kg(N3%で12t)</t>
  </si>
  <si>
    <t>コンポキャスターで散布できる形状が望ましいです。堆肥散布タイミングに合う場合は圃場へフレコン搬入も可能です。</t>
  </si>
  <si>
    <t>当団体肥料置場(奈良県宇陀市大宇陀)もしくは栽培圃場</t>
  </si>
  <si>
    <t>肥料置場搬入の場合は20kg袋、圃場搬入の場合はフレコン</t>
  </si>
  <si>
    <t>1月、5月、7月、9月、10月</t>
  </si>
  <si>
    <t>レタス類の栽培用、1月、5月、7月、9月、10月に調達</t>
    <phoneticPr fontId="18"/>
  </si>
  <si>
    <t>窪　一</t>
    <phoneticPr fontId="18"/>
  </si>
  <si>
    <t>【農業経営状況】
・経営面積：3ha
・栽培品目：花き（カスミソウ）
・栽培方法：施設（全ビニールハウス　約25棟）</t>
    <phoneticPr fontId="18"/>
  </si>
  <si>
    <t>平戸市森林組合</t>
  </si>
  <si>
    <t>長崎県</t>
  </si>
  <si>
    <t>平戸市宝亀町９１－１</t>
  </si>
  <si>
    <t>総務課・神田孝夫</t>
  </si>
  <si>
    <t>菌床シイタケ栽培を行っており、年間１９０万個の廃菌床が発生しております。現在、樹皮堆肥として販売しておりますが、販売量が少なく、在庫が増加しています。廃菌床の重量としては、１個２００ｇとして年間で約３８０ｔが毎月約３１ｔ程度発生します。</t>
  </si>
  <si>
    <t>菌床シイタケ廃菌床</t>
  </si>
  <si>
    <t>年間３８０ｔ、月３１ｔ</t>
  </si>
  <si>
    <t>5,000/t</t>
  </si>
  <si>
    <t>50%~60%</t>
  </si>
  <si>
    <t>0.9-0.92-0.14</t>
  </si>
  <si>
    <t>長崎県平戸市宝亀町９１－１施設外２カ所</t>
  </si>
  <si>
    <t>荷の積み替えが困難</t>
  </si>
  <si>
    <t>k0151★air.ocn.ne.jp</t>
    <phoneticPr fontId="18"/>
  </si>
  <si>
    <t>株式会社七つ森ふもと舞茸</t>
  </si>
  <si>
    <t>黒川郡大和町吉田字一本杉39番地</t>
  </si>
  <si>
    <t>代表取締役　宇佐美　美由紀</t>
  </si>
  <si>
    <t>主に舞茸を菌床栽培、県内農家・宮城県公共施設への供給実績あり</t>
  </si>
  <si>
    <t>２t/月</t>
  </si>
  <si>
    <t>10,000円/ｔ</t>
  </si>
  <si>
    <t>宮城県黒川郡大和町吉田字一本杉39番地</t>
  </si>
  <si>
    <t>宮城県内まで運搬可（配送料別途）</t>
  </si>
  <si>
    <t>a_usami★p-usami.jp</t>
    <phoneticPr fontId="18"/>
  </si>
  <si>
    <t>ファーム大畑</t>
  </si>
  <si>
    <t>筑西市西保末193-1</t>
  </si>
  <si>
    <t>0296-37-3088</t>
  </si>
  <si>
    <t>オオハタ　ナオユキ</t>
  </si>
  <si>
    <t>菌床しいたけの周年栽培をしています。</t>
  </si>
  <si>
    <t>あおり付き軽トラック1台分</t>
  </si>
  <si>
    <t>hotarunoneiro★yahoo.co.jp</t>
    <phoneticPr fontId="18"/>
  </si>
  <si>
    <t>何もしなくても半年から１年で土に還ります。その後はカブトムシの幼虫が育つふかふかな土になります。</t>
  </si>
  <si>
    <t>茨城県筑西市西保末193-1</t>
  </si>
  <si>
    <t>自宅から15キロ圏内</t>
  </si>
  <si>
    <t>株式会社ヴァイオス</t>
  </si>
  <si>
    <t>紀の川市桃山町調月2822 番地の6 桃山リサイクルセンター</t>
  </si>
  <si>
    <t>0736-66-9356</t>
  </si>
  <si>
    <t>村岡英樹</t>
  </si>
  <si>
    <t>し尿処理施設、下水処理施設からの受け入れている有機性汚泥を、発酵・天日乾燥して堆肥化し、「ばいおこんぽ」として販売しております。普通肥料としての登録の他、和歌山県リサイクル認定製品としての認定をいただいております。現在は、近隣農家様・造園事業者様に販売させていただいており、配達もいたしております。</t>
    <phoneticPr fontId="18"/>
  </si>
  <si>
    <t>し尿汚泥、食品工業汚泥、下水汚泥（コンポスト）</t>
  </si>
  <si>
    <t>600t／年</t>
  </si>
  <si>
    <t>15000円／ｔ</t>
  </si>
  <si>
    <t>1.6:2.2:0.2</t>
  </si>
  <si>
    <t>各種有機性汚泥を発酵・天日乾燥させ堆肥化した有機質肥料</t>
  </si>
  <si>
    <t>和歌山県紀の川市桃山町調月2822 番地の6（桃山リサイクルセンター）</t>
  </si>
  <si>
    <t>袋入り、フレコン等</t>
  </si>
  <si>
    <t>配達方法、配達料金について数量により要相談</t>
  </si>
  <si>
    <t>有限会社 秋川飼楽園</t>
  </si>
  <si>
    <t>西条市丹原町臼坂丁914-2</t>
  </si>
  <si>
    <t>秋川照海</t>
  </si>
  <si>
    <t xml:space="preserve"> 720t/年 60t/月</t>
  </si>
  <si>
    <t xml:space="preserve"> 無償提供</t>
  </si>
  <si>
    <t>N2.0% P1.5% K1.3%</t>
  </si>
  <si>
    <t>豚糞尿にオガ屑を混ぜて発酵。</t>
  </si>
  <si>
    <t xml:space="preserve"> 愛媛県西条市丹原町臼坂丁914-2 有限会社 秋川飼楽園</t>
  </si>
  <si>
    <t xml:space="preserve"> バラ</t>
  </si>
  <si>
    <t>弊社で運搬する場合は２tトラック１台10000円。</t>
  </si>
  <si>
    <t xml:space="preserve"> 通年</t>
  </si>
  <si>
    <t xml:space="preserve"> ２tトラックを貸出し農家さんに運搬して頂き給油をお願いしてます。</t>
    <phoneticPr fontId="18"/>
  </si>
  <si>
    <t>400kg以上であれば配達可能</t>
    <phoneticPr fontId="18"/>
  </si>
  <si>
    <t>muraoka★vioce.jp</t>
    <phoneticPr fontId="18"/>
  </si>
  <si>
    <t>リサイクルファクトリー株式会社</t>
  </si>
  <si>
    <t>千歳市中央６９０番１</t>
  </si>
  <si>
    <t>0123-292030</t>
  </si>
  <si>
    <t>山崎祐介</t>
  </si>
  <si>
    <t>北海道千歳市にて、廃棄物として受け入れる食品残さを中心とした原料を発酵施設で堆肥化し、販売している。_x000D_
年間約５００ｔを製造している。</t>
  </si>
  <si>
    <t>株式会社リーフ</t>
  </si>
  <si>
    <t>つくば市若栗500</t>
  </si>
  <si>
    <t>029-876-3660</t>
  </si>
  <si>
    <t>つくば牡丹園・渡辺翔史</t>
  </si>
  <si>
    <t>馬糞および敷き藁を有機資材によって短期間で発酵させている。現在地元生産者や県外から問い合わせを受けており、徐々に販路を拡大している。最大の特徴は同県稲敷郡美浦村周辺の競走馬の馬糞を使用しており、良質かつ抗生物質のリスクの少ない点である。</t>
  </si>
  <si>
    <t>馬糞、稲わら、麦稈</t>
  </si>
  <si>
    <t>馬糞発酵堆肥として販売。現在バラ売り(22円/kg)と袋売り(880円/15kg、最低ロッド50袋)にて販売している</t>
  </si>
  <si>
    <t>つくば牡丹園</t>
  </si>
  <si>
    <t>袋詰め、バラ積み</t>
  </si>
  <si>
    <t>営業時間内(7:00~16:00) ※土曜定休</t>
  </si>
  <si>
    <t>原則事務所での受け渡し・積み込みになります。配送希望の場合、個別でご相談させていただきます。</t>
    <phoneticPr fontId="18"/>
  </si>
  <si>
    <t>yamazaki★r-fact.com</t>
    <phoneticPr fontId="18"/>
  </si>
  <si>
    <t>watanabe★kkleaf.com</t>
    <phoneticPr fontId="18"/>
  </si>
  <si>
    <t>牛・豚・家きん由来肉骨粉の製造、販売(農林水産大臣確認済み)</t>
    <phoneticPr fontId="18"/>
  </si>
  <si>
    <t>(株)のじりアグリサービス</t>
  </si>
  <si>
    <t>宮崎県</t>
  </si>
  <si>
    <t>小林市野尻町東麓３８００－１</t>
  </si>
  <si>
    <t>0984-44-1850</t>
  </si>
  <si>
    <t>山下嘉親</t>
  </si>
  <si>
    <t>牛・豚・鶏　３種混合堆肥の製造_x000D_
ホームセンターやハンズマンに１２キロの袋で販売</t>
  </si>
  <si>
    <t>家畜ふん堆肥（牛）,家畜ふん堆肥（豚）,家畜ふん堆肥（ブロイラー）</t>
    <phoneticPr fontId="18"/>
  </si>
  <si>
    <t>agri★btvm.ne.jp</t>
    <phoneticPr fontId="18"/>
  </si>
  <si>
    <t>牛糞：３８０ｔ／月　豚：１３０ｔ／月　鶏：１３０ｔ／月　小林市管内の堆肥のみ受け入れ可能</t>
  </si>
  <si>
    <t>牛・豚・鶏　２００円／１ｔ当たり</t>
  </si>
  <si>
    <t>水分量６０％以上</t>
  </si>
  <si>
    <t>牛・豚・鶏　３種混合堆肥　バラや袋１キロ</t>
  </si>
  <si>
    <t>バラ：小林市管内中心　袋：県内外</t>
  </si>
  <si>
    <t>当社から１時間以内（片道）であれば運搬可能</t>
  </si>
  <si>
    <t>バラ、１２キロ袋</t>
  </si>
  <si>
    <t>産業廃棄物中間処理業者です。
動植物性残渣、有機性汚泥、動物のふん尿に籾殻を水分調整として使用し、
汚泥発酵肥料を製造しております。
主要な成分の含有量　
窒素全量　　2.6%
りん酸全量　4.7%
 加里全量　　2.8%
炭素窒素比　　　6</t>
    <phoneticPr fontId="18"/>
  </si>
  <si>
    <t>大垣市</t>
  </si>
  <si>
    <t>大垣市丸の内２丁目２９番地</t>
  </si>
  <si>
    <t>0584-47-8459</t>
  </si>
  <si>
    <t>水道部 下水道課 施設管理グループ</t>
  </si>
  <si>
    <t>大垣市下水道事業_x000D_
・汚水処理の過程で発生した汚泥については、脱水後、他施設で建設資材として利用しています。</t>
  </si>
  <si>
    <t>下水汚泥（脱水汚泥）</t>
  </si>
  <si>
    <t>要相談　発生汚泥量の実績：年間6，000トン</t>
  </si>
  <si>
    <t>82％程度</t>
  </si>
  <si>
    <t>不明</t>
  </si>
  <si>
    <t>肥料としての利用実績無し</t>
  </si>
  <si>
    <t>大垣市浄化センター（大垣市築捨町3丁目140番地）</t>
  </si>
  <si>
    <t>現地受け渡し</t>
  </si>
  <si>
    <t>汚泥貯留設備から運搬車両へ直接積込み</t>
  </si>
  <si>
    <t>gesuidouka★city.ogaki.lg.jp</t>
    <phoneticPr fontId="18"/>
  </si>
  <si>
    <t>JAゆうき青森　有機供給センター</t>
  </si>
  <si>
    <t>上北郡東北町字素柄邸８２番地３</t>
  </si>
  <si>
    <t>0175-72-1413</t>
  </si>
  <si>
    <t>営農指導課　冨田</t>
  </si>
  <si>
    <t>管内の牛糞・豚糞・鶏糞を調合し、発酵堆肥として販売している。</t>
  </si>
  <si>
    <t>牛糞、豚糞、鶏糞、食品残渣</t>
  </si>
  <si>
    <t>500t</t>
  </si>
  <si>
    <t>5600円/400kg</t>
  </si>
  <si>
    <t>50%前後</t>
  </si>
  <si>
    <t>N1.77%-P5.62％-K2.41%</t>
  </si>
  <si>
    <t>5.9ms/cm</t>
  </si>
  <si>
    <t>青森県上北郡東北町横沢山３０５－１</t>
  </si>
  <si>
    <t>フレコン（400kg）　小袋（16kg）</t>
  </si>
  <si>
    <t>４～１０月まで</t>
  </si>
  <si>
    <t>t-daisuke1101★ja-yuukiaomori.or.jp</t>
    <phoneticPr fontId="18"/>
  </si>
  <si>
    <t>和歌山市黒田12</t>
    <phoneticPr fontId="18"/>
  </si>
  <si>
    <t>藤井寺市川北２丁目１-２９</t>
  </si>
  <si>
    <t>製造部長・工藤 康弘</t>
  </si>
  <si>
    <t>・指定混合肥料もしくは特殊肥料等入り指定混合肥料（ペレット）</t>
  </si>
  <si>
    <t>日本化学工業株式会社</t>
  </si>
  <si>
    <t>江東区亀戸9-11-1</t>
  </si>
  <si>
    <t>機能品営業部　伊藤</t>
  </si>
  <si>
    <t>黄燐から燐化学製品を製造。製造工程で燐を含んだ残渣が発生。_x000D_
その残渣を脱水したものを肥料用原料として販売しています。</t>
  </si>
  <si>
    <t>yuya.ito★nippon-chem.co.jp</t>
    <phoneticPr fontId="18"/>
  </si>
  <si>
    <t>亜燐酸カルシウムと水酸化カルシウムの混合物</t>
  </si>
  <si>
    <t>～800t/年</t>
  </si>
  <si>
    <t>10%以下</t>
  </si>
  <si>
    <t>く溶性燐酸：37%</t>
  </si>
  <si>
    <t>福島県田村郡三春町天王前3　日本化学工業株式会社　福島第二工場</t>
  </si>
  <si>
    <t>輸送手配は可能。輸送費は別途ご請求になります。</t>
  </si>
  <si>
    <t>900kg フレコン</t>
  </si>
  <si>
    <t>ー</t>
    <phoneticPr fontId="18"/>
  </si>
  <si>
    <t>有限会社　越戸きのこ園</t>
  </si>
  <si>
    <t>久慈市侍浜町保土沢8-27-1</t>
  </si>
  <si>
    <t>0194-75-4970</t>
  </si>
  <si>
    <t>越戸　翔</t>
  </si>
  <si>
    <t>しいたけ廃菌床</t>
  </si>
  <si>
    <t>1,500t/年</t>
  </si>
  <si>
    <t>60％～80％</t>
  </si>
  <si>
    <t>事業者住所と同じ</t>
  </si>
  <si>
    <t>30ｋｍ圏内配送可　配送料は別途相談</t>
  </si>
  <si>
    <t>koshidokinokoen.1★gmail.com</t>
    <phoneticPr fontId="18"/>
  </si>
  <si>
    <t>菌床椎茸の生産、販売。
菌床ブロック年間製造数170万個、栽培ハウス120棟。
廃菌床は専用の乾燥施設で粉砕後に乾燥。</t>
    <phoneticPr fontId="18"/>
  </si>
  <si>
    <t>奥州金ケ崎行政事務組合</t>
  </si>
  <si>
    <t>奥州市水沢佐倉河字仙人49番地</t>
  </si>
  <si>
    <t>0197-24-5821</t>
  </si>
  <si>
    <t>水質管理課水質保全係</t>
  </si>
  <si>
    <t>肥料原料としての供給実績はないが、肥料登録した汚泥肥料を袋詰めし（15ｋｇ/袋）希望者に無料頒布している。</t>
  </si>
  <si>
    <t>し尿汚泥</t>
  </si>
  <si>
    <t>suishitsu★ok-gyousei.iwate.jp</t>
    <phoneticPr fontId="18"/>
  </si>
  <si>
    <t>約1,000ｔ/年　80ｔ/月平均</t>
  </si>
  <si>
    <t>60～65</t>
  </si>
  <si>
    <t>2.2-2.9-0.1</t>
  </si>
  <si>
    <t>し尿汚泥を凝集促進材を添加し、濃縮造粒して脱水したもの</t>
  </si>
  <si>
    <t>岩手県奥州市水沢佐倉河字仙人49番地　胆江地区衛生センター　し尿処理施設</t>
  </si>
  <si>
    <t>通年（し尿処理施設の運転状況により供給不可の場合あり）</t>
  </si>
  <si>
    <t>鹿児島市水道局</t>
  </si>
  <si>
    <t>鹿児島市南栄二丁目１３番地</t>
  </si>
  <si>
    <t>099-268-3393</t>
  </si>
  <si>
    <t>下水処理課　施設管理係　立山　達也</t>
  </si>
  <si>
    <t>　下水処理場から発生する脱水汚泥を、約40日かけて好気性微生物により発酵させた汚泥発酵肥料で「サツマソイル」という名称で販売しています。サツマソイルの年間取扱量は約10,000tです。脱水汚泥から発酵する過程で、その温度が70℃?80℃に上昇することにより雑草の種子や病原菌等は死滅し、安定した肥料になります。</t>
  </si>
  <si>
    <t>1t税込1,100円(ふるい分けしていないもの)、1t税込1,650円(目幅10mmのスクリーンでふるい分けしたもの)</t>
  </si>
  <si>
    <t>3.3-3.7-0.2</t>
  </si>
  <si>
    <t>石灰を含むため酸性土壌の改良にも効果があります。</t>
  </si>
  <si>
    <t>鹿児島県鹿児島市谷山港三丁目２番地４の下水汚泥堆肥過剰</t>
  </si>
  <si>
    <t>運搬は購入者で手配</t>
  </si>
  <si>
    <t>バラ、フレコン(購入者手配、袋詰め積込は可能)</t>
  </si>
  <si>
    <t>gesuisyo-kan★city.kagoshima.lg.jp</t>
    <phoneticPr fontId="18"/>
  </si>
  <si>
    <t>下水処理課　施設管理係　立山達也</t>
  </si>
  <si>
    <t>鹿児島県鹿児島市谷山港三丁目2番地４の下水汚泥堆肥化場</t>
  </si>
  <si>
    <t>通年販売可能</t>
  </si>
  <si>
    <t>gesuisyo-kan★city.kagoshima.lg.jp</t>
    <phoneticPr fontId="18"/>
  </si>
  <si>
    <t>yasuhiro.kudo★daikyo-hiryo.co.jp</t>
    <phoneticPr fontId="18"/>
  </si>
  <si>
    <t>・有機質肥料（魚粉・骨粉・油粕）等および化学原料をベースとしたオーダーメイド・ペレット肥料の製造
・園芸向け肥料の製造
・鶏ふんなどの堆肥を利用した特殊肥料等入り指定混合肥料の製造
・液体肥料の製造
・販売実績：農業向けおよび園芸向け多数
・経営概要：2021年12月1日よりユーグレナグループに参画（東証プライム上場）</t>
    <phoneticPr fontId="18"/>
  </si>
  <si>
    <t>家畜ふん堆肥（牛）,家畜ふん堆肥（ブロイラー）,家畜ふん堆肥（採卵鶏）,牛肉骨粉,食品残渣由来堆肥,その他</t>
    <phoneticPr fontId="18"/>
  </si>
  <si>
    <t>八代市十条町1番1号</t>
  </si>
  <si>
    <t>0965-33-2213</t>
  </si>
  <si>
    <t>安全環境管理室・苑田宗孝</t>
  </si>
  <si>
    <t>間伐材由来の未利用木材を100％使用して5千キロワット(送電端)のバイオマス発電事業を実施している。_x000D_
肥料原料のバイオマスボイラー灰の供給実績は2018年から数十t/年。</t>
  </si>
  <si>
    <t>m.sonoda★nipponpapergroup.com</t>
    <phoneticPr fontId="18"/>
  </si>
  <si>
    <t>日本製紙株式会社
八代工場</t>
    <phoneticPr fontId="18"/>
  </si>
  <si>
    <t>草木灰(バイオマスボオイラー灰)</t>
  </si>
  <si>
    <t>要相談(最大200t/年程度)</t>
  </si>
  <si>
    <t>要相談(配送費は購入者負担)</t>
  </si>
  <si>
    <t>5～10％程度</t>
  </si>
  <si>
    <t>0.04-1.05-15(全窒素、全リン酸、全カリ)</t>
  </si>
  <si>
    <t>当社にて車上受け渡し</t>
  </si>
  <si>
    <t>バラ(粉体)のみ、平積みトラックのみ</t>
  </si>
  <si>
    <t>φ10～30mm程度の塊が約10％混入。発生量が1t/日程度のため納期が掛かります。</t>
  </si>
  <si>
    <t>株式会社湯浅産業</t>
    <phoneticPr fontId="18"/>
  </si>
  <si>
    <t>石巻市流留字七勺47-2 ビレッジハウス万石浦2-508</t>
  </si>
  <si>
    <t>日當貴雄</t>
  </si>
  <si>
    <t>宮城県の海産副産物を原料に、肥料飼料を製造販売をしております。原料調達段階から製造に至るまで化学的物質の不使用と化学的処理を一切行わないことを徹底しております。有機JAS資材評価協議会の適合資材登録の申請中です。（2024年4月頃完了予定）</t>
  </si>
  <si>
    <t>海産副産物全般</t>
  </si>
  <si>
    <t>かき殻石灰（80%）とわかめ肥料（20%）を配合した、特殊肥料等入り指定混合肥料を製造・販売しています。主な効能は、かき殻の石灰分・ミネラル、わかめのアミノ酸の補給です。</t>
  </si>
  <si>
    <t>置き場渡し、弊社手配の運送会社による配送</t>
  </si>
  <si>
    <t>15kg袋、20kg袋、1トンフレコンバック</t>
  </si>
  <si>
    <t>08052232229</t>
    <phoneticPr fontId="18"/>
  </si>
  <si>
    <t>shell.hinata★gmail.com</t>
    <phoneticPr fontId="18"/>
  </si>
  <si>
    <t>小林養鶏農園</t>
  </si>
  <si>
    <t>町田市相原町1934-55</t>
  </si>
  <si>
    <t>小林貴幸</t>
  </si>
  <si>
    <t>採卵鶏（収容Max15000羽）、自家鶏糞を乾燥、醗酵し堆肥として供給してきた。</t>
  </si>
  <si>
    <t>町田市相原町１９３４</t>
  </si>
  <si>
    <t>sanpou88★ybb.ne.jp</t>
    <phoneticPr fontId="18"/>
  </si>
  <si>
    <t>09010572293</t>
    <phoneticPr fontId="18"/>
  </si>
  <si>
    <t>勇払エネルギーセンター合同会社</t>
  </si>
  <si>
    <t>北海道苫小牧市字勇払143番地</t>
  </si>
  <si>
    <t>03-6665-1180</t>
  </si>
  <si>
    <t>日本製紙株式会社　エネルギー事業部　笹間崇</t>
  </si>
  <si>
    <t>勇払バイオマス発電所の発電出力は74,950kWで、バイオマスを専焼する発電設備としては国内最大級です。燃料は、主に海外から調達する木質チップとPKS（パームヤシ殻）のほか、北海道内で発生する林地残材等の未利用木材を使用します。</t>
  </si>
  <si>
    <t>バイオマスボイラー灰(副産肥料)</t>
  </si>
  <si>
    <t>最大5,000t/年</t>
  </si>
  <si>
    <t>0.20～0.27％</t>
  </si>
  <si>
    <t>P1.5％　K5.0％　</t>
  </si>
  <si>
    <t>乾灰で灰飛散防止対策でジェットパッカー車による引き取り</t>
  </si>
  <si>
    <t>バラ（ジェットパッカー車での引き取り）</t>
  </si>
  <si>
    <t>2023年12月1日～</t>
  </si>
  <si>
    <t>t.sasama★nipponpapergroup.com</t>
    <phoneticPr fontId="18"/>
  </si>
  <si>
    <t>株式会社Shelltas</t>
  </si>
  <si>
    <t>大田区中央1-16-8　シャンボール大森119</t>
  </si>
  <si>
    <t>03-6303-7211</t>
  </si>
  <si>
    <t>森川美香</t>
  </si>
  <si>
    <t>ホタテの焼成パウダーを原料とした石灰質肥料の登録を済ませており、バイオステミュラント資材として2023年より販売を開始いたしました。会社と致しましては、ホタテの焼成パウダーを原料とした材料メーカーでございますので、除菌液としての販売や企業様との共同開発も行っております。</t>
  </si>
  <si>
    <t>ホタテの焼成パウダー</t>
  </si>
  <si>
    <t>ホタテの焼成パウダーを水溶液にした「SeaFect水溶液」高濃度水酸化カルシウム水溶液の製造販売をしております。_x000D_
20Lで15,000円（メーカー小売り希望価格）で販売しております。</t>
  </si>
  <si>
    <t>東京都大田区の工場、もしくは配送</t>
  </si>
  <si>
    <t>どちらも郵送可能</t>
  </si>
  <si>
    <t>info★shelltas.com</t>
    <phoneticPr fontId="18"/>
  </si>
  <si>
    <t>有限会社Ueta LABO</t>
  </si>
  <si>
    <t>須崎市桐間西93</t>
  </si>
  <si>
    <t>0889-42-4620</t>
  </si>
  <si>
    <t>小野 勇兵</t>
  </si>
  <si>
    <t>米ぬか・麦芽粕などを原料とし、複合的なオリジナルの有用微生物群を活着させたペレット状のボカシ肥料の製造・販売、微生物発酵を利用したアミノ酸資材の製造・販売など。</t>
  </si>
  <si>
    <t>米ぬか</t>
  </si>
  <si>
    <t>基本的には高知県内最寄りの農協様、契約済みの肥料販売代理店様</t>
  </si>
  <si>
    <t>来年度から本格的に販売予定です。ただし、原料の都合により数量に限りが御座いますのでお早めにご連絡下さい。</t>
  </si>
  <si>
    <t>info★gskin.jp</t>
    <phoneticPr fontId="18"/>
  </si>
  <si>
    <t>株式会社楽々</t>
  </si>
  <si>
    <t>新潟県燕市吉田鴻巣３２４</t>
  </si>
  <si>
    <t>駒場裕美</t>
  </si>
  <si>
    <t>コットンハル　ビートパルプ　</t>
  </si>
  <si>
    <t>推定値　現在在庫　200ｔ　　翌年より　年４00ｔ供給可能（年2回出荷）</t>
  </si>
  <si>
    <t>60,000円/ｔ</t>
  </si>
  <si>
    <t>0.5-0.1-0.3 %</t>
  </si>
  <si>
    <t>発酵菌床100％　完熟</t>
  </si>
  <si>
    <t>燕市吉田鴻巣３２４に引き取り</t>
  </si>
  <si>
    <t>今のところ、バラ　希望あればフレコン可能</t>
  </si>
  <si>
    <t>現在在庫　放出次第終了　ミミズが多い　石が混入している　</t>
  </si>
  <si>
    <t>自社開発の添加物・農薬不使用　　発酵菌床の完熟堆肥　　</t>
    <phoneticPr fontId="18"/>
  </si>
  <si>
    <t>komaba★lalalgo.jp</t>
    <phoneticPr fontId="18"/>
  </si>
  <si>
    <t>大阪市住吉区大領4丁目2</t>
  </si>
  <si>
    <t>代表</t>
  </si>
  <si>
    <t>大阪市住吉区の方で貸し農園、体験農園を運営しています。_x000D_
利用者さんの選択の一つとして利用させて頂きと考えています。区画で区切っていますので試験的に試したい方でも大丈夫です。</t>
  </si>
  <si>
    <t>なんでも歓迎_x000D_
区画で区切っていますので試験的に試したい方でも大丈夫です。</t>
  </si>
  <si>
    <t>堆肥系450kg程度（年間）　バーク、馬糞などの土壌改良のもの700kg</t>
  </si>
  <si>
    <t>値段は相談させてくだい。</t>
  </si>
  <si>
    <t>farmaziwai★gmail.com</t>
    <phoneticPr fontId="18"/>
  </si>
  <si>
    <t>農業者</t>
    <phoneticPr fontId="18"/>
  </si>
  <si>
    <t>野菜用「随時」、土壌改用「2-3月」</t>
  </si>
  <si>
    <t>大阪市内から下道で1時間圏内は取りに行かせて頂きます。それ以外はお手数ですが、よろしくお願いします。</t>
  </si>
  <si>
    <t>農地の都合上一度に700kg以上は置くスペースがないため出来るだけ少なめでお願いします。</t>
  </si>
  <si>
    <t>住宅街にあるためあまり匂いのしないもの
区画で区切っていますので試験的に試したい方でも大丈夫です。</t>
    <phoneticPr fontId="18"/>
  </si>
  <si>
    <t>体験農園あじわい</t>
    <phoneticPr fontId="18"/>
  </si>
  <si>
    <t>体験農園あじわいの住所までお送りお願いします。</t>
    <phoneticPr fontId="18"/>
  </si>
  <si>
    <t>露木農園</t>
  </si>
  <si>
    <t>西伯郡大山町赤坂</t>
  </si>
  <si>
    <t>露木</t>
  </si>
  <si>
    <t>当地域の特産品であるブロッコリーを年間約5ha作付。</t>
  </si>
  <si>
    <t>自家散布ならブロキャス散布の為、ペレット肥料希望。</t>
  </si>
  <si>
    <t>太陽肥料株式会社</t>
  </si>
  <si>
    <t>神栖市砂山4番地</t>
  </si>
  <si>
    <t>0479-46-3111</t>
  </si>
  <si>
    <t>業務部　渡邊藤人</t>
  </si>
  <si>
    <t>化成肥料・ＢＢ肥料の製造販売、年間5万ｔの販売実績</t>
  </si>
  <si>
    <t>バイオマス燃焼灰、他</t>
  </si>
  <si>
    <t>watanabe★taiyohiryo.co.jp</t>
    <phoneticPr fontId="18"/>
  </si>
  <si>
    <t>家畜ふん堆肥（牛）,家畜ふん堆肥（豚）,家畜ふん堆肥（ブロイラー）,家畜ふん堆肥（採卵鶏）,下水汚泥（コンポスト）,下水汚泥（回収リン）,食品残渣由来堆肥,その他</t>
    <phoneticPr fontId="18"/>
  </si>
  <si>
    <t>水分量10％以下</t>
  </si>
  <si>
    <t>茨城県神栖市まで運搬を希望</t>
  </si>
  <si>
    <t>バラ、フレコン</t>
  </si>
  <si>
    <t>化成肥料、ＢＢ肥料</t>
  </si>
  <si>
    <t>茨城県神栖市</t>
  </si>
  <si>
    <t>個別ご相談</t>
  </si>
  <si>
    <t>15kg/袋～1tフレコン</t>
  </si>
  <si>
    <t>08021642209</t>
    <phoneticPr fontId="18"/>
  </si>
  <si>
    <t>09087141062</t>
    <phoneticPr fontId="18"/>
  </si>
  <si>
    <t>tuu-ka★ezweb.ne.jp</t>
    <phoneticPr fontId="18"/>
  </si>
  <si>
    <t>山村達也</t>
  </si>
  <si>
    <t>富士市大渕2474-36</t>
  </si>
  <si>
    <t>静岡県富士市で約1haの栽培面積で野菜を栽培しています。_x000D_
「美味しい野菜でお母さんを助ける」を経営理念とし、主に産直を主体に販売しています。</t>
  </si>
  <si>
    <t>少量供給が可能</t>
  </si>
  <si>
    <t>yamatarofc★gmail.com</t>
    <phoneticPr fontId="18"/>
  </si>
  <si>
    <t>09044438399</t>
    <phoneticPr fontId="18"/>
  </si>
  <si>
    <t>山忠棉業株式会社</t>
  </si>
  <si>
    <t>大阪市西区江戸堀1丁目10-8</t>
  </si>
  <si>
    <t>06-6441-9678</t>
  </si>
  <si>
    <t>棉花部　古家（フルヤ）</t>
  </si>
  <si>
    <t>我々は綿を主に取り扱う繊維の輸入商社で、お客様の糸や生地の製造工程で発生する糸くずや切れ端、またコーヒーを輸入する際の麻袋などを再利用できないかと模索しており、それらを粉砕したものを肥料に使用できないかと考えております。_x000D_
弊社の取り扱う繊維は植物由来の綿や麻になりますが、最近の研究では、100%綿のデニムでも約4カ月で土に分解され、土壌の改良や気候変動を緩和させると報告されています。_x000D_
無駄をなくしカーボンニュートラルに向けての肥料作りを一緒にできる事業者様をお探ししております。</t>
  </si>
  <si>
    <t>綿や麻等の繊維くず、コットンリンター</t>
  </si>
  <si>
    <t>furuya★yamachu-mengyo.co.jp</t>
    <phoneticPr fontId="18"/>
  </si>
  <si>
    <t>一般社団法人南紀自然エネルギー</t>
  </si>
  <si>
    <t>東牟婁郡串本町潮岬１７７４</t>
  </si>
  <si>
    <t>仁木佳男</t>
  </si>
  <si>
    <t>温浴施設に熱供給しているチップボイラ―を運営しています。燃料チップは製材端材か工事支障木を原料にしたもので、建築廃材は使っていません。_x000D_
燃焼灰が月に2tほど発生しており、近くの農家の方に使ってもらっていますが使い切れないので貰ってくれる農家さんを探しています。</t>
  </si>
  <si>
    <t>木チップの燃焼灰</t>
  </si>
  <si>
    <t>2t/月</t>
  </si>
  <si>
    <t>yoshio.niki★gmail.com</t>
    <phoneticPr fontId="18"/>
  </si>
  <si>
    <t>和歌山県南部であれば持って行きます。</t>
  </si>
  <si>
    <t>厚手のごみ袋に入れた状態でコンテナに詰めています。一箱4KG前後です。</t>
  </si>
  <si>
    <t>おおい町</t>
  </si>
  <si>
    <t>大飯郡おおい町本郷136-1-1</t>
  </si>
  <si>
    <t>0770－77－4058</t>
  </si>
  <si>
    <t>くらし環境課　　板屋　寿稀斗</t>
  </si>
  <si>
    <t>下水汚泥を脱水・乾燥させた後、包装し町民の方に配布している。</t>
  </si>
  <si>
    <t>23t／年</t>
  </si>
  <si>
    <t>4.6-4.4-0.5未満</t>
  </si>
  <si>
    <t>kurashi★town.ohi.lg.jp</t>
    <phoneticPr fontId="18"/>
  </si>
  <si>
    <t>福井県おおい町本郷46‐13　大飯</t>
  </si>
  <si>
    <t>三重エネウッド株式会社</t>
  </si>
  <si>
    <t>松阪市小片野町1751-1</t>
  </si>
  <si>
    <t>新規事業部　北村　勝</t>
  </si>
  <si>
    <t>木質バイオマス発電所にて天然木を燃焼して発生する草木灰を製造。令和2年より出荷開始。</t>
  </si>
  <si>
    <t>m-kitamura★m-enewood.co.jp</t>
    <phoneticPr fontId="18"/>
  </si>
  <si>
    <t>0598340448</t>
    <phoneticPr fontId="18"/>
  </si>
  <si>
    <t>天然木を原料とした草木灰　 フレコンバッグ入り　重量約８００kg</t>
  </si>
  <si>
    <t>三重県松阪市内の木質バイオマス発電所</t>
  </si>
  <si>
    <t>三重県松阪市から150km圏内であれば可能</t>
  </si>
  <si>
    <t>約800kg/袋　フレコンバッッグ</t>
  </si>
  <si>
    <t>有限会社長田製茶</t>
  </si>
  <si>
    <t>雲仙市瑞穂町西郷戊1436</t>
  </si>
  <si>
    <t>長田篤史</t>
  </si>
  <si>
    <t>長崎県雲仙市でお茶の生産をしています。_x000D_
お茶農家です。_x000D_
度重なる肥料代の値上げで思うようなお茶栽培が出来ずに困っています。</t>
  </si>
  <si>
    <t>0957772203</t>
    <phoneticPr fontId="18"/>
  </si>
  <si>
    <t>yabukitayaeho★gmail.com</t>
    <phoneticPr fontId="18"/>
  </si>
  <si>
    <t>有機質の肥料で、窒素が最低でも5%はある肥料</t>
  </si>
  <si>
    <t>北三陸アクアサービス株式会社</t>
  </si>
  <si>
    <t>九戸郡洋野町中野第７地割30番地10</t>
  </si>
  <si>
    <t>0194-66-9160</t>
  </si>
  <si>
    <t>道下　勝弘</t>
  </si>
  <si>
    <t>し尿由来の汚泥肥料</t>
  </si>
  <si>
    <t>約８０t/年</t>
  </si>
  <si>
    <t>約20～25％</t>
  </si>
  <si>
    <t>michishita.k★hitachizosen.co.jp</t>
    <phoneticPr fontId="18"/>
  </si>
  <si>
    <t>要確認</t>
  </si>
  <si>
    <t>葉ものに効果あり</t>
  </si>
  <si>
    <t>バラ　3.0t/回</t>
  </si>
  <si>
    <t>処理量105?/日の汚泥再生処理センターであり、処理の過程で汚泥肥料を製造し、近隣住民等へ販売・配布している。</t>
    <phoneticPr fontId="18"/>
  </si>
  <si>
    <t>くしま木質バイオマス株式会社</t>
  </si>
  <si>
    <t>串間市大字西方1805番地15</t>
  </si>
  <si>
    <t>080-8331-9690</t>
  </si>
  <si>
    <t>シン・エナジー株式会社　資源循環部地域デザイン課　吉田　康輝</t>
  </si>
  <si>
    <t>2018年より地域の未利用木材を活用した木質バイオマス発電所（約2MW）の運営を行う。_x000D_
年間約2万tの木材を利用して、発電と同時にバイオ炭（ガス化チャー）を年間約250t製造する。_x000D_
無加水もしくは加水状で提供可能。加水状のバイオ炭はマニュアスプレッダーで施用可能。_x000D_
地域のサツマイモ農家を中心に利用実績あり、無施用区と比較して収量増の効果（最大+30％）が見られた。</t>
  </si>
  <si>
    <t>地域の未利用木材</t>
  </si>
  <si>
    <t>約200t/年</t>
  </si>
  <si>
    <t>1～3%もしくは20～30%</t>
  </si>
  <si>
    <t>N:0％、P:0％、K:3％</t>
  </si>
  <si>
    <t>Jクレジット制度（AG-004バイオ炭の農地施用）を活用して、CO2削減の権利化が可能。</t>
  </si>
  <si>
    <t>事業所にて車上渡し</t>
  </si>
  <si>
    <t>現地引き取りが基本であるが輸送業者に委託しての運搬対応は可能。</t>
  </si>
  <si>
    <t>フレコン約1.2m3/袋（450～600kg/袋）。フレコンは下面に取出口あり。</t>
  </si>
  <si>
    <t>yoshida_k★symenergy.co.jp</t>
    <phoneticPr fontId="18"/>
  </si>
  <si>
    <t>内子バイオマス発電合同会社</t>
  </si>
  <si>
    <t>喜多郡内子町寺村2478番地１</t>
  </si>
  <si>
    <t>2018年より地域の未利用木材を活用した木質バイオマス発電所（約1MW）の運営を行う。_x000D_
年間約1万tの木材を利用して、発電と同時にバイオ炭（ガス化チャー）を年間約100t製造する。_x000D_
無加水もしくは加水状で提供可能。加水状のバイオ炭はマニュアスプレッダーで施用可能。_x000D_
利用実績：コンニャクイモ、水稲、ネギ</t>
  </si>
  <si>
    <t>約100t/年</t>
  </si>
  <si>
    <t>土壌改良材。pH調整や透水性、保肥性（CEC）の向上が期待できる。Jクレジット制度（AG-004バイオ炭の農地施用）を活用して、CO2削減の権利化が可能。</t>
  </si>
  <si>
    <t>有田川バイオマス株式会社</t>
  </si>
  <si>
    <t>有田郡有田川町大字修理川字西加九鬼126番</t>
  </si>
  <si>
    <t>2018年より地域の未利用木材を活用した木質バイオマス発電所（約2MW）の運営を行う。_x000D_
年間約1万tの木材を利用して、発電と同時にバイオ炭（ガス化チャー）を年間約100t製造する。_x000D_
加水状で提供可能。加水状のバイオ炭はマニュアスプレッダーで施用可能。_x000D_
利用実績：ブドウ、ミカン、ウメ（、水稲、ネギ）</t>
  </si>
  <si>
    <t>20～30%</t>
  </si>
  <si>
    <t>フレコン300～450kg/袋。フレコンは下面に取出口あり。</t>
  </si>
  <si>
    <t>鹿児島県経済農業協同組合連合会</t>
  </si>
  <si>
    <t>鹿児島市鴨池新町15番地</t>
  </si>
  <si>
    <t>099-258-5485</t>
  </si>
  <si>
    <t>農産事業部　肥料農薬課　折口　弘晃</t>
  </si>
  <si>
    <t>家畜ふん堆肥（牛）,家畜ふん堆肥（豚）,家畜ふん堆肥（ブロイラー）,その他</t>
    <phoneticPr fontId="18"/>
  </si>
  <si>
    <t>地域資源を活用した配合肥料を県内で、10,449.4トン出荷済（令和4年7月~令和6年1月末）</t>
    <phoneticPr fontId="18"/>
  </si>
  <si>
    <t>kei-3518★ks-ja.or.jp</t>
    <phoneticPr fontId="18"/>
  </si>
  <si>
    <t>混合堆肥（牛、豚、鶏）</t>
  </si>
  <si>
    <t>混合堆肥：300トン/月</t>
  </si>
  <si>
    <t>水分量40％以下、ＮＰＫ＝3-3-3以上</t>
  </si>
  <si>
    <t>南九州市もしくは、日置市、大分県まで運搬を希望</t>
  </si>
  <si>
    <t>フレコンもしくはプラスチックコンテナ</t>
  </si>
  <si>
    <t>毎月決まった量を調達したい</t>
  </si>
  <si>
    <t>堆肥ペレットと有機質肥料を配合した茶専用ＢＢ肥料_x000D_
混合堆肥複合肥料と化学肥料を配合した粒状のＢＢ肥料</t>
  </si>
  <si>
    <t>鹿児島県鹿児島市内のＢＢ工場</t>
  </si>
  <si>
    <t>県外でも可能。ただし別途配送料あり。</t>
  </si>
  <si>
    <t>20kg/袋、500kg/フレコン</t>
  </si>
  <si>
    <t>お問い合わせください</t>
  </si>
  <si>
    <t>共和化工株式会社　長崎事業所</t>
  </si>
  <si>
    <t>大村市西部町1201-1</t>
  </si>
  <si>
    <t>0957-48-5717</t>
  </si>
  <si>
    <t>所長　中島杉夫</t>
  </si>
  <si>
    <t>下水汚泥や動植物残渣、工場汚泥を堆肥化し、販売しています。年間約1000トンの肥料が製造され、地域の方々に販売しています。</t>
  </si>
  <si>
    <t>sugio.nakashima★kyowa-kako.co.jp</t>
    <phoneticPr fontId="18"/>
  </si>
  <si>
    <t>80℃以上の高温域で発酵させるため、病原菌等が死滅した安全安心の堆肥です。また水分率が30%前後と低くサラサラしており扱いやすいのも特徴のひとつです。</t>
  </si>
  <si>
    <t>事業所内での受け渡し</t>
  </si>
  <si>
    <t>15kg/袋、バラ</t>
  </si>
  <si>
    <t>共和化工株式会社　南砺事業所</t>
  </si>
  <si>
    <t>南砺市高窪1013-6</t>
  </si>
  <si>
    <t>0763-58-8060</t>
  </si>
  <si>
    <t>所長　岩崎昇</t>
  </si>
  <si>
    <t>下水処理場や工場から発生する脱水汚泥を好熱菌によって80℃以上で発酵させた汚泥発酵肥料を製造しています。</t>
  </si>
  <si>
    <t>下水汚泥（コンポスト等）</t>
  </si>
  <si>
    <t>下水汚泥（脱水汚泥）、工場汚泥</t>
  </si>
  <si>
    <t>noboru.iwasaki★kyowa-kako.co.jp</t>
    <phoneticPr fontId="18"/>
  </si>
  <si>
    <t>2.6-4.45-0.47</t>
  </si>
  <si>
    <t>80℃以上の高温域で発酵させるため、病原菌等が死滅した安全安心の堆肥です。</t>
  </si>
  <si>
    <t>関連会社より、粉体、ソフトペレット、ゴルフ場向けとして中粒・小粒・極少に加工したものが販売されています。</t>
  </si>
  <si>
    <t>20kg/袋、フレコンバック</t>
  </si>
  <si>
    <t>アグレスト</t>
  </si>
  <si>
    <t>石川県</t>
  </si>
  <si>
    <t>加賀市大聖寺敷地24番地19</t>
  </si>
  <si>
    <t>北出達也</t>
  </si>
  <si>
    <t>竹チップを原料とした堆肥の製造、販売</t>
  </si>
  <si>
    <t>竹チップ</t>
  </si>
  <si>
    <t>tatsuya_k★hiratoko.com</t>
    <phoneticPr fontId="18"/>
  </si>
  <si>
    <t>08036339913</t>
    <phoneticPr fontId="18"/>
  </si>
  <si>
    <t>竹チップを使用用途に応じ粗さ、腐熟期間を調整し製造しています</t>
  </si>
  <si>
    <t>加賀市大聖寺敷地</t>
  </si>
  <si>
    <t>加賀市、小松市、能美市、福井県あわら市、坂井市、福井市</t>
  </si>
  <si>
    <t>20kgガラ袋もしくは10kgビニール包装</t>
  </si>
  <si>
    <t>1000kg以上の受注については納期調整させていただくことがあります</t>
  </si>
  <si>
    <t>日本パーカライジング株式会社</t>
  </si>
  <si>
    <t>中央区日本橋1‐15‐1</t>
  </si>
  <si>
    <t>千葉営業所　水野智基</t>
  </si>
  <si>
    <t>mizuno.tomoki★parker.jp</t>
    <phoneticPr fontId="18"/>
  </si>
  <si>
    <t>金属表面処理薬剤製造過程における副生資源</t>
  </si>
  <si>
    <t>リン含有排水資源</t>
  </si>
  <si>
    <t>80～100ton/月</t>
  </si>
  <si>
    <t>P：約4％溶液、Na：約4％溶液</t>
  </si>
  <si>
    <t>53ms/cm</t>
  </si>
  <si>
    <t>別途ご相談(供給源は福岡県)</t>
  </si>
  <si>
    <t>別途ご相談</t>
  </si>
  <si>
    <t>受け入れ先の荷受けに応じて、対応を協議させて下さい。</t>
  </si>
  <si>
    <t>J&amp;T環境株式会社</t>
  </si>
  <si>
    <t>千葉市中央区川崎町1番地</t>
  </si>
  <si>
    <t>043-262-4716</t>
  </si>
  <si>
    <t>技術室 鈴木俊博</t>
  </si>
  <si>
    <t>suzuki-toshihiro01★jt-kankyo.co.jp</t>
    <phoneticPr fontId="18"/>
  </si>
  <si>
    <t>食品廃棄物を微生物の力で分解し、電気を生み出すことで、循環型社会の実現に貢献しています。
また、食品廃棄物を「電力」と「農作物」として戻す電力ループと農業ループのダブルリサイクルループにも取組んでいます。
令和5年11月から出荷開始。</t>
    <phoneticPr fontId="18"/>
  </si>
  <si>
    <t>食品廃棄物をスラリー状にして微生物の働きにより34日間かけて発酵させた発酵液を脱水、固形化したものになります。_x000D_
原料は、食品原料、食品廃棄物および牛、豚、鳥用飼料（植物質）になります。</t>
  </si>
  <si>
    <t>弊社手配の運送会社により、原則指定場所へ運搬。</t>
  </si>
  <si>
    <t>関東圏内</t>
  </si>
  <si>
    <t>フレコンバッグ（約800kg/袋） 又は、バラ　</t>
  </si>
  <si>
    <t>肥料のサンプル品を確認いただいた上で、使用をご希望される方々にご提供いたします。 問い合わせお待ちしております。通年販売可能です。</t>
  </si>
  <si>
    <t>豊橋養鶉農業協同組合</t>
  </si>
  <si>
    <t>豊橋市西幸町字浜池１３１</t>
  </si>
  <si>
    <t>0532-48-0117</t>
  </si>
  <si>
    <t>hashimoto★uzura.or.jp</t>
    <phoneticPr fontId="18"/>
  </si>
  <si>
    <t>総務部長 橋本　圭</t>
  </si>
  <si>
    <t>組合員農家にて生産されるうずら卵を基に、GPCにてうずらパック生卵・箱詰生卵、加工場にてうずら卵水煮（チルド品・レトルト品）味付け卵等を製造販売、堆肥場にて有機肥料（クエイル有機：粉・ペレット製品等）を製造販売しています。</t>
  </si>
  <si>
    <t>鶉ふん</t>
  </si>
  <si>
    <t>組合員の農場より排出される鶉ふんを主原料とし高品質な肥料「クエイル有機」を製造販売しています。</t>
  </si>
  <si>
    <t>堆肥場住所：豊橋市高塚町字東大縄手４６７番地</t>
  </si>
  <si>
    <t>堆肥場での引き渡しまたは、配送業者によるお届け。</t>
  </si>
  <si>
    <t>ペレット15kg入り袋商品、他500kgペレット・粉トンバック商品他</t>
  </si>
  <si>
    <t>通年：但し、春肥・秋肥時期は販売会社による注文が殺到するため注文数量・注文時期に制約があります。</t>
  </si>
  <si>
    <t>広島堆肥プラント株式会社</t>
  </si>
  <si>
    <t>廿日市市浅原９６２?２</t>
  </si>
  <si>
    <t>0829-72-2410</t>
  </si>
  <si>
    <t>大橋優子</t>
  </si>
  <si>
    <t>info★htaihiplant.jp</t>
    <phoneticPr fontId="18"/>
  </si>
  <si>
    <t>産業廃棄物の収集・運搬及び中間処理業（発酵）_x000D_
有機質堆肥・肥料製造・販売_x000D_
（野菜・農作物用、ゴルフ芝用、園芸用）</t>
  </si>
  <si>
    <t>下水汚泥（コンポスト） 食品工業汚泥 食品残渣</t>
  </si>
  <si>
    <t>原料排出場所にて受け取る又は弊社まで運搬（持込み）を希望</t>
  </si>
  <si>
    <t>バラ（容量：最大10t）</t>
  </si>
  <si>
    <t>令和6年度の原料受け入れは目標トン数到達しており新規募集していませんが、翌年度以降は都度更新予定。</t>
  </si>
  <si>
    <t>下水汚泥、食品工業汚泥、動植物性残さを原料とした肥料を1t単位（20Kgの袋に梱包）で8250円で販売（郵送費は別途）。_x000D_
または、バラで8t単位で販売。</t>
  </si>
  <si>
    <t>広島県廿日市市浅原の本社工場</t>
  </si>
  <si>
    <t>本社工場から近郊であれば可能（兵庫県から山口県まで実績あり）</t>
  </si>
  <si>
    <t>15kg,20kg/袋、バラ、フレコン袋</t>
  </si>
  <si>
    <t>株式会社きんかい茸</t>
  </si>
  <si>
    <t>長崎市琴海戸根町3012</t>
  </si>
  <si>
    <t>095-884-3049</t>
  </si>
  <si>
    <t>山田　諭</t>
  </si>
  <si>
    <t>kinkaikinoko★gmail.com</t>
    <phoneticPr fontId="18"/>
  </si>
  <si>
    <t>きのこを栽培した後の廃菌床で主な原料は、コーンコブミール、ふすま、米ぬか、ビートパルプ、脱脂大豆粕ミール、マイロ等</t>
  </si>
  <si>
    <t>日量、2t</t>
  </si>
  <si>
    <t>引き取りで無料</t>
  </si>
  <si>
    <t>1-1-0.5</t>
  </si>
  <si>
    <t>2週間ほど発酵し、NPKが３倍ほどに上昇する。</t>
  </si>
  <si>
    <t>長崎県長崎市琴海戸根町3012</t>
  </si>
  <si>
    <t>無償提供で引き取りをお願いしたい。</t>
  </si>
  <si>
    <t>トラック直積み</t>
  </si>
  <si>
    <t>きのこを栽培した後の廃菌床で主な原料は、コーンコブミール、ふすま、米ぬか、ビートパルプ、脱脂大豆粕ミール、マイロ等
家畜敷料(牛、豚)としての利用や牛餌、堆肥としての活用。
自社での再利用、発酵処理による特殊肥料の登録あり。
日量、約2tの廃菌床が毎日排出されている。</t>
    <phoneticPr fontId="18"/>
  </si>
  <si>
    <t>株式会社NA</t>
  </si>
  <si>
    <t>志摩市阿児町鵜方1047-102</t>
  </si>
  <si>
    <t>0599-77-3618</t>
  </si>
  <si>
    <t>寳門　誠</t>
  </si>
  <si>
    <t>市の下水汚泥を独自の高温発酵技術により良質で使用者が扱いやすい堆肥「地球の味方ヒラキマン」を製造・販売しいています。地元農家から発生するもみ殻や伐採クズなども副資材として活用することで廃棄物のアップサイクルと地域内循環を実現しています。</t>
  </si>
  <si>
    <t>汚泥脱水ケーキ（下水道汚泥、浄化槽汚泥）</t>
  </si>
  <si>
    <t>下水道・汚水処理施設等から発生する含水率概ね80％以下の脱水された汚泥に限る</t>
  </si>
  <si>
    <t>原則コンポストセンター工場にて現地引き渡し、市内であれば受け渡し可（運賃については要相談）</t>
  </si>
  <si>
    <t>40リットル袋またはトラック等のバラ搬出</t>
  </si>
  <si>
    <t>na2021makoto★gmail.com</t>
    <phoneticPr fontId="18"/>
  </si>
  <si>
    <t>有限会社いすみポートリー</t>
  </si>
  <si>
    <t>いすみ市山田7715</t>
  </si>
  <si>
    <t>0470-66-1821</t>
  </si>
  <si>
    <t>管理部門　武藤利光</t>
  </si>
  <si>
    <t>鶏糞を原料とし4.5mmペレット状およびマッシュ状の発酵鶏糞を製造。月間製造数量は約2,000tコンスタントに製造し販売可能</t>
  </si>
  <si>
    <t>当社事業所庭先渡し</t>
  </si>
  <si>
    <t>配送は運賃別途で要相談</t>
  </si>
  <si>
    <t>反転リフト所有によりパレット持ち込みにも対応可能</t>
  </si>
  <si>
    <t>春肥、秋肥時期には需要増から対応が難しい場合もあるが、大量定期購入者を探しています</t>
  </si>
  <si>
    <t>toshimitsu.muto★akitatamago.co.jp</t>
    <phoneticPr fontId="18"/>
  </si>
  <si>
    <t>出雲市内で発生した牛糞を主成分とした堆肥を製造。</t>
  </si>
  <si>
    <t>牛糞、藁、もみ殻、木質系残さ、廃白土</t>
  </si>
  <si>
    <t>機械撹拌で均一に発酵させた完熟堆肥なので粒状性がよく、田畑、果樹等にすぐ利用できます。_x000D_
化学肥料のような即効性はありませんが、定期的に長く用いることで土そのものの力を高め、病気、障害に強い作物を育てます。_x000D_
袋堆肥（15kg）418円、バラ（5m3）8,000円　※税抜価格</t>
  </si>
  <si>
    <t>島根県出雲市佐田町吉野　エコプラント佐田、出雲市内のグリーンセンター</t>
  </si>
  <si>
    <t>eco-plant★icv.ne.jp</t>
    <phoneticPr fontId="18"/>
  </si>
  <si>
    <t>0853852345</t>
    <phoneticPr fontId="18"/>
  </si>
  <si>
    <t>荷姿は15kg/袋をパレット積み(1,100×1,100mmパレットに1段5袋、1段6袋積み対応可能。降雨による濡れ防止にパレットカバーにラッピング対応可能)と、フレコンバックの二種類</t>
    <phoneticPr fontId="18"/>
  </si>
  <si>
    <t>有限会社エコプラント佐田</t>
    <phoneticPr fontId="18"/>
  </si>
  <si>
    <t>香川県（大束川浄化センター）</t>
  </si>
  <si>
    <t>香川県</t>
  </si>
  <si>
    <t>高松市番町四丁目１番10号</t>
  </si>
  <si>
    <t>087-832-3565</t>
  </si>
  <si>
    <t>土木部下水道課</t>
  </si>
  <si>
    <t>香川県中讃流域下水道（大束川処理区）_x000D_
・汚水処理の過程で発生した汚泥については、脱水後、他施設で建設資材、肥料として利用しています。</t>
  </si>
  <si>
    <t>要相談　発生汚泥量の実績：約5,200トン（令和５年度）</t>
  </si>
  <si>
    <t>75％程度</t>
  </si>
  <si>
    <t>令和４年度実績 6.7-1.4-0.1</t>
  </si>
  <si>
    <t>・肥料としての利用実績あり ・原料の水分量、成分含有量は運転状況により変動あり</t>
  </si>
  <si>
    <t>大束川浄化センター（綾歌郡宇多津町字吉田4001-4）</t>
  </si>
  <si>
    <t>香川県（金倉川浄化センター）</t>
    <phoneticPr fontId="18"/>
  </si>
  <si>
    <t>香川県中讃流域下水道（金倉川処理区）_x000D_
・汚水処理の過程で発生した汚泥については、脱水後、他施設で建設資材、肥料として利用しています。</t>
  </si>
  <si>
    <t>要相談　発生汚泥量の実績：約3,100トン（令和５年度）</t>
  </si>
  <si>
    <t>令和５年度実績 7.2-3.5-0.2</t>
  </si>
  <si>
    <t>金倉川浄化センター（仲多度郡多度津町堀江5-10-1）</t>
  </si>
  <si>
    <t>gesuido★pref.kagawa.lg.jp</t>
    <phoneticPr fontId="18"/>
  </si>
  <si>
    <t>仙台市</t>
  </si>
  <si>
    <t>仙台市青葉区国分町三丁目７－１</t>
  </si>
  <si>
    <t>建設局下水道建設部下水道計画課・安附</t>
  </si>
  <si>
    <t>仙台市下水道事業_x000D_
・現状では下水処理の過程で発生した汚泥については、脱水、焼却後に建設資材として利用しています。_x000D_
・安定的な利用希望があれば、肥料としての資源利用について検討したいと考えています。</t>
  </si>
  <si>
    <t>要相談 発生汚泥量の実績：年間7万トン</t>
  </si>
  <si>
    <t>令和5年度実績 5.2-3.3-0.3</t>
  </si>
  <si>
    <t>・これまで肥料としての利用実績無し ・重金属濃度は肥料取締法の許容値未満 ・放射性物質含有量は再利用基準未満</t>
  </si>
  <si>
    <t>南蒲生浄化センター（宮城県仙台市宮城野区蒲生字八郎兵エ谷地第二）</t>
  </si>
  <si>
    <t>ケーキ貯留設備から運搬車両へ直接積込み</t>
  </si>
  <si>
    <t>ges011210★city.sendai.jp</t>
    <phoneticPr fontId="18"/>
  </si>
  <si>
    <t>株式会社　中屋敷建設</t>
  </si>
  <si>
    <t>青森県</t>
    <phoneticPr fontId="18"/>
  </si>
  <si>
    <t>三沢市深谷2-94-303</t>
  </si>
  <si>
    <t>0176-57-2773</t>
    <phoneticPr fontId="18"/>
  </si>
  <si>
    <t>「受け渡し場所」での引取り以外は運搬費が発生し、費用をご負担いただきます。荷下ろし条件や数量などにより、運送会社との協議となりますので、事前相談をお願いします。</t>
  </si>
  <si>
    <t>登録番号：生第87704号、登録年月日：平成19年1月16日</t>
  </si>
  <si>
    <t>もみがらエネルギー株式会社</t>
  </si>
  <si>
    <t>南秋田郡大潟村南1丁目18</t>
    <phoneticPr fontId="18"/>
  </si>
  <si>
    <t>田村</t>
  </si>
  <si>
    <t>籾殻バイオ炭製造施設2カ所_x000D_
令和7年新設3カ所(予定)バイオ炭500t製造</t>
  </si>
  <si>
    <t>籾殻バイオ炭</t>
  </si>
  <si>
    <t>enerugi★momigara.co.jp</t>
    <phoneticPr fontId="18"/>
  </si>
  <si>
    <t>藤沢市</t>
    <rPh sb="0" eb="3">
      <t>フジサワシ</t>
    </rPh>
    <phoneticPr fontId="18"/>
  </si>
  <si>
    <t>神奈川県</t>
    <rPh sb="0" eb="4">
      <t>カナガワケン</t>
    </rPh>
    <phoneticPr fontId="18"/>
  </si>
  <si>
    <t>藤沢市朝日町1-1 分庁舎5階</t>
    <phoneticPr fontId="18"/>
  </si>
  <si>
    <t>0466-50-8254</t>
    <phoneticPr fontId="18"/>
  </si>
  <si>
    <t>fj-gesui-si★city.fujisawa.lg.jp</t>
    <phoneticPr fontId="18"/>
  </si>
  <si>
    <t>下水道施設課　高橋雄樹</t>
    <phoneticPr fontId="18"/>
  </si>
  <si>
    <t>下水道終末処理施設</t>
    <phoneticPr fontId="18"/>
  </si>
  <si>
    <t>下水汚泥
（コンポスト等）</t>
    <rPh sb="0" eb="4">
      <t>ゲスイオデイ</t>
    </rPh>
    <rPh sb="11" eb="12">
      <t>トウ</t>
    </rPh>
    <phoneticPr fontId="18"/>
  </si>
  <si>
    <t>未測定</t>
  </si>
  <si>
    <t>否</t>
  </si>
  <si>
    <t>イノチオプラントケア株式会社</t>
  </si>
  <si>
    <t>豊橋市若松町字若松146</t>
  </si>
  <si>
    <t>肥料開発部・佐々木剛</t>
  </si>
  <si>
    <t>国内肥料資源を活用した肥料の企画、製造、販売</t>
  </si>
  <si>
    <t>原料排出場所で引き取り</t>
  </si>
  <si>
    <t>家畜ふん堆肥（ブロイラー） 家畜ふん堆肥（採卵鶏） 牛肉骨粉 食品残渣由来堆肥 その他</t>
    <phoneticPr fontId="18"/>
  </si>
  <si>
    <t>神奈川県</t>
  </si>
  <si>
    <t>横浜市神奈川区栄町６－１ヨコハマポートサイド　ロア弐番館３０６</t>
  </si>
  <si>
    <t>成田　忠誉</t>
  </si>
  <si>
    <t>豚糞を原料とした液体肥料の製造。全国の養豚場への家畜排泄物から液肥を精製するプラントの設置を展開</t>
  </si>
  <si>
    <t>豚糞尿、牛糞尿</t>
  </si>
  <si>
    <t>養豚場への家畜排泄物から液肥を精製するプラントの設置／養豚場様の負担は実質無し</t>
  </si>
  <si>
    <t>液肥販売価格の10%をお渡しできます</t>
  </si>
  <si>
    <t>養豚数500匹以上の養豚場</t>
  </si>
  <si>
    <t>養豚場への家畜排泄物から液肥を精製するプラントの設置し、養豚農家から直に採取</t>
  </si>
  <si>
    <t>豚糞を原料とした液体肥料を1リットル/100円で提供予定</t>
  </si>
  <si>
    <t>最寄りの養豚場から運送</t>
  </si>
  <si>
    <t>取引量により異なる</t>
  </si>
  <si>
    <t>家畜ふん堆肥（牛） 家畜ふん堆肥（豚）</t>
    <phoneticPr fontId="18"/>
  </si>
  <si>
    <t>info-kawaihiryo★inochio.co.jp</t>
    <phoneticPr fontId="18"/>
  </si>
  <si>
    <t>narita★bcw.jp</t>
    <phoneticPr fontId="18"/>
  </si>
  <si>
    <t>0538356450</t>
    <phoneticPr fontId="18"/>
  </si>
  <si>
    <t>08068450099</t>
    <phoneticPr fontId="18"/>
  </si>
  <si>
    <t>合同会社エヌ・ティーアンドワイ</t>
    <phoneticPr fontId="18"/>
  </si>
  <si>
    <t>有限会社　海老原うずら</t>
    <phoneticPr fontId="18"/>
  </si>
  <si>
    <t>栃木県</t>
    <phoneticPr fontId="18"/>
  </si>
  <si>
    <t>真岡市寺内172-1</t>
    <phoneticPr fontId="18"/>
  </si>
  <si>
    <t>0285-82-3060</t>
    <phoneticPr fontId="18"/>
  </si>
  <si>
    <t>eibiis★me.com</t>
    <phoneticPr fontId="18"/>
  </si>
  <si>
    <t>海老原貞雄</t>
    <phoneticPr fontId="18"/>
  </si>
  <si>
    <t>うずら約6万羽を飼育して近隣農家に堆肥を提供している</t>
    <phoneticPr fontId="18"/>
  </si>
  <si>
    <t>10t/月</t>
  </si>
  <si>
    <t>1000円/t</t>
  </si>
  <si>
    <t>2.6-6.1-3.8%</t>
  </si>
  <si>
    <t>鶉のふんを発酵乾燥させたものです</t>
  </si>
  <si>
    <t>栃木県真岡市寺内１７２?１海老原うずら</t>
  </si>
  <si>
    <t>中央区日本橋小舟町6-6小倉ビル6階</t>
  </si>
  <si>
    <t>(03)5641-5255</t>
  </si>
  <si>
    <t>関連事業本部　佐藤孝成</t>
  </si>
  <si>
    <t>日本アルコール産業株式会社は、発酵アルコールの製造・販売を行っております。_x000D_
沖縄産サトウキビ由来の糖蜜を原料に発酵アルコールを製造する工程で生じる副産物を原料として、有機酸、糖、微量要素、アミノ酸を種類豊富に含む、作物や土壌環境、人にやさしい有機入り肥料を製造・販売しています。_x000D_
九州地域を中心に全国で販売しています。</t>
  </si>
  <si>
    <t>沖縄産サトウキビ糖蜜から生まれた植物性発酵有機液体肥料です。有機酸、糖分、微量要素、アミノ酸を種類豊富に含有しており、糖蜜を原料としているため匂いが甘く、観光農園でも使いやすいと評価をいただいています。</t>
  </si>
  <si>
    <t>出水工場：鹿児島県出水市昭和町60-18</t>
  </si>
  <si>
    <t>弊社出水工場渡し、もしくは全国配送(原則運賃込み)。大型容器に関しては別途に見積りますので、お気軽にご相談ください。</t>
  </si>
  <si>
    <t>・1L×12本/ケース・4L×4本/ケース・20kg(BIB)・500kg(コンテナ)・1t(コンテナ)　※肥料によっては荷姿がない商品もございます。</t>
  </si>
  <si>
    <t>通年販売しております。</t>
  </si>
  <si>
    <t>サトウキビのちから水100：鹿北薩肥生第212号、サトウキビのちから水オーガニック：JASOM-171117_x000D_
たわわK3：鹿北薩肥生211号、たわわオーガニック：JASOM-17116</t>
  </si>
  <si>
    <t>日本アルコール産業株式会社</t>
    <phoneticPr fontId="18"/>
  </si>
  <si>
    <t>sato-t★j-alco.com</t>
    <phoneticPr fontId="18"/>
  </si>
  <si>
    <t>有限会社グリーン総業</t>
    <phoneticPr fontId="18"/>
  </si>
  <si>
    <t>一関市藤沢町大籠字天ノ穴38番地</t>
    <phoneticPr fontId="18"/>
  </si>
  <si>
    <t>green.s★
hiper-yuki.com</t>
    <phoneticPr fontId="18"/>
  </si>
  <si>
    <t>営業
高泉勝陽</t>
    <phoneticPr fontId="18"/>
  </si>
  <si>
    <t>樹皮のみを原料とし発酵促進剤を使用せず自然発酵のみ3年半かけて熟成させたバーク堆肥を凝固剤などを使用せずに6ミリ径でペレット化した商品です。
東北、関東エリアへの出荷実績があります。</t>
    <phoneticPr fontId="18"/>
  </si>
  <si>
    <t>牛ふんを原料とした6ミリ径ペレットの製造・販売。
東北地区への販売実績あり。</t>
    <phoneticPr fontId="18"/>
  </si>
  <si>
    <t>豚ぷんを原料とした6ミリ径ペレットの製造・販売。
東北地区への販売実績あり。</t>
    <phoneticPr fontId="18"/>
  </si>
  <si>
    <t>15kg/袋
（50袋/PL）</t>
    <phoneticPr fontId="18"/>
  </si>
  <si>
    <t>有限会社気仙環境保全</t>
    <phoneticPr fontId="18"/>
  </si>
  <si>
    <t>0192-49-1288</t>
  </si>
  <si>
    <t>鶏ふん（ブロイラー）を処理し特殊肥料を製造_x000D_
　１．鶏ふん炭　1,500トン/年_x000D_
　２．発酵鶏ふんペレット　4,000トン/年</t>
  </si>
  <si>
    <t>１．鶏ふん炭：ブロイラー鶏ふんを炭化処理　PH11、りん7％、カリ12％、窒素3％(難分解性)、水分0％_x000D_
　利用用途：りん加里成分の化成肥料代替、土壌改良資材、堆肥発酵促進剤・水分調整資材、農地やゴルフ場の融雪剤、臭気なし_x000D_
２．発酵鶏ふんペレット：ブロイラー鶏ふんを堆肥化しペレット状に加工、PH6.9、窒素:4%、りん3％、加里5％、水分15％_x000D_
　利用用途：化成肥料の代替・補完</t>
  </si>
  <si>
    <t>気仙郡住田町世田米字火石19-6（住田フーズ株式会社本社内）</t>
    <phoneticPr fontId="18"/>
  </si>
  <si>
    <t>kesen-kh★
ja-sf.co.jp</t>
    <phoneticPr fontId="18"/>
  </si>
  <si>
    <t>本社
佐藤充
吉田純悦</t>
    <phoneticPr fontId="18"/>
  </si>
  <si>
    <t>家畜ふん堆肥（ブロイラー）</t>
    <phoneticPr fontId="18"/>
  </si>
  <si>
    <t>鶏ふん（おが屑を敷料に使用したブロイラー鶏ふん）</t>
    <phoneticPr fontId="18"/>
  </si>
  <si>
    <t>岩手県気仙郡住田町内工場渡し、運賃負担で運搬可能</t>
    <phoneticPr fontId="18"/>
  </si>
  <si>
    <t>運搬費負担で配達可能</t>
    <phoneticPr fontId="18"/>
  </si>
  <si>
    <t>１．鶏ふん炭：40リットル袋(10ｋｇ)、300ｋｇフレコン　２．発酵鶏ふんペレット：15ｋｇ袋、500ｋｇフレコン</t>
    <phoneticPr fontId="18"/>
  </si>
  <si>
    <t>橋和工業株式会社　宮崎営業所</t>
    <phoneticPr fontId="18"/>
  </si>
  <si>
    <t>宮崎市田野町甲10719番地3</t>
  </si>
  <si>
    <t>0985-55-7022　　（080-8130-1347）</t>
  </si>
  <si>
    <t xml:space="preserve">九州産出の畜産原料を、完全発酵し希望に応じて発送しております。_x000D_
有機農法の一助となる役割を担う事業をおこなっており、継続的な営農に必要な農業資材の提案を行っております。_x000D_
</t>
  </si>
  <si>
    <t>kyouwakawano★outlook.jp</t>
    <phoneticPr fontId="18"/>
  </si>
  <si>
    <t>営業部
河野
（カワノ）</t>
    <phoneticPr fontId="18"/>
  </si>
  <si>
    <t>家畜ふん堆肥（豚）
家畜ふん堆肥（ブロイラー）
その他</t>
    <phoneticPr fontId="18"/>
  </si>
  <si>
    <t>畜産業排出由来　
豚糞（のこくず）鶏糞は食品残渣と鶏糞をコンポスト処理してペレット加工</t>
    <phoneticPr fontId="18"/>
  </si>
  <si>
    <t>通年出荷体制確保できてます。
特殊オーダーについては応相談とさせていただきます。</t>
    <phoneticPr fontId="18"/>
  </si>
  <si>
    <t>製造場所と保管場所が離れている為、
都度打ち合わせ。</t>
    <phoneticPr fontId="18"/>
  </si>
  <si>
    <t xml:space="preserve">豚糞由来の完熟堆肥NPK　1.5-4.29-2.50　　　
鶏糞（ペレット状）NPK　3.1-3.0-3.1
豚糞は29リットル袋体若しくはフレコンバック　　　　
鶏糞ペレットはフレコンバック荷姿です。
有機質特殊肥料（有用菌由来）20キロ袋体
弊社製造協力会社より出荷となります。
希望量によっては、製造期間を頂くことになりますのでお問い合わせください。
</t>
    <phoneticPr fontId="18"/>
  </si>
  <si>
    <t>三沢市浄化センターから排出される下水汚泥を原料とし、菌体りん酸肥料「ステビアキングＡ」、汚泥肥料「ステビアキング」の製造販売を行っています。</t>
    <phoneticPr fontId="18"/>
  </si>
  <si>
    <t>神奈川県</t>
    <phoneticPr fontId="18"/>
  </si>
  <si>
    <t>045-505-7845</t>
  </si>
  <si>
    <t>ＪＦＥエンジとＪＲ東日本の両グループ出資により、食品リサイクル＆バイオガス発電（メタン化）事業を行っている会社です。メタン発酵の発酵液（液体肥料：はまのしずく）と脱水後の固形分（固形肥料：はまのみのり）が肥料になります。原料はコンビニやスーパー、食品工場や食品加工会社などから排出される食品廃棄物のため、地球環境にやさしい、資源循環型肥料です。この肥料を活用し、当社、農業事業者、および排出事業者を結ぶ新たなリサイクルループを目指しています。2022年9月に肥料登録を行い、2023年度は約3,000ｔ出荷をしています。</t>
  </si>
  <si>
    <t>処理能力80ｔ/日</t>
  </si>
  <si>
    <t>原料は食品廃棄物のみです。原料となる食品廃棄物は、処分業の為、お客様から処分委託料を頂き受入しています。</t>
  </si>
  <si>
    <t>当社横浜工場（神奈川県横浜市鶴見区末広町二丁目1番5）</t>
  </si>
  <si>
    <t>パッカー車、ウイング車、アームロール車等</t>
  </si>
  <si>
    <t>365日受入可能</t>
  </si>
  <si>
    <t>当社の肥料は窒素、リン、加里等の肥料成分を含み、そのうち窒素の含有率が高いことが特徴です。更に、C/N比は8以下で一般的な堆肥よりも低いため、残存有機物によって比較的速い期間での土壌改良効果と保肥力向上が期待できます。</t>
  </si>
  <si>
    <t>第107527号 (はまのしずく)、第107528号 (はまのみのり)</t>
  </si>
  <si>
    <t>横浜市
鶴見区
弁天町
３番地１</t>
    <phoneticPr fontId="18"/>
  </si>
  <si>
    <t>有限会社岩崎牧場</t>
    <phoneticPr fontId="18"/>
  </si>
  <si>
    <t>宮城県</t>
    <phoneticPr fontId="18"/>
  </si>
  <si>
    <t>遠田郡涌谷町成沢字古清水15</t>
    <phoneticPr fontId="18"/>
  </si>
  <si>
    <t>0229-46-1055</t>
    <phoneticPr fontId="18"/>
  </si>
  <si>
    <t>info★iwasaki-dairyfarm.com</t>
    <phoneticPr fontId="18"/>
  </si>
  <si>
    <t>下村</t>
    <rPh sb="0" eb="2">
      <t>シモムラ</t>
    </rPh>
    <phoneticPr fontId="18"/>
  </si>
  <si>
    <t>約900頭の乳牛を飼養。排出される牛糞を発酵堆肥化。副資材には籾殻をメインに使用し、バーク、稲わらを一部使用。それを一次処理施設（通風堆肥舎）へ移動、エアレーションにて発行促進させる。その後、二次処理施設にて乾燥、通気させ水分を低下させています。供給は主に地域の園芸、水稲農家へ行ってます。</t>
    <phoneticPr fontId="18"/>
  </si>
  <si>
    <t>おがくずを敷料とした牛糞堆肥</t>
    <phoneticPr fontId="18"/>
  </si>
  <si>
    <t>5000t/年</t>
    <phoneticPr fontId="18"/>
  </si>
  <si>
    <t>令和7年度は基本無料(配達料は要相談)</t>
    <phoneticPr fontId="18"/>
  </si>
  <si>
    <t>1.0-1.1-1.6</t>
    <phoneticPr fontId="18"/>
  </si>
  <si>
    <t>場内の堆肥舎で受け渡し</t>
    <phoneticPr fontId="18"/>
  </si>
  <si>
    <t>近隣の配達は可 現地受取も可（配達料は要相談。現地受取は基本無料）</t>
  </si>
  <si>
    <t>バラのみ</t>
  </si>
  <si>
    <t>岩手県</t>
    <phoneticPr fontId="18"/>
  </si>
  <si>
    <t>胆沢郡金ケ崎町西根駒沢3番地</t>
    <phoneticPr fontId="18"/>
  </si>
  <si>
    <t>株式会社Jバイオ
フードサイクル</t>
    <rPh sb="0" eb="4">
      <t>カブシキガイシャ</t>
    </rPh>
    <phoneticPr fontId="18"/>
  </si>
  <si>
    <t>有限会社
オーガニック
金ヶ崎</t>
    <phoneticPr fontId="18"/>
  </si>
  <si>
    <t>0197-43-3310</t>
    <phoneticPr fontId="18"/>
  </si>
  <si>
    <t>organic★yacht.ocn.ne.jp</t>
    <phoneticPr fontId="18"/>
  </si>
  <si>
    <t>佐々木
姿子</t>
    <phoneticPr fontId="18"/>
  </si>
  <si>
    <t>家畜ふん・動植物性残さ（生ごみ）を利用した発酵堆肥の製造</t>
    <phoneticPr fontId="18"/>
  </si>
  <si>
    <t>動植物性残さ（生ごみ）</t>
  </si>
  <si>
    <t>弊社事業場（岩手県胆沢郡金ケ崎町西根駒沢3番地）</t>
  </si>
  <si>
    <t>年中</t>
  </si>
  <si>
    <t>家畜ふん・動植物性残さ（生ごみ）を利用した発酵堆肥_x000D_
粉バラ・粒バラ・粉袋（15kg）・粒袋（15kg）</t>
  </si>
  <si>
    <t>年中対応</t>
  </si>
  <si>
    <t>常総井上農園</t>
    <phoneticPr fontId="18"/>
  </si>
  <si>
    <t>茨城県</t>
    <phoneticPr fontId="18"/>
  </si>
  <si>
    <t>常総市古間木1817-38</t>
    <phoneticPr fontId="18"/>
  </si>
  <si>
    <t>井上真晴</t>
  </si>
  <si>
    <t>茨城県常総市を中心に坂東市・つくば市で耕作しております。_x000D_
栽培品目は白菜10ha、キャベツ9ha、長ネギ2ha、チンゲン菜少量_x000D_
の周年栽培_x000D_
購入時には引き取りに伺います。</t>
  </si>
  <si>
    <t>全作物、周年</t>
  </si>
  <si>
    <t>タイショー製ブレンド散布機で粉状単品・混和散布_x000D_
もしくは_x000D_
タカキタ製ブロードキャスターでペレット状散布対応</t>
  </si>
  <si>
    <t>mt.tsukuba876m★
gmail.com</t>
    <phoneticPr fontId="18"/>
  </si>
  <si>
    <t>自社
便現地引き取り</t>
    <phoneticPr fontId="18"/>
  </si>
  <si>
    <t>現地
引き取り</t>
    <phoneticPr fontId="18"/>
  </si>
  <si>
    <t>調達時期は
問いません</t>
    <phoneticPr fontId="18"/>
  </si>
  <si>
    <t>約500袋以上/20kg
 換算</t>
    <phoneticPr fontId="18"/>
  </si>
  <si>
    <t>肥料成分
で要相談</t>
    <phoneticPr fontId="18"/>
  </si>
  <si>
    <t>飯豊町ながめやまにて米沢牛の糞尿に食品残渣を加えた湿式メタン発酵によるバイオガス発電所を運営。_x000D_
メタン発酵後の消化液を固体と液体に分離し、固体分をバイオマス堆肥、液体分をバイオマス液肥として特殊肥料に登録。_x000D_
また、2024年11月に上記2つの特殊肥料の有機JAS資材評価協議会にて有機農業に利用できる農業資材として登録を受けた。_x000D_
(JASOM-241105/JASOM-241106)</t>
  </si>
  <si>
    <t>2500円/t</t>
  </si>
  <si>
    <t>2.4%-1.9%-1.5%</t>
  </si>
  <si>
    <t>東北おひさま発電
株式会社</t>
    <phoneticPr fontId="18"/>
  </si>
  <si>
    <t>0238-87-4157</t>
    <phoneticPr fontId="18"/>
  </si>
  <si>
    <t>長井市
屋城町7-1</t>
    <phoneticPr fontId="18"/>
  </si>
  <si>
    <t>業務部
部長　
二瓶　俊明</t>
    <phoneticPr fontId="18"/>
  </si>
  <si>
    <t>有機農業に使える資材
として登録を完了。(JAMOS-241105)</t>
    <phoneticPr fontId="18"/>
  </si>
  <si>
    <t>山形県西置賜郡
飯豊町大字添川字
袋谷3664-1
ながめやまバイオガス発電所</t>
    <phoneticPr fontId="18"/>
  </si>
  <si>
    <t>要相談
(輸送自体は可能だが運搬費について合意の上で対応方法を決定予定)</t>
    <phoneticPr fontId="18"/>
  </si>
  <si>
    <t>バラ
フレコンバック
トンバックなど</t>
    <phoneticPr fontId="18"/>
  </si>
  <si>
    <t>tohiaki-n
★nas-con.co.jp</t>
    <phoneticPr fontId="18"/>
  </si>
  <si>
    <t>17000t/年</t>
  </si>
  <si>
    <t>500円/t</t>
  </si>
  <si>
    <t>0.5％-0.3％-0.5％</t>
  </si>
  <si>
    <t>肉用牛糞尿、
及び食品残渣を用いた湿式メタン発酵消化液を原料とした堆肥</t>
    <phoneticPr fontId="18"/>
  </si>
  <si>
    <t>肉用牛糞尿、
及び食品残渣を用いた湿式メタン発酵消化液を原料とした液肥</t>
    <phoneticPr fontId="18"/>
  </si>
  <si>
    <t>有機農業に利用できる
農業資材として登録を完了。(JASOM-241106)</t>
    <phoneticPr fontId="18"/>
  </si>
  <si>
    <t>1ｔタンク、
タンク車での輸送など</t>
    <phoneticPr fontId="18"/>
  </si>
  <si>
    <t>EHKTバイオエナジー合同会社</t>
    <phoneticPr fontId="18"/>
  </si>
  <si>
    <t>千代田区
神田淡路町一丁目９－５天翔オフィスお茶の水205</t>
    <phoneticPr fontId="18"/>
  </si>
  <si>
    <t>080-3466-6050</t>
  </si>
  <si>
    <t>h.wakabayashi★
ehkt-energy.com</t>
    <phoneticPr fontId="18"/>
  </si>
  <si>
    <t>エンジニアリング本部</t>
    <rPh sb="8" eb="10">
      <t>ホンブ</t>
    </rPh>
    <phoneticPr fontId="18"/>
  </si>
  <si>
    <t>茨城県にて牛糞、野菜屑を原料主体としたメタン発酵プラントの運転を行い、派生品として液体硫安を生産します。</t>
    <phoneticPr fontId="18"/>
  </si>
  <si>
    <t>その他</t>
    <phoneticPr fontId="18"/>
  </si>
  <si>
    <t>100	t/月</t>
  </si>
  <si>
    <t>最低水分量60％</t>
  </si>
  <si>
    <t>20.5/0/0（硫安水）</t>
  </si>
  <si>
    <t>メタン発酵プラントのアンモニアストリッピンプロセスにて工業化製造された安定した品質の製品</t>
  </si>
  <si>
    <t>茨城県笠間市</t>
  </si>
  <si>
    <t>単位出荷量を調整できます。</t>
  </si>
  <si>
    <t>通年対応</t>
  </si>
  <si>
    <t>プラントより発生する消化汚泥由来の窒素をストリッピング処理し、液体硫安（40％濃度）を製造します。</t>
    <phoneticPr fontId="18"/>
  </si>
  <si>
    <t>株式会社
ビオクラシックス半田</t>
    <phoneticPr fontId="18"/>
  </si>
  <si>
    <t>愛知県</t>
    <phoneticPr fontId="18"/>
  </si>
  <si>
    <t>半田市松堀町60-1</t>
    <phoneticPr fontId="18"/>
  </si>
  <si>
    <t>agri★biokurasix.jp</t>
    <phoneticPr fontId="18"/>
  </si>
  <si>
    <t>猪飼幸輝</t>
    <phoneticPr fontId="18"/>
  </si>
  <si>
    <t>地域の食品系・畜産系バイオマス資源をメタン発酵した副産物で製造されるNEUAバイオ肥料シリーズ（固形、液肥）、肥料利用および肥料原料供給により、地域循環型農業の実現を目指す</t>
    <phoneticPr fontId="18"/>
  </si>
  <si>
    <t>食品残渣由来堆肥
その他</t>
    <phoneticPr fontId="18"/>
  </si>
  <si>
    <t>食品残渣、食品系廃液・飲料、コーヒー粕、牛ふん尿（液体）</t>
    <phoneticPr fontId="18"/>
  </si>
  <si>
    <t>食品残渣：10t/月以上、食品系廃液・飲料：10t/月以上、コーヒー粕：40t/月以上</t>
    <phoneticPr fontId="18"/>
  </si>
  <si>
    <t>要応談
（廃棄物処分費）</t>
    <phoneticPr fontId="18"/>
  </si>
  <si>
    <t>化学物質混入がないこと</t>
    <phoneticPr fontId="18"/>
  </si>
  <si>
    <t>ビオぐるファクトリーHANDA：愛知県半田市松堀町60-1</t>
    <phoneticPr fontId="18"/>
  </si>
  <si>
    <t>バラ、フレコン、容器入り、パレット積</t>
    <phoneticPr fontId="18"/>
  </si>
  <si>
    <t>年中無休、営業時間：8時～17時</t>
    <phoneticPr fontId="18"/>
  </si>
  <si>
    <t>NEUAバイオ肥料：固形、含水率50％程度、N4・P2・K1　※時期により±0.5
NEUAバイオ液肥C：液体（3％程度の固形物含有）、N0.3・P0.1・K0.1程度　※時期により±0.05</t>
    <phoneticPr fontId="18"/>
  </si>
  <si>
    <t>日中の時間帯で調整</t>
  </si>
  <si>
    <t>NEUAバイオ肥料：愛知県　第1871号_x000D_
NEUAバイオ液肥C：愛知県　受理番号1894</t>
  </si>
  <si>
    <t>ビオぐるファクトリー
HANDA：愛知県半田市松堀町60-1</t>
    <phoneticPr fontId="18"/>
  </si>
  <si>
    <t>愛知県半田市から30キロ圏内</t>
    <phoneticPr fontId="18"/>
  </si>
  <si>
    <t>NEUAバイオ肥料：バラ　※外部委託でフレコン詰め可、NEUAバイオ液肥C：バラ</t>
    <phoneticPr fontId="18"/>
  </si>
  <si>
    <t>t.tsurugasaki★nakayashiki-kensetsu.co.jp</t>
    <phoneticPr fontId="18"/>
  </si>
  <si>
    <t>aikawa-takahiro01★j-bio.co.jp</t>
    <phoneticPr fontId="18"/>
  </si>
  <si>
    <t>管理室
相川岳大</t>
    <phoneticPr fontId="18"/>
  </si>
  <si>
    <t>機械分別により有機物を取り出す設備を備えており「容器包装プラ等の異物が混在する食品廃棄物」でもそのまま受入れ可能です。食品ではないもの（紙類、ビン、缶等）、設備の故障につながるもの（骨、殻等）は受入できません。</t>
    <phoneticPr fontId="18"/>
  </si>
  <si>
    <t>食品廃棄物（スーパー、コンビニ、レストラン等から発生する売れ残り、食べ残し。食品工場や食品加工会社、食品倉庫などから発生する加工残さ、売れ残り等）</t>
    <phoneticPr fontId="18"/>
  </si>
  <si>
    <t>teras.akigawasirakuen★gmail.com</t>
    <phoneticPr fontId="18"/>
  </si>
  <si>
    <t>豚1700頭を飼育。堆肥の9割を提供。</t>
    <phoneticPr fontId="18"/>
  </si>
  <si>
    <t>豚の糞尿とオガ屑で発酵。</t>
    <phoneticPr fontId="18"/>
  </si>
  <si>
    <t>三木バイオテック株式会社</t>
    <phoneticPr fontId="18"/>
  </si>
  <si>
    <t>兵庫県</t>
    <phoneticPr fontId="18"/>
  </si>
  <si>
    <t>三木市
口吉川町
南畑
849－1</t>
    <phoneticPr fontId="18"/>
  </si>
  <si>
    <t>atsushi.okada★mail.penta-ocean.co.jp</t>
    <phoneticPr fontId="18"/>
  </si>
  <si>
    <t>営業部
岡田淳史</t>
    <phoneticPr fontId="18"/>
  </si>
  <si>
    <t>食品工場からの産業廃棄物（動植物性残渣や有機性汚泥など）を微生物分解による堆積発酵させて、堆肥を製造しています。
年間約１万トンの産業廃棄物から約６千トンの堆肥を製造し、ほとんど全量を兵庫県内の農家や肥料メーカーに販売しています。</t>
    <phoneticPr fontId="18"/>
  </si>
  <si>
    <t>動植物性残渣や有機性汚泥などの産業廃棄物</t>
    <phoneticPr fontId="18"/>
  </si>
  <si>
    <t>50ｔ/月程度</t>
    <phoneticPr fontId="18"/>
  </si>
  <si>
    <t>16,000～18,000円/ｔ程度</t>
    <phoneticPr fontId="18"/>
  </si>
  <si>
    <t>水分量80％以下、塩分濃度10％以下など</t>
    <phoneticPr fontId="18"/>
  </si>
  <si>
    <t>三木堆肥化センター持ち込み希望（自社もしくは収集運搬業者の運搬による）</t>
    <phoneticPr fontId="18"/>
  </si>
  <si>
    <t>バラもしくはフォークリフト使用可能なコンテナなど</t>
    <phoneticPr fontId="18"/>
  </si>
  <si>
    <t>・１回あたりの調達量は１～４ｔ程度
・営業日　月～土（祝日含む）</t>
    <phoneticPr fontId="18"/>
  </si>
  <si>
    <t>食品リサイクル堆肥をバラやフレコン入りにして、自社トラックで農家の圃場まで運搬いたします。ご希望により、マニアスプレッダーを用いた散布サービス（有料）を提供しています。</t>
    <phoneticPr fontId="18"/>
  </si>
  <si>
    <t>４ｔダンプトラックによる配達、フレコン500ｋｇ入り販売も可</t>
    <phoneticPr fontId="18"/>
  </si>
  <si>
    <t>県内で
あれば
可能</t>
    <phoneticPr fontId="18"/>
  </si>
  <si>
    <t>食品リサイクル堆肥を
バラやフレコン入りにして、自社トラックで農家の圃場まで運搬いたします。ご希望により、マニアスプレッダーを用いた散布サービス（有料）を提供しています。</t>
    <phoneticPr fontId="18"/>
  </si>
  <si>
    <t>080-1997-4690</t>
    <phoneticPr fontId="18"/>
  </si>
  <si>
    <t>プロスペックAZ株式会社</t>
    <phoneticPr fontId="18"/>
  </si>
  <si>
    <t>愛知県名古屋市中村区名駅1－1－1　JPタワー名古屋26階</t>
    <phoneticPr fontId="18"/>
  </si>
  <si>
    <t>s-hirano★prospec-az.com</t>
    <phoneticPr fontId="18"/>
  </si>
  <si>
    <t>社長室　
平野聡志</t>
    <phoneticPr fontId="18"/>
  </si>
  <si>
    <t>2024年より発電所周辺地域の剪定枝木材を活用した木質バイオマス発電所（約2MW）を運営しています。
年間約2.5万tの剪定枝を利用し、燃焼発電すると同時に草木炭を年間約200t製造します。
乾燥状態もしくは湿潤状態共に提供可能です。成分分析や環境省基準の各種試験も実施しており、県の特殊肥料登録も完了しています。</t>
    <phoneticPr fontId="18"/>
  </si>
  <si>
    <t>剪定枝由来の草木灰</t>
    <phoneticPr fontId="18"/>
  </si>
  <si>
    <t>100t／月</t>
    <phoneticPr fontId="18"/>
  </si>
  <si>
    <t>Ph調整材やミネラル補給を主とした土壌改良材として。土壌の保水力を高めることにも有効です。</t>
  </si>
  <si>
    <t>事業所にて直接渡し</t>
  </si>
  <si>
    <t>フレコン約1.2m3/袋（450～600kg/袋）渡しを基本とします。</t>
  </si>
  <si>
    <t>N:0.2％
P:1.5％
K:7.3％</t>
    <phoneticPr fontId="18"/>
  </si>
  <si>
    <t>富士製紙協同組合</t>
    <phoneticPr fontId="18"/>
  </si>
  <si>
    <t>静岡県</t>
    <phoneticPr fontId="18"/>
  </si>
  <si>
    <t>富士市
桑崎
512番地</t>
    <phoneticPr fontId="18"/>
  </si>
  <si>
    <t>0545-21-3336</t>
    <phoneticPr fontId="18"/>
  </si>
  <si>
    <t>fuji-ps★alto.ocn.ne.jp</t>
    <phoneticPr fontId="18"/>
  </si>
  <si>
    <t>三浦</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</si>
  <si>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焼却した焼却灰を供給しています。</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</si>
  <si>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乾燥した乾燥ペーパースラッジを供給しています。</t>
    <phoneticPr fontId="18"/>
  </si>
  <si>
    <t>ペーパースラッジ（工業汚泥）を乾燥処理した乾燥ペーパースラッジ（汚泥肥料）</t>
    <phoneticPr fontId="18"/>
  </si>
  <si>
    <t>ペーパースラッジ（工業汚泥）を焼却処理したペーパースラッジ焼却灰（汚泥肥料）</t>
    <phoneticPr fontId="18"/>
  </si>
  <si>
    <t>500t/月</t>
    <phoneticPr fontId="18"/>
  </si>
  <si>
    <t>0.38%-0.25%-0.02%</t>
    <phoneticPr fontId="18"/>
  </si>
  <si>
    <t>未測定</t>
    <phoneticPr fontId="18"/>
  </si>
  <si>
    <t>肥料登録番号：生第109700号。農作物および芝等の肥料。phは8。牧場の敷き藁の代用としても活用されています。</t>
    <phoneticPr fontId="18"/>
  </si>
  <si>
    <t>静岡県富士市桑崎512番地</t>
    <phoneticPr fontId="18"/>
  </si>
  <si>
    <t>不可</t>
    <phoneticPr fontId="18"/>
  </si>
  <si>
    <t>バラ積みまたはフレコン750kg</t>
    <phoneticPr fontId="18"/>
  </si>
  <si>
    <t>希望数量を現地受け渡し</t>
    <phoneticPr fontId="18"/>
  </si>
  <si>
    <t>通年</t>
    <phoneticPr fontId="18"/>
  </si>
  <si>
    <t>2,000t/月</t>
    <phoneticPr fontId="18"/>
  </si>
  <si>
    <t>0.02%-0.3%-0.06%</t>
    <phoneticPr fontId="18"/>
  </si>
  <si>
    <t>肥料登録番号：生第108988号。農作物および芝等の肥料。phは12。芝の生育向上。アルカリ資材として酸性土壌の改良に効果。タンカルや苦土石灰と同等のアルカリ矯正能。</t>
    <phoneticPr fontId="18"/>
  </si>
  <si>
    <t>ジェットパック車またはフレコン500kg</t>
    <phoneticPr fontId="18"/>
  </si>
  <si>
    <t>自然電力株式会社
さつま町バイオマス発電所</t>
    <phoneticPr fontId="18"/>
  </si>
  <si>
    <t>鹿児島県</t>
    <phoneticPr fontId="18"/>
  </si>
  <si>
    <t>薩摩郡さつま町柏原3270-2</t>
    <phoneticPr fontId="18"/>
  </si>
  <si>
    <t>0996-26-1267</t>
    <phoneticPr fontId="18"/>
  </si>
  <si>
    <t>mitsuo.yokota★shizenenergy.net</t>
    <phoneticPr fontId="18"/>
  </si>
  <si>
    <t>さつま町バイオマス発電所
横田光夫</t>
    <phoneticPr fontId="18"/>
  </si>
  <si>
    <t>［事業概要］木質チップを燃焼し、FIT売電事業を行っています。
［経営概要］燃料灰の有価物処理を行いたく、マッチングに登録させて頂きました。
［灰排出課題］現在、産業廃棄物として埋設処分を行っていますが、土壌汚染法や地下水汚濁法含め、各種法規制に抵触しない成分の灰については、有価物への活用が最良と考え、関係業界とのマッチングにより達成したいと期待しております。
［有価物処理先の期待］使途に合わせた有機堆肥との最適混合による森林土壌改良材や農事用肥料、更には、畜産床やコンクリート・路盤増量材への活用を期待しております。　　　　　　</t>
    <phoneticPr fontId="18"/>
  </si>
  <si>
    <t>チップ燃焼灰　
１．燃え殻灰（主灰）　２．フライアッシュ灰（飛灰）</t>
    <phoneticPr fontId="18"/>
  </si>
  <si>
    <t>１．主灰　10Ton　
２．飛灰　30Ton  　
但し、月により変動有</t>
    <phoneticPr fontId="18"/>
  </si>
  <si>
    <t>最低価格１円/Ton（現地渡し）</t>
    <phoneticPr fontId="18"/>
  </si>
  <si>
    <t>飛灰　
N0.08
P0.91
K4.77</t>
    <phoneticPr fontId="18"/>
  </si>
  <si>
    <t>主灰には、釘など細かな金属が微量混入しています。磁選機等でこれらを除去し活用することが想定されます。</t>
    <phoneticPr fontId="18"/>
  </si>
  <si>
    <t>鹿児島県薩摩郡さつま町柏原3270-2</t>
    <phoneticPr fontId="18"/>
  </si>
  <si>
    <t>運送業者に依頼を行い、指定場所まで運搬は可能ですが、実費清算となります。</t>
    <phoneticPr fontId="18"/>
  </si>
  <si>
    <t>現在は、
１０Tonコンテナで一時保管し、アームロール車で運搬しています。</t>
    <rPh sb="0" eb="2">
      <t>ゲンザイ</t>
    </rPh>
    <phoneticPr fontId="18"/>
  </si>
  <si>
    <t>総務部管理課
鶴ヶ崎</t>
    <phoneticPr fontId="18"/>
  </si>
  <si>
    <t>「ステビアキングＡ」、「ステビアキング」ともに、バラ1袋（10kg）500円（税込）、ペレット1袋（20kg）1,200円（税込）
全窒素含量2.8%（保証成分2.0％）、全リン酸含量2.6％（保証成分2.0％）、全カリウム含量0.5％未満（2025年8月現在、肥料等試験法）</t>
    <phoneticPr fontId="18"/>
  </si>
  <si>
    <t>バラ1袋（10kg）、バラフレコン1袋（400kg）、ペレット1袋（20kg）、ペレットフレコン1袋（500kg）</t>
    <phoneticPr fontId="18"/>
  </si>
  <si>
    <t>在庫状況や時期により、注文から納品まで、1か月程度のお時間を頂戴することがあります</t>
    <phoneticPr fontId="18"/>
  </si>
  <si>
    <t>株式会社中屋敷建設　青森県三沢市深谷2-94-303　または、株式会社中屋敷建設ステビアリサイクルセンター　青森県三沢大字三沢字戸崎101-1288</t>
    <phoneticPr fontId="18"/>
  </si>
  <si>
    <t>ゴールドパック株式会社　松本工場　農産原料課</t>
    <phoneticPr fontId="18"/>
  </si>
  <si>
    <t>長野県</t>
    <phoneticPr fontId="18"/>
  </si>
  <si>
    <t>松本市双葉12-63</t>
    <phoneticPr fontId="18"/>
  </si>
  <si>
    <t>0263-25-3417</t>
    <phoneticPr fontId="18"/>
  </si>
  <si>
    <t>ts_shigeta★goldpak.co.jp</t>
    <phoneticPr fontId="18"/>
  </si>
  <si>
    <t>農産原料課　　重田貴史</t>
    <phoneticPr fontId="18"/>
  </si>
  <si>
    <t>清涼飲料水製造業（野菜・果実の搾汁を含む）の会社です。弊社脱水汚泥は工業汚泥肥料として登録済みですが、肥料原料としても登録し、汚泥の活用拡大を図りたい。</t>
    <phoneticPr fontId="18"/>
  </si>
  <si>
    <t>工業汚泥</t>
    <phoneticPr fontId="18"/>
  </si>
  <si>
    <t>30t/月</t>
    <phoneticPr fontId="18"/>
  </si>
  <si>
    <t>100円/t（引取の場合）</t>
    <phoneticPr fontId="18"/>
  </si>
  <si>
    <t>食品工場の排水処理場から出る工業汚泥となります。</t>
    <phoneticPr fontId="18"/>
  </si>
  <si>
    <t>市内であれば可能</t>
    <phoneticPr fontId="18"/>
  </si>
  <si>
    <t>引き取りの場合トラック荷台に積載。弊社運搬の場合は中型ダンプにて運搬後、現地にて荷降ろし。</t>
    <phoneticPr fontId="18"/>
  </si>
  <si>
    <t>有限会社エフ・エス・アール</t>
    <phoneticPr fontId="18"/>
  </si>
  <si>
    <t>愛媛県</t>
    <phoneticPr fontId="18"/>
  </si>
  <si>
    <t>四国中央市新宮町上山３８８６番地</t>
    <phoneticPr fontId="18"/>
  </si>
  <si>
    <t>090-5715-2980</t>
    <phoneticPr fontId="18"/>
  </si>
  <si>
    <t>f.s.r.ishikawa.pig★gmail.com</t>
    <phoneticPr fontId="18"/>
  </si>
  <si>
    <t>石川勝</t>
    <phoneticPr fontId="18"/>
  </si>
  <si>
    <t>母豚１５０頭一貫経営。排出される豚糞の全量を堆肥化し近隣農業者に２割販売している。</t>
    <phoneticPr fontId="18"/>
  </si>
  <si>
    <t>家畜ふん堆肥（豚）</t>
    <phoneticPr fontId="18"/>
  </si>
  <si>
    <t>豚ぷん堆肥</t>
    <phoneticPr fontId="18"/>
  </si>
  <si>
    <t>5t/月</t>
    <phoneticPr fontId="18"/>
  </si>
  <si>
    <t>お問い合わせください</t>
    <phoneticPr fontId="18"/>
  </si>
  <si>
    <t>3.9-17.1-2.1</t>
    <phoneticPr fontId="18"/>
  </si>
  <si>
    <t>豚ぷんのみ</t>
    <phoneticPr fontId="18"/>
  </si>
  <si>
    <t>愛媛県四国中央市新宮町上山３８８６番地</t>
    <phoneticPr fontId="18"/>
  </si>
  <si>
    <t>農場から30km圏内であれば可能 それ以上は要相談。</t>
    <phoneticPr fontId="18"/>
  </si>
  <si>
    <t>バラ（アームロール車　容量約３ｔ）</t>
    <phoneticPr fontId="18"/>
  </si>
  <si>
    <t>受け渡し方法　配送と引き取り</t>
    <phoneticPr fontId="18"/>
  </si>
  <si>
    <t>下水汚泥（燃焼灰）</t>
    <phoneticPr fontId="18"/>
  </si>
  <si>
    <t>下水汚泥（脱水汚泥）</t>
    <phoneticPr fontId="18"/>
  </si>
  <si>
    <t>300t/年（要相談）</t>
    <phoneticPr fontId="18"/>
  </si>
  <si>
    <t>17,000t/年(要相談)</t>
    <phoneticPr fontId="18"/>
  </si>
  <si>
    <t>40t/年（要相談）</t>
    <phoneticPr fontId="18"/>
  </si>
  <si>
    <t>未定</t>
    <phoneticPr fontId="18"/>
  </si>
  <si>
    <t>0.0-25 (%)</t>
    <phoneticPr fontId="18"/>
  </si>
  <si>
    <t>74.6-78.8(%) 平均76.8(%)</t>
    <phoneticPr fontId="18"/>
  </si>
  <si>
    <t>5-20(%)</t>
    <phoneticPr fontId="18"/>
  </si>
  <si>
    <t>0-17-2 (%)</t>
    <phoneticPr fontId="18"/>
  </si>
  <si>
    <t>5.6-2.8-0.2 (%)</t>
    <phoneticPr fontId="18"/>
  </si>
  <si>
    <t>保証濃度：りん酸全量24.0(%) (0-24-3 (%))</t>
    <phoneticPr fontId="18"/>
  </si>
  <si>
    <t>重金属6項目基準値以下、植害試験問題なし</t>
    <phoneticPr fontId="18"/>
  </si>
  <si>
    <t>重金属6項目基準値以下</t>
    <phoneticPr fontId="18"/>
  </si>
  <si>
    <t>菌体りん酸肥料「循環肥料ふじまる」　く溶性りん酸の割合が高い</t>
    <phoneticPr fontId="18"/>
  </si>
  <si>
    <t>辻堂浄化センター　神奈川県藤沢市辻堂西海岸３丁目</t>
    <phoneticPr fontId="18"/>
  </si>
  <si>
    <t>大清水浄化センター　神奈川県藤沢市大鋸1500</t>
    <phoneticPr fontId="18"/>
  </si>
  <si>
    <t>辻堂浄化センター神奈川県藤沢市辻堂西海岸３丁目</t>
    <phoneticPr fontId="18"/>
  </si>
  <si>
    <t>その他</t>
    <rPh sb="2" eb="3">
      <t>ホカ</t>
    </rPh>
    <phoneticPr fontId="18"/>
  </si>
  <si>
    <t>粉粒体運搬車、トラック（10t）</t>
    <phoneticPr fontId="18"/>
  </si>
  <si>
    <t>密閉式タンク車</t>
    <phoneticPr fontId="18"/>
  </si>
  <si>
    <r>
      <t>フレコン10m</t>
    </r>
    <r>
      <rPr>
        <vertAlign val="superscript"/>
        <sz val="11"/>
        <color theme="1"/>
        <rFont val="游ゴシック"/>
        <family val="3"/>
        <charset val="128"/>
        <scheme val="minor"/>
      </rPr>
      <t>3</t>
    </r>
    <r>
      <rPr>
        <sz val="11"/>
        <color theme="1"/>
        <rFont val="游ゴシック"/>
        <family val="2"/>
        <charset val="128"/>
        <scheme val="minor"/>
      </rPr>
      <t>、バラ</t>
    </r>
    <phoneticPr fontId="18"/>
  </si>
  <si>
    <t>ー</t>
    <phoneticPr fontId="18"/>
  </si>
  <si>
    <t>通年</t>
    <rPh sb="0" eb="2">
      <t>ツウネン</t>
    </rPh>
    <phoneticPr fontId="18"/>
  </si>
  <si>
    <t>(有)シモエダ</t>
    <phoneticPr fontId="18"/>
  </si>
  <si>
    <t>長野県</t>
    <phoneticPr fontId="18"/>
  </si>
  <si>
    <t>飯田市三日市場1290-8</t>
    <phoneticPr fontId="18"/>
  </si>
  <si>
    <t>0265-25-3756</t>
    <phoneticPr fontId="18"/>
  </si>
  <si>
    <t>shimoeda★hyper.ocn.ne.jp</t>
    <phoneticPr fontId="18"/>
  </si>
  <si>
    <t>営業
下枝拓真</t>
    <phoneticPr fontId="18"/>
  </si>
  <si>
    <t>有機肥料・堆肥の製造販売業。牛・豚・鶏糞を独自の配合でブレンドし完熟堆肥として販売しております。醗酵鶏ふん、園芸培養土等の製造販売もしております。</t>
    <phoneticPr fontId="18"/>
  </si>
  <si>
    <t>家畜ふん堆肥（牛）
家畜ふん堆肥（豚）
家畜ふん堆肥（採卵鶏）</t>
    <phoneticPr fontId="18"/>
  </si>
  <si>
    <t>牛糞、豚糞、鶏糞(いずれも敷料には、国産のオガコバークのみを使用したもの)</t>
    <phoneticPr fontId="18"/>
  </si>
  <si>
    <t>要相談</t>
    <phoneticPr fontId="18"/>
  </si>
  <si>
    <t>当社規定による</t>
    <phoneticPr fontId="18"/>
  </si>
  <si>
    <t>牛・豚・鶏3種の畜糞を独自の配合でブレンドし、そこに腐植を添加した当社オリジナルの有機堆肥。4ヶ月～半年程の熟成期間を経ているので、施用後すぐに作付ができます。</t>
    <phoneticPr fontId="18"/>
  </si>
  <si>
    <t>長野県飯田市の弊社堆肥工場</t>
    <phoneticPr fontId="18"/>
  </si>
  <si>
    <t>その他</t>
    <phoneticPr fontId="18"/>
  </si>
  <si>
    <t>飯田下伊那管内、上伊那郡、諏訪の一部地域へ配送可能</t>
    <phoneticPr fontId="18"/>
  </si>
  <si>
    <t>バラ、40L袋詰め</t>
    <phoneticPr fontId="18"/>
  </si>
  <si>
    <t>農業者</t>
    <phoneticPr fontId="18"/>
  </si>
  <si>
    <t>ぎんぶなのうえん</t>
    <phoneticPr fontId="18"/>
  </si>
  <si>
    <t>大阪府</t>
    <phoneticPr fontId="18"/>
  </si>
  <si>
    <t>hen-na-funa★agri.funaan.org</t>
    <phoneticPr fontId="18"/>
  </si>
  <si>
    <t>井田 裕之</t>
    <phoneticPr fontId="18"/>
  </si>
  <si>
    <t>原種・固定種の花卉および野菜を栽培しながら、く溶性施肥技術等の新しい園芸農業技術の開発に取り組んでいます。
小規模ですが、エアルーム（継代採種可能な伝統品種）園芸文化の普及を目指して取り組んでいます。</t>
    <phoneticPr fontId="18"/>
  </si>
  <si>
    <t>く溶性リン酸肥料
く溶性加里肥料
いずれも、微量元素を補給できるものが望ましい（ようりん代替のため）</t>
    <phoneticPr fontId="18"/>
  </si>
  <si>
    <t>汚泥由来肥料、食品残渣由来肥料
15～20kg袋・フレコン袋問わず</t>
    <phoneticPr fontId="18"/>
  </si>
  <si>
    <t>目安として1品目につき20kg／年程度（資材の成分含量・価格等により差異あり）</t>
    <phoneticPr fontId="18"/>
  </si>
  <si>
    <t>目安として、リン酸・加里換算でようりん・珪酸加里と同等</t>
    <phoneticPr fontId="18"/>
  </si>
  <si>
    <t>花卉類・野菜類　12～2月と8月を除く通年</t>
    <phoneticPr fontId="18"/>
  </si>
  <si>
    <t>非動物由来原料のく溶性肥料（窒素を含有しないもの）
例：植物質燃焼灰、醸造残渣（酵母含有物）燃焼灰、窒素を含有しない下水回収リン
できるだけ造粒等の加工を施していない粉末・砂状</t>
    <phoneticPr fontId="18"/>
  </si>
  <si>
    <t>大阪府能勢町の圃場への直送を希望（受取は雨天・荒天の日を除く午後；事前連絡必要）</t>
    <phoneticPr fontId="18"/>
  </si>
  <si>
    <t>望ましくは15～25kg袋</t>
    <phoneticPr fontId="18"/>
  </si>
  <si>
    <t>とくに春と秋の農繁期に使用します。現状で入手困難（ほぼ不可能）であるため、供給が可能になった時点で、お早めに（農繁期の前に）ご連絡していただくことを希望します。</t>
    <phoneticPr fontId="18"/>
  </si>
  <si>
    <t>株式会社季慶</t>
    <phoneticPr fontId="18"/>
  </si>
  <si>
    <t>栃木県</t>
    <phoneticPr fontId="18"/>
  </si>
  <si>
    <t>矢板市豊田370-1</t>
    <phoneticPr fontId="18"/>
  </si>
  <si>
    <t>080-3572-7098</t>
    <phoneticPr fontId="18"/>
  </si>
  <si>
    <t>kikyou0310t★gmail.com</t>
    <phoneticPr fontId="18"/>
  </si>
  <si>
    <t>関谷慶一郎</t>
    <phoneticPr fontId="18"/>
  </si>
  <si>
    <t>栃木県矢板市を中心に水稲・麦を栽培
矢板市、さくら市にて42ha耕作している。
冬・近所の酪農家と耕畜連携し、堆肥を散布してもらっている。</t>
    <phoneticPr fontId="18"/>
  </si>
  <si>
    <t>特に無し</t>
    <phoneticPr fontId="18"/>
  </si>
  <si>
    <t>要相談</t>
    <phoneticPr fontId="18"/>
  </si>
  <si>
    <t>12～2月</t>
    <phoneticPr fontId="18"/>
  </si>
  <si>
    <t>話し合いの上決める</t>
    <phoneticPr fontId="18"/>
  </si>
  <si>
    <t>★肥料利用者の登録情報（R8.2.26時点）</t>
    <rPh sb="1" eb="6">
      <t>ヒリョウリヨウシャ</t>
    </rPh>
    <rPh sb="7" eb="9">
      <t>トウロク</t>
    </rPh>
    <rPh sb="9" eb="11">
      <t>ジョウホウ</t>
    </rPh>
    <phoneticPr fontId="18"/>
  </si>
  <si>
    <t>★肥料製造・販売事業者の登録情報（R8.2.26時点）</t>
    <rPh sb="1" eb="3">
      <t>ヒリョウ</t>
    </rPh>
    <rPh sb="3" eb="5">
      <t>セイゾウ</t>
    </rPh>
    <rPh sb="6" eb="8">
      <t>ハンバイ</t>
    </rPh>
    <rPh sb="8" eb="11">
      <t>ジギョウシャ</t>
    </rPh>
    <rPh sb="12" eb="14">
      <t>トウロク</t>
    </rPh>
    <rPh sb="14" eb="16">
      <t>ジョウホウ</t>
    </rPh>
    <phoneticPr fontId="18"/>
  </si>
  <si>
    <t>★国内資源供給者の登録情報（R8.2.26時点）</t>
    <rPh sb="1" eb="5">
      <t>コクナイシゲン</t>
    </rPh>
    <rPh sb="5" eb="7">
      <t>キョウキュウ</t>
    </rPh>
    <rPh sb="9" eb="11">
      <t>トウロク</t>
    </rPh>
    <rPh sb="11" eb="13">
      <t>ジョウホウ</t>
    </rPh>
    <rPh sb="21" eb="23">
      <t>ジテン</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</si>
</sst>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登録件数：&quot;#&quot;件&quot;"/>
    <numFmt numFmtId="177" formatCode="[&lt;=99999999]####\-####;\(00\)\ ####\-####"/>
    <numFmt numFmtId="178" formatCode="0.0%"/>
  </numFmts>
  <fonts count="35"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メイリオ"/>
      <family val="3"/>
      <charset val="128"/>
    </font>
    <font>
      <sz val="11"/>
      <color theme="0"/>
      <name val="游ゴシック"/>
      <family val="3"/>
      <charset val="128"/>
      <scheme val="minor"/>
    </font>
    <font>
      <b/>
      <sz val="11"/>
      <color theme="1"/>
      <name val="メイリオ"/>
      <family val="3"/>
      <charset val="128"/>
    </font>
    <font>
      <b/>
      <sz val="11"/>
      <color theme="0"/>
      <name val="メイリオ"/>
      <family val="3"/>
      <charset val="128"/>
    </font>
    <font>
      <b/>
      <sz val="16"/>
      <color theme="1"/>
      <name val="メイリオ"/>
      <family val="3"/>
      <charset val="128"/>
    </font>
    <font>
      <u/>
      <sz val="11"/>
      <color theme="10"/>
      <name val="游ゴシック"/>
      <family val="2"/>
      <charset val="128"/>
      <scheme val="minor"/>
    </font>
    <font>
      <sz val="6"/>
      <name val="游ゴシック"/>
      <family val="3"/>
    </font>
    <font>
      <sz val="11"/>
      <color theme="1"/>
      <name val="ＭＳ Ｐゴシック"/>
      <family val="3"/>
      <charset val="128"/>
    </font>
    <font>
      <sz val="11"/>
      <name val="游ゴシック"/>
      <family val="3"/>
      <charset val="128"/>
      <scheme val="minor"/>
    </font>
    <font>
      <b/>
      <sz val="10"/>
      <color theme="0"/>
      <name val="メイリオ"/>
      <family val="3"/>
      <charset val="128"/>
    </font>
    <font>
      <sz val="11"/>
      <color theme="1"/>
      <name val="游ゴシック"/>
      <family val="3"/>
      <charset val="128"/>
      <scheme val="minor"/>
    </font>
    <font>
      <sz val="8"/>
      <name val="游ゴシック"/>
      <family val="3"/>
      <charset val="128"/>
      <scheme val="minor"/>
    </font>
    <font>
      <sz val="10.5"/>
      <name val="游ゴシック"/>
      <family val="3"/>
      <charset val="128"/>
      <scheme val="minor"/>
    </font>
    <font>
      <sz val="11"/>
      <name val="游ゴシック"/>
      <family val="2"/>
      <charset val="128"/>
      <scheme val="minor"/>
    </font>
    <font>
      <b/>
      <sz val="28"/>
      <color theme="1"/>
      <name val="メイリオ"/>
      <family val="3"/>
      <charset val="128"/>
    </font>
    <font>
      <vertAlign val="superscript"/>
      <sz val="11"/>
      <color theme="1"/>
      <name val="游ゴシック"/>
      <family val="3"/>
      <charset val="128"/>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249977111117893"/>
        <bgColor indexed="64"/>
      </patternFill>
    </fill>
    <fill>
      <patternFill patternType="solid">
        <fgColor theme="9" tint="-0.249977111117893"/>
        <bgColor indexed="64"/>
      </patternFill>
    </fill>
    <fill>
      <patternFill patternType="solid">
        <fgColor rgb="FF0070C0"/>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4"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125">
    <xf numFmtId="0" fontId="0" fillId="0" borderId="0" xfId="0">
      <alignment vertical="center"/>
    </xf>
    <xf numFmtId="0" fontId="0" fillId="0" borderId="0" xfId="0" applyAlignment="1">
      <alignment vertical="center" wrapText="1"/>
    </xf>
    <xf numFmtId="0" fontId="0" fillId="0" borderId="10" xfId="0" applyBorder="1" applyAlignment="1">
      <alignment vertical="center" wrapText="1"/>
    </xf>
    <xf numFmtId="0" fontId="20" fillId="34" borderId="10" xfId="0" applyFont="1" applyFill="1" applyBorder="1" applyAlignment="1">
      <alignment vertical="center" wrapText="1"/>
    </xf>
    <xf numFmtId="0" fontId="21" fillId="0" borderId="0" xfId="0" applyFont="1" applyAlignment="1">
      <alignment horizontal="center" vertical="center" wrapText="1"/>
    </xf>
    <xf numFmtId="0" fontId="23" fillId="0" borderId="0" xfId="0" applyFont="1">
      <alignment vertical="center"/>
    </xf>
    <xf numFmtId="0" fontId="22" fillId="33" borderId="10" xfId="0" applyFont="1" applyFill="1" applyBorder="1" applyAlignment="1">
      <alignment horizontal="center" vertical="center" wrapText="1"/>
    </xf>
    <xf numFmtId="0" fontId="16" fillId="0" borderId="0" xfId="0" applyFont="1" applyAlignment="1">
      <alignment horizontal="center" vertical="center" wrapText="1"/>
    </xf>
    <xf numFmtId="0" fontId="22" fillId="33" borderId="11" xfId="0" applyFont="1" applyFill="1" applyBorder="1" applyAlignment="1">
      <alignment horizontal="center" vertical="center" wrapText="1"/>
    </xf>
    <xf numFmtId="176" fontId="0" fillId="0" borderId="0" xfId="0" applyNumberFormat="1" applyAlignment="1">
      <alignment vertical="center" wrapText="1"/>
    </xf>
    <xf numFmtId="0" fontId="0" fillId="0" borderId="11" xfId="0" applyBorder="1" applyAlignment="1">
      <alignment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0" fontId="0" fillId="0" borderId="0" xfId="0" applyAlignment="1">
      <alignment horizontal="right" vertical="center" wrapText="1"/>
    </xf>
    <xf numFmtId="0" fontId="19" fillId="0" borderId="0" xfId="0" applyFont="1" applyAlignment="1">
      <alignment vertical="center" wrapText="1"/>
    </xf>
    <xf numFmtId="0" fontId="0" fillId="0" borderId="10" xfId="0" applyBorder="1" applyAlignment="1">
      <alignment horizontal="left" vertical="center" wrapText="1"/>
    </xf>
    <xf numFmtId="177" fontId="0" fillId="0" borderId="10" xfId="0" applyNumberFormat="1" applyBorder="1" applyAlignment="1">
      <alignment horizontal="left" vertical="center" wrapText="1"/>
    </xf>
    <xf numFmtId="177" fontId="0" fillId="0" borderId="0" xfId="0" applyNumberFormat="1" applyAlignment="1">
      <alignment horizontal="left" vertical="center" wrapText="1"/>
    </xf>
    <xf numFmtId="177" fontId="0" fillId="0" borderId="0" xfId="0" applyNumberFormat="1" applyAlignment="1">
      <alignment vertical="center" wrapText="1"/>
    </xf>
    <xf numFmtId="0" fontId="27" fillId="0" borderId="10" xfId="0" applyFont="1" applyBorder="1" applyAlignment="1">
      <alignment vertical="center" wrapText="1"/>
    </xf>
    <xf numFmtId="177" fontId="0" fillId="0" borderId="0" xfId="0" applyNumberFormat="1">
      <alignment vertical="center"/>
    </xf>
    <xf numFmtId="0" fontId="22" fillId="33" borderId="0" xfId="0" applyFont="1" applyFill="1" applyAlignment="1">
      <alignment horizontal="center" vertical="center"/>
    </xf>
    <xf numFmtId="0" fontId="16" fillId="0" borderId="0" xfId="0" applyFont="1" applyAlignment="1">
      <alignment horizontal="center" vertical="center"/>
    </xf>
    <xf numFmtId="0" fontId="0" fillId="0" borderId="15" xfId="0" applyBorder="1" applyAlignment="1">
      <alignment horizontal="left" vertical="center" wrapText="1"/>
    </xf>
    <xf numFmtId="0" fontId="29" fillId="0" borderId="10" xfId="0" applyFont="1" applyBorder="1" applyAlignment="1">
      <alignment vertical="center" wrapText="1"/>
    </xf>
    <xf numFmtId="0" fontId="29" fillId="0" borderId="10" xfId="0" applyFont="1" applyBorder="1" applyAlignment="1">
      <alignment horizontal="left" vertical="center" wrapText="1"/>
    </xf>
    <xf numFmtId="177" fontId="29" fillId="0" borderId="10" xfId="0" applyNumberFormat="1" applyFont="1" applyBorder="1" applyAlignment="1">
      <alignment horizontal="left" vertical="center" wrapText="1"/>
    </xf>
    <xf numFmtId="0" fontId="23" fillId="0" borderId="15" xfId="0" applyFont="1" applyBorder="1" applyAlignment="1">
      <alignment horizontal="left" vertical="center"/>
    </xf>
    <xf numFmtId="177" fontId="0" fillId="0" borderId="15" xfId="0" applyNumberFormat="1" applyBorder="1" applyAlignment="1">
      <alignment horizontal="left" vertical="center" wrapText="1"/>
    </xf>
    <xf numFmtId="0" fontId="22" fillId="33" borderId="13" xfId="0" applyFont="1" applyFill="1" applyBorder="1" applyAlignment="1">
      <alignment horizontal="center" vertical="center"/>
    </xf>
    <xf numFmtId="0" fontId="27" fillId="0" borderId="10" xfId="0" applyFont="1" applyBorder="1" applyAlignment="1">
      <alignment horizontal="left" vertical="center" wrapText="1"/>
    </xf>
    <xf numFmtId="0" fontId="22" fillId="33" borderId="18" xfId="0" applyFont="1" applyFill="1" applyBorder="1" applyAlignment="1">
      <alignment horizontal="center" vertical="center"/>
    </xf>
    <xf numFmtId="0" fontId="27" fillId="0" borderId="10" xfId="0" applyFont="1" applyBorder="1" applyAlignment="1">
      <alignment horizontal="left" vertical="center" shrinkToFit="1"/>
    </xf>
    <xf numFmtId="0" fontId="27" fillId="0" borderId="10" xfId="0" applyFont="1" applyBorder="1" applyAlignment="1">
      <alignment horizontal="left" vertical="center" wrapText="1" shrinkToFit="1"/>
    </xf>
    <xf numFmtId="0" fontId="0" fillId="0" borderId="10" xfId="0" quotePrefix="1" applyBorder="1" applyAlignment="1">
      <alignment horizontal="left" vertical="center" wrapText="1"/>
    </xf>
    <xf numFmtId="0" fontId="29" fillId="0" borderId="10" xfId="0" quotePrefix="1" applyFont="1" applyBorder="1" applyAlignment="1">
      <alignment horizontal="left" vertical="center" wrapText="1"/>
    </xf>
    <xf numFmtId="0" fontId="22" fillId="35" borderId="10" xfId="0" applyFont="1" applyFill="1" applyBorder="1" applyAlignment="1">
      <alignment horizontal="center" vertical="center" wrapText="1"/>
    </xf>
    <xf numFmtId="0" fontId="22" fillId="34" borderId="13" xfId="0" applyFont="1" applyFill="1" applyBorder="1" applyAlignment="1">
      <alignment horizontal="center" vertical="center" wrapText="1"/>
    </xf>
    <xf numFmtId="0" fontId="27" fillId="0" borderId="10" xfId="42" applyFont="1" applyBorder="1" applyAlignment="1">
      <alignment horizontal="left" vertical="center" wrapText="1"/>
    </xf>
    <xf numFmtId="0" fontId="29" fillId="0" borderId="10" xfId="0" applyFont="1" applyBorder="1" applyAlignment="1">
      <alignment horizontal="left" vertical="center"/>
    </xf>
    <xf numFmtId="0" fontId="0" fillId="0" borderId="10" xfId="0" quotePrefix="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center"/>
    </xf>
    <xf numFmtId="49" fontId="29" fillId="0" borderId="10" xfId="0" applyNumberFormat="1" applyFont="1" applyBorder="1" applyAlignment="1">
      <alignment horizontal="left" vertical="center" wrapText="1"/>
    </xf>
    <xf numFmtId="9" fontId="29" fillId="0" borderId="10" xfId="0" applyNumberFormat="1" applyFont="1" applyBorder="1" applyAlignment="1">
      <alignment horizontal="left" vertical="center" wrapText="1"/>
    </xf>
    <xf numFmtId="38" fontId="29" fillId="0" borderId="10" xfId="43" applyFont="1" applyBorder="1" applyAlignment="1">
      <alignment horizontal="left" vertical="center" wrapText="1"/>
    </xf>
    <xf numFmtId="0" fontId="30" fillId="0" borderId="10" xfId="0" applyFont="1" applyBorder="1" applyAlignment="1">
      <alignment horizontal="left" vertical="center" wrapText="1"/>
    </xf>
    <xf numFmtId="10" fontId="29" fillId="0" borderId="10" xfId="0" applyNumberFormat="1" applyFont="1" applyBorder="1" applyAlignment="1">
      <alignment horizontal="left" vertical="center" wrapText="1"/>
    </xf>
    <xf numFmtId="9" fontId="27" fillId="0" borderId="10" xfId="0" applyNumberFormat="1" applyFont="1" applyBorder="1" applyAlignment="1">
      <alignment horizontal="left" vertical="center" wrapText="1"/>
    </xf>
    <xf numFmtId="0" fontId="31" fillId="0" borderId="10" xfId="0" applyFont="1" applyBorder="1" applyAlignment="1">
      <alignment horizontal="left" vertical="center" wrapText="1"/>
    </xf>
    <xf numFmtId="177" fontId="0" fillId="0" borderId="10" xfId="0" quotePrefix="1" applyNumberFormat="1" applyBorder="1" applyAlignment="1">
      <alignment horizontal="left" vertical="center" wrapText="1"/>
    </xf>
    <xf numFmtId="0" fontId="32" fillId="0" borderId="10" xfId="0" applyFont="1" applyBorder="1" applyAlignment="1">
      <alignment horizontal="left" vertical="center" wrapText="1"/>
    </xf>
    <xf numFmtId="177" fontId="27" fillId="0" borderId="10" xfId="0" quotePrefix="1" applyNumberFormat="1" applyFont="1" applyBorder="1" applyAlignment="1">
      <alignment horizontal="left" vertical="center" wrapText="1"/>
    </xf>
    <xf numFmtId="0" fontId="27" fillId="0" borderId="10" xfId="0" applyFont="1" applyBorder="1" applyAlignment="1">
      <alignment horizontal="left" vertical="center"/>
    </xf>
    <xf numFmtId="0" fontId="0" fillId="0" borderId="20" xfId="0" applyBorder="1">
      <alignment vertical="center"/>
    </xf>
    <xf numFmtId="0" fontId="0" fillId="0" borderId="20" xfId="0" applyBorder="1" applyAlignment="1">
      <alignment horizontal="left" vertical="center"/>
    </xf>
    <xf numFmtId="9" fontId="0" fillId="0" borderId="10" xfId="0" applyNumberFormat="1" applyBorder="1" applyAlignment="1">
      <alignment horizontal="left" vertical="center" wrapText="1"/>
    </xf>
    <xf numFmtId="10" fontId="0" fillId="0" borderId="10" xfId="0" applyNumberFormat="1" applyBorder="1" applyAlignment="1">
      <alignment horizontal="left" vertical="center" wrapText="1"/>
    </xf>
    <xf numFmtId="21" fontId="0" fillId="0" borderId="10" xfId="0" applyNumberFormat="1" applyBorder="1" applyAlignment="1">
      <alignment horizontal="left" vertical="center" wrapText="1"/>
    </xf>
    <xf numFmtId="0" fontId="27" fillId="0" borderId="10" xfId="42" applyFont="1" applyBorder="1" applyAlignment="1">
      <alignment horizontal="left" vertical="center" wrapText="1" shrinkToFit="1"/>
    </xf>
    <xf numFmtId="49" fontId="0" fillId="0" borderId="10" xfId="0" applyNumberFormat="1" applyBorder="1" applyAlignment="1">
      <alignment horizontal="left" vertical="center" wrapText="1"/>
    </xf>
    <xf numFmtId="3" fontId="27" fillId="0" borderId="10" xfId="0" applyNumberFormat="1" applyFont="1" applyBorder="1" applyAlignment="1">
      <alignment horizontal="left" vertical="center" wrapText="1"/>
    </xf>
    <xf numFmtId="177" fontId="29" fillId="0" borderId="10" xfId="0" quotePrefix="1" applyNumberFormat="1" applyFont="1" applyBorder="1" applyAlignment="1">
      <alignment horizontal="left" vertical="center" wrapText="1"/>
    </xf>
    <xf numFmtId="177" fontId="29" fillId="0" borderId="10" xfId="0" quotePrefix="1" applyNumberFormat="1" applyFont="1" applyBorder="1" applyAlignment="1">
      <alignment horizontal="left" vertical="center"/>
    </xf>
    <xf numFmtId="177" fontId="0" fillId="0" borderId="10" xfId="0" applyNumberFormat="1" applyBorder="1" applyAlignment="1">
      <alignment vertical="center" wrapText="1"/>
    </xf>
    <xf numFmtId="0" fontId="22" fillId="35" borderId="13" xfId="0" applyFont="1" applyFill="1" applyBorder="1" applyAlignment="1">
      <alignment horizontal="center" vertical="center" wrapText="1"/>
    </xf>
    <xf numFmtId="0" fontId="33" fillId="0" borderId="0" xfId="0" applyFont="1" applyAlignment="1">
      <alignment horizontal="left" vertical="center"/>
    </xf>
    <xf numFmtId="176" fontId="23" fillId="0" borderId="0" xfId="0" applyNumberFormat="1" applyFont="1" applyAlignment="1">
      <alignment vertical="center" wrapText="1"/>
    </xf>
    <xf numFmtId="0" fontId="0" fillId="0" borderId="10" xfId="0" applyBorder="1">
      <alignment vertical="center"/>
    </xf>
    <xf numFmtId="0" fontId="0" fillId="0" borderId="10" xfId="0" quotePrefix="1" applyBorder="1" applyAlignment="1">
      <alignment vertical="center" wrapText="1"/>
    </xf>
    <xf numFmtId="0" fontId="0" fillId="0" borderId="13" xfId="0" applyBorder="1" applyAlignment="1">
      <alignment horizontal="left" vertical="center" wrapText="1"/>
    </xf>
    <xf numFmtId="0" fontId="26" fillId="0" borderId="10" xfId="0" applyFont="1" applyBorder="1" applyAlignment="1">
      <alignment horizontal="left" vertical="center" wrapText="1"/>
    </xf>
    <xf numFmtId="0" fontId="26" fillId="0" borderId="10" xfId="0" applyFont="1" applyBorder="1" applyAlignment="1">
      <alignment vertical="center" wrapText="1"/>
    </xf>
    <xf numFmtId="177" fontId="0" fillId="0" borderId="10" xfId="0" quotePrefix="1" applyNumberFormat="1" applyBorder="1" applyAlignment="1">
      <alignment vertical="center" wrapText="1"/>
    </xf>
    <xf numFmtId="0" fontId="0" fillId="0" borderId="10" xfId="0" applyBorder="1" applyAlignment="1">
      <alignment horizontal="center" vertical="center" wrapText="1"/>
    </xf>
    <xf numFmtId="177" fontId="0" fillId="0" borderId="10" xfId="0" applyNumberFormat="1" applyBorder="1" applyAlignment="1">
      <alignment horizontal="center" vertical="center" wrapText="1"/>
    </xf>
    <xf numFmtId="0" fontId="0" fillId="0" borderId="13" xfId="0" applyBorder="1" applyAlignment="1">
      <alignment vertical="center" wrapText="1"/>
    </xf>
    <xf numFmtId="9" fontId="0" fillId="0" borderId="10" xfId="0" applyNumberFormat="1" applyBorder="1" applyAlignment="1">
      <alignment horizontal="left" vertical="center"/>
    </xf>
    <xf numFmtId="0" fontId="0" fillId="0" borderId="13" xfId="0" applyBorder="1" applyAlignment="1">
      <alignment horizontal="center" vertical="center" wrapText="1"/>
    </xf>
    <xf numFmtId="177" fontId="0" fillId="0" borderId="13" xfId="0" applyNumberFormat="1" applyBorder="1" applyAlignment="1">
      <alignment horizontal="center" vertical="center" wrapText="1"/>
    </xf>
    <xf numFmtId="0" fontId="0" fillId="0" borderId="23" xfId="0" applyBorder="1" applyAlignment="1">
      <alignment vertical="center" wrapText="1"/>
    </xf>
    <xf numFmtId="178" fontId="0" fillId="0" borderId="10" xfId="0" applyNumberFormat="1"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177" fontId="0" fillId="0" borderId="13" xfId="0" applyNumberFormat="1" applyBorder="1" applyAlignment="1">
      <alignment horizontal="center" vertical="center" wrapText="1"/>
    </xf>
    <xf numFmtId="177" fontId="0" fillId="0" borderId="23" xfId="0" applyNumberFormat="1" applyBorder="1" applyAlignment="1">
      <alignment horizontal="center" vertical="center" wrapText="1"/>
    </xf>
    <xf numFmtId="0" fontId="0" fillId="0" borderId="13" xfId="0" applyBorder="1" applyAlignment="1">
      <alignment horizontal="left" vertical="center" wrapText="1"/>
    </xf>
    <xf numFmtId="0" fontId="0" fillId="0" borderId="23" xfId="0" applyBorder="1" applyAlignment="1">
      <alignment horizontal="left" vertical="center"/>
    </xf>
    <xf numFmtId="0" fontId="0" fillId="0" borderId="23" xfId="0" applyBorder="1" applyAlignment="1">
      <alignment horizontal="left" vertical="center" wrapText="1"/>
    </xf>
    <xf numFmtId="0" fontId="0" fillId="0" borderId="13" xfId="0" applyBorder="1" applyAlignment="1">
      <alignment horizontal="center" vertical="center"/>
    </xf>
    <xf numFmtId="0" fontId="0" fillId="0" borderId="23" xfId="0" applyBorder="1" applyAlignment="1">
      <alignment horizontal="center" vertical="center"/>
    </xf>
    <xf numFmtId="0" fontId="0" fillId="0" borderId="18" xfId="0" applyBorder="1" applyAlignment="1">
      <alignment horizontal="center" vertical="center" wrapText="1"/>
    </xf>
    <xf numFmtId="0" fontId="0" fillId="0" borderId="14" xfId="0" applyBorder="1" applyAlignment="1">
      <alignment horizontal="center" vertical="center" wrapText="1"/>
    </xf>
    <xf numFmtId="0" fontId="0" fillId="0" borderId="21" xfId="0" applyBorder="1" applyAlignment="1">
      <alignment horizontal="center" vertical="center" wrapText="1"/>
    </xf>
    <xf numFmtId="0" fontId="0" fillId="0" borderId="16" xfId="0" applyBorder="1" applyAlignment="1">
      <alignment horizontal="center" vertical="center" wrapText="1"/>
    </xf>
    <xf numFmtId="0" fontId="0" fillId="0" borderId="20" xfId="0" applyBorder="1" applyAlignment="1">
      <alignment horizontal="center" vertical="center" wrapText="1"/>
    </xf>
    <xf numFmtId="0" fontId="0" fillId="0" borderId="0" xfId="0" applyAlignment="1">
      <alignment horizontal="center" vertical="center" wrapText="1"/>
    </xf>
    <xf numFmtId="0" fontId="0" fillId="0" borderId="17" xfId="0" applyBorder="1" applyAlignment="1">
      <alignment horizontal="center" vertical="center" wrapText="1"/>
    </xf>
    <xf numFmtId="0" fontId="0" fillId="0" borderId="22" xfId="0" applyBorder="1" applyAlignment="1">
      <alignment horizontal="center" vertical="center" wrapText="1"/>
    </xf>
    <xf numFmtId="0" fontId="0" fillId="0" borderId="15"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left" vertical="center" wrapText="1"/>
    </xf>
    <xf numFmtId="176" fontId="23" fillId="0" borderId="15" xfId="0" applyNumberFormat="1" applyFont="1" applyBorder="1" applyAlignment="1">
      <alignment horizontal="left" vertical="center" wrapText="1"/>
    </xf>
    <xf numFmtId="0" fontId="22" fillId="35" borderId="10" xfId="0" applyFont="1" applyFill="1" applyBorder="1" applyAlignment="1">
      <alignment horizontal="center" vertical="center" wrapText="1"/>
    </xf>
    <xf numFmtId="0" fontId="22" fillId="35" borderId="13" xfId="0" applyFont="1" applyFill="1" applyBorder="1" applyAlignment="1">
      <alignment horizontal="center" vertical="center" wrapText="1"/>
    </xf>
    <xf numFmtId="177" fontId="22" fillId="35" borderId="10" xfId="0" applyNumberFormat="1" applyFont="1" applyFill="1" applyBorder="1" applyAlignment="1">
      <alignment horizontal="center" vertical="center" wrapText="1"/>
    </xf>
    <xf numFmtId="177" fontId="22" fillId="35" borderId="13" xfId="0" applyNumberFormat="1" applyFont="1" applyFill="1" applyBorder="1" applyAlignment="1">
      <alignment horizontal="center" vertical="center" wrapText="1"/>
    </xf>
    <xf numFmtId="0" fontId="21" fillId="0" borderId="19" xfId="0" applyFont="1" applyBorder="1" applyAlignment="1">
      <alignment horizontal="center" vertical="center" wrapText="1"/>
    </xf>
    <xf numFmtId="0" fontId="21" fillId="0" borderId="16" xfId="0" applyFont="1" applyBorder="1" applyAlignment="1">
      <alignment horizontal="center" vertical="center" wrapText="1"/>
    </xf>
    <xf numFmtId="0" fontId="0" fillId="0" borderId="18" xfId="0" applyBorder="1" applyAlignment="1">
      <alignment horizontal="left" vertical="center"/>
    </xf>
    <xf numFmtId="0" fontId="0" fillId="0" borderId="18" xfId="0" applyBorder="1" applyAlignment="1">
      <alignment horizontal="center" vertical="center"/>
    </xf>
    <xf numFmtId="0" fontId="19" fillId="0" borderId="17" xfId="0" applyFont="1" applyBorder="1" applyAlignment="1">
      <alignment horizontal="center" vertical="center"/>
    </xf>
    <xf numFmtId="0" fontId="19" fillId="0" borderId="19" xfId="0" applyFont="1" applyBorder="1" applyAlignment="1">
      <alignment horizontal="center" vertical="center"/>
    </xf>
    <xf numFmtId="0" fontId="22" fillId="33" borderId="13" xfId="0" applyFont="1" applyFill="1" applyBorder="1" applyAlignment="1">
      <alignment horizontal="center" vertical="center" wrapText="1"/>
    </xf>
    <xf numFmtId="0" fontId="22" fillId="33" borderId="18" xfId="0" applyFont="1" applyFill="1" applyBorder="1" applyAlignment="1">
      <alignment horizontal="center" vertical="center"/>
    </xf>
    <xf numFmtId="177" fontId="22" fillId="33" borderId="13" xfId="0" applyNumberFormat="1" applyFont="1" applyFill="1" applyBorder="1" applyAlignment="1">
      <alignment horizontal="center" vertical="center"/>
    </xf>
    <xf numFmtId="177" fontId="22" fillId="33" borderId="18" xfId="0" applyNumberFormat="1" applyFont="1" applyFill="1" applyBorder="1" applyAlignment="1">
      <alignment horizontal="center" vertical="center"/>
    </xf>
    <xf numFmtId="0" fontId="22" fillId="33" borderId="16" xfId="0" applyFont="1" applyFill="1" applyBorder="1" applyAlignment="1">
      <alignment horizontal="center" vertical="center"/>
    </xf>
    <xf numFmtId="0" fontId="22" fillId="33" borderId="17" xfId="0" applyFont="1" applyFill="1" applyBorder="1" applyAlignment="1">
      <alignment horizontal="center" vertical="center"/>
    </xf>
    <xf numFmtId="0" fontId="22" fillId="33" borderId="13" xfId="0" applyFont="1" applyFill="1" applyBorder="1" applyAlignment="1">
      <alignment horizontal="center" vertical="center"/>
    </xf>
    <xf numFmtId="0" fontId="22" fillId="33" borderId="14" xfId="0" applyFont="1" applyFill="1" applyBorder="1" applyAlignment="1">
      <alignment horizontal="center" vertical="center" wrapText="1"/>
    </xf>
    <xf numFmtId="0" fontId="22" fillId="33" borderId="12" xfId="0" applyFont="1" applyFill="1" applyBorder="1" applyAlignment="1">
      <alignment horizontal="center" vertical="center" wrapText="1"/>
    </xf>
    <xf numFmtId="0" fontId="22" fillId="33" borderId="18" xfId="0" applyFont="1" applyFill="1" applyBorder="1" applyAlignment="1">
      <alignment horizontal="center" vertical="center" wrapText="1"/>
    </xf>
    <xf numFmtId="0" fontId="22" fillId="33" borderId="14" xfId="0" applyFont="1" applyFill="1" applyBorder="1" applyAlignment="1">
      <alignment horizontal="center" vertical="center"/>
    </xf>
    <xf numFmtId="0" fontId="22" fillId="33" borderId="12" xfId="0" applyFont="1" applyFill="1" applyBorder="1" applyAlignment="1">
      <alignment horizontal="center" vertical="center"/>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3"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615181</xdr:colOff>
      <xdr:row>1</xdr:row>
      <xdr:rowOff>476739</xdr:rowOff>
    </xdr:from>
    <xdr:to>
      <xdr:col>7</xdr:col>
      <xdr:colOff>369773</xdr:colOff>
      <xdr:row>2</xdr:row>
      <xdr:rowOff>594608</xdr:rowOff>
    </xdr:to>
    <xdr:grpSp>
      <xdr:nvGrpSpPr>
        <xdr:cNvPr id="6" name="グループ化 5">
          <a:extLst>
            <a:ext uri="{FF2B5EF4-FFF2-40B4-BE49-F238E27FC236}">
              <a16:creationId xmlns:a16="http://schemas.microsoft.com/office/drawing/2014/main" id="{DEC5D3F9-88F2-714D-57D3-90E99C3169FF}"/>
            </a:ext>
          </a:extLst>
        </xdr:cNvPr>
        <xdr:cNvGrpSpPr/>
      </xdr:nvGrpSpPr>
      <xdr:grpSpPr>
        <a:xfrm rot="10800000">
          <a:off x="2644006" y="1429239"/>
          <a:ext cx="1316692" cy="698894"/>
          <a:chOff x="996202" y="1039544"/>
          <a:chExt cx="1312210" cy="600075"/>
        </a:xfrm>
      </xdr:grpSpPr>
      <xdr:sp macro="" textlink="">
        <xdr:nvSpPr>
          <xdr:cNvPr id="3" name="吹き出し: 円形 2">
            <a:extLst>
              <a:ext uri="{FF2B5EF4-FFF2-40B4-BE49-F238E27FC236}">
                <a16:creationId xmlns:a16="http://schemas.microsoft.com/office/drawing/2014/main" id="{DB2A442D-B460-44FB-9E45-D946E55F9DD1}"/>
              </a:ext>
            </a:extLst>
          </xdr:cNvPr>
          <xdr:cNvSpPr/>
        </xdr:nvSpPr>
        <xdr:spPr>
          <a:xfrm>
            <a:off x="996202" y="1092014"/>
            <a:ext cx="1312210" cy="486897"/>
          </a:xfrm>
          <a:prstGeom prst="wedgeEllipseCallout">
            <a:avLst>
              <a:gd name="adj1" fmla="val 54263"/>
              <a:gd name="adj2" fmla="val -65880"/>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2" name="テキスト ボックス 1">
            <a:extLst>
              <a:ext uri="{FF2B5EF4-FFF2-40B4-BE49-F238E27FC236}">
                <a16:creationId xmlns:a16="http://schemas.microsoft.com/office/drawing/2014/main" id="{320E75D7-8193-C25E-B20A-656C2411F85E}"/>
              </a:ext>
            </a:extLst>
          </xdr:cNvPr>
          <xdr:cNvSpPr txBox="1"/>
        </xdr:nvSpPr>
        <xdr:spPr>
          <a:xfrm rot="10800000">
            <a:off x="1046630" y="1039544"/>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11</xdr:col>
      <xdr:colOff>78440</xdr:colOff>
      <xdr:row>2</xdr:row>
      <xdr:rowOff>560904</xdr:rowOff>
    </xdr:from>
    <xdr:to>
      <xdr:col>11</xdr:col>
      <xdr:colOff>1390650</xdr:colOff>
      <xdr:row>3</xdr:row>
      <xdr:rowOff>202404</xdr:rowOff>
    </xdr:to>
    <xdr:grpSp>
      <xdr:nvGrpSpPr>
        <xdr:cNvPr id="8" name="グループ化 7">
          <a:extLst>
            <a:ext uri="{FF2B5EF4-FFF2-40B4-BE49-F238E27FC236}">
              <a16:creationId xmlns:a16="http://schemas.microsoft.com/office/drawing/2014/main" id="{7EE9365C-F4F1-7111-7CC7-D9F54F130D93}"/>
            </a:ext>
          </a:extLst>
        </xdr:cNvPr>
        <xdr:cNvGrpSpPr/>
      </xdr:nvGrpSpPr>
      <xdr:grpSpPr>
        <a:xfrm>
          <a:off x="10384490" y="2094429"/>
          <a:ext cx="1312210" cy="622575"/>
          <a:chOff x="10230969" y="1143001"/>
          <a:chExt cx="1312210" cy="627331"/>
        </a:xfrm>
      </xdr:grpSpPr>
      <xdr:sp macro="" textlink="">
        <xdr:nvSpPr>
          <xdr:cNvPr id="5" name="吹き出し: 円形 4">
            <a:extLst>
              <a:ext uri="{FF2B5EF4-FFF2-40B4-BE49-F238E27FC236}">
                <a16:creationId xmlns:a16="http://schemas.microsoft.com/office/drawing/2014/main" id="{3F40B937-519E-430A-84E8-B868D6D743BD}"/>
              </a:ext>
            </a:extLst>
          </xdr:cNvPr>
          <xdr:cNvSpPr/>
        </xdr:nvSpPr>
        <xdr:spPr>
          <a:xfrm>
            <a:off x="10230969" y="1143001"/>
            <a:ext cx="1312210" cy="614643"/>
          </a:xfrm>
          <a:prstGeom prst="wedgeEllipseCallout">
            <a:avLst>
              <a:gd name="adj1" fmla="val 39746"/>
              <a:gd name="adj2" fmla="val 70856"/>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B313CCC2-F4D9-DB61-4572-120179D98719}"/>
              </a:ext>
            </a:extLst>
          </xdr:cNvPr>
          <xdr:cNvSpPr txBox="1"/>
        </xdr:nvSpPr>
        <xdr:spPr>
          <a:xfrm>
            <a:off x="10328462" y="1147601"/>
            <a:ext cx="1172116" cy="622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3</xdr:col>
      <xdr:colOff>345281</xdr:colOff>
      <xdr:row>0</xdr:row>
      <xdr:rowOff>59530</xdr:rowOff>
    </xdr:from>
    <xdr:to>
      <xdr:col>11</xdr:col>
      <xdr:colOff>321469</xdr:colOff>
      <xdr:row>0</xdr:row>
      <xdr:rowOff>928686</xdr:rowOff>
    </xdr:to>
    <xdr:sp macro="" textlink="">
      <xdr:nvSpPr>
        <xdr:cNvPr id="9" name="リボン: 上に曲がる 8">
          <a:extLst>
            <a:ext uri="{FF2B5EF4-FFF2-40B4-BE49-F238E27FC236}">
              <a16:creationId xmlns:a16="http://schemas.microsoft.com/office/drawing/2014/main" id="{26861C16-E19F-FF42-C09F-18094DA2745B}"/>
            </a:ext>
          </a:extLst>
        </xdr:cNvPr>
        <xdr:cNvSpPr/>
      </xdr:nvSpPr>
      <xdr:spPr>
        <a:xfrm>
          <a:off x="345281" y="59530"/>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11</xdr:col>
      <xdr:colOff>381001</xdr:colOff>
      <xdr:row>0</xdr:row>
      <xdr:rowOff>47626</xdr:rowOff>
    </xdr:from>
    <xdr:to>
      <xdr:col>19</xdr:col>
      <xdr:colOff>1404938</xdr:colOff>
      <xdr:row>1</xdr:row>
      <xdr:rowOff>464344</xdr:rowOff>
    </xdr:to>
    <xdr:sp macro="" textlink="">
      <xdr:nvSpPr>
        <xdr:cNvPr id="10" name="テキスト ボックス 9">
          <a:extLst>
            <a:ext uri="{FF2B5EF4-FFF2-40B4-BE49-F238E27FC236}">
              <a16:creationId xmlns:a16="http://schemas.microsoft.com/office/drawing/2014/main" id="{A4C594C6-963E-4D1F-9A6F-3DD1AE35F7BB}"/>
            </a:ext>
          </a:extLst>
        </xdr:cNvPr>
        <xdr:cNvSpPr txBox="1"/>
      </xdr:nvSpPr>
      <xdr:spPr>
        <a:xfrm>
          <a:off x="10620376" y="47626"/>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176893</xdr:colOff>
      <xdr:row>4</xdr:row>
      <xdr:rowOff>167048</xdr:rowOff>
    </xdr:from>
    <xdr:to>
      <xdr:col>8</xdr:col>
      <xdr:colOff>128388</xdr:colOff>
      <xdr:row>4</xdr:row>
      <xdr:rowOff>781691</xdr:rowOff>
    </xdr:to>
    <xdr:grpSp>
      <xdr:nvGrpSpPr>
        <xdr:cNvPr id="3" name="グループ化 2">
          <a:extLst>
            <a:ext uri="{FF2B5EF4-FFF2-40B4-BE49-F238E27FC236}">
              <a16:creationId xmlns:a16="http://schemas.microsoft.com/office/drawing/2014/main" id="{A8A8DD24-03D9-4517-A9C3-CACF8B733FC4}"/>
            </a:ext>
          </a:extLst>
        </xdr:cNvPr>
        <xdr:cNvGrpSpPr/>
      </xdr:nvGrpSpPr>
      <xdr:grpSpPr>
        <a:xfrm>
          <a:off x="1748518" y="2643548"/>
          <a:ext cx="1332620" cy="614643"/>
          <a:chOff x="1007408" y="1125631"/>
          <a:chExt cx="1312210" cy="614643"/>
        </a:xfrm>
      </xdr:grpSpPr>
      <xdr:sp macro="" textlink="">
        <xdr:nvSpPr>
          <xdr:cNvPr id="6" name="吹き出し: 円形 5">
            <a:extLst>
              <a:ext uri="{FF2B5EF4-FFF2-40B4-BE49-F238E27FC236}">
                <a16:creationId xmlns:a16="http://schemas.microsoft.com/office/drawing/2014/main" id="{C1825A75-B8B2-D4E5-38E3-7C444B55A296}"/>
              </a:ext>
            </a:extLst>
          </xdr:cNvPr>
          <xdr:cNvSpPr/>
        </xdr:nvSpPr>
        <xdr:spPr>
          <a:xfrm>
            <a:off x="1007408" y="1125631"/>
            <a:ext cx="1312210"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DA1ACDEB-2013-407F-8801-E30884438E88}"/>
              </a:ext>
            </a:extLst>
          </xdr:cNvPr>
          <xdr:cNvSpPr txBox="1"/>
        </xdr:nvSpPr>
        <xdr:spPr>
          <a:xfrm>
            <a:off x="1113865" y="1129428"/>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grpSp>
    <xdr:clientData/>
  </xdr:twoCellAnchor>
  <xdr:twoCellAnchor>
    <xdr:from>
      <xdr:col>12</xdr:col>
      <xdr:colOff>232837</xdr:colOff>
      <xdr:row>4</xdr:row>
      <xdr:rowOff>169333</xdr:rowOff>
    </xdr:from>
    <xdr:to>
      <xdr:col>14</xdr:col>
      <xdr:colOff>184332</xdr:colOff>
      <xdr:row>4</xdr:row>
      <xdr:rowOff>783976</xdr:rowOff>
    </xdr:to>
    <xdr:sp macro="" textlink="">
      <xdr:nvSpPr>
        <xdr:cNvPr id="15" name="吹き出し: 円形 14">
          <a:extLst>
            <a:ext uri="{FF2B5EF4-FFF2-40B4-BE49-F238E27FC236}">
              <a16:creationId xmlns:a16="http://schemas.microsoft.com/office/drawing/2014/main" id="{9533DE9D-3C5C-CBEC-FE93-1F429A0AC1A0}"/>
            </a:ext>
          </a:extLst>
        </xdr:cNvPr>
        <xdr:cNvSpPr/>
      </xdr:nvSpPr>
      <xdr:spPr>
        <a:xfrm>
          <a:off x="7672920" y="1693333"/>
          <a:ext cx="1327329"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clientData/>
  </xdr:twoCellAnchor>
  <xdr:twoCellAnchor>
    <xdr:from>
      <xdr:col>12</xdr:col>
      <xdr:colOff>339008</xdr:colOff>
      <xdr:row>4</xdr:row>
      <xdr:rowOff>195604</xdr:rowOff>
    </xdr:from>
    <xdr:to>
      <xdr:col>14</xdr:col>
      <xdr:colOff>142043</xdr:colOff>
      <xdr:row>4</xdr:row>
      <xdr:rowOff>932344</xdr:rowOff>
    </xdr:to>
    <xdr:sp macro="" textlink="">
      <xdr:nvSpPr>
        <xdr:cNvPr id="13" name="テキスト ボックス 12">
          <a:extLst>
            <a:ext uri="{FF2B5EF4-FFF2-40B4-BE49-F238E27FC236}">
              <a16:creationId xmlns:a16="http://schemas.microsoft.com/office/drawing/2014/main" id="{5EE60114-4936-2DDB-6AED-22065FD6CB72}"/>
            </a:ext>
          </a:extLst>
        </xdr:cNvPr>
        <xdr:cNvSpPr txBox="1"/>
      </xdr:nvSpPr>
      <xdr:spPr>
        <a:xfrm>
          <a:off x="8167775" y="1722214"/>
          <a:ext cx="1186117" cy="73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clientData/>
  </xdr:twoCellAnchor>
  <xdr:twoCellAnchor>
    <xdr:from>
      <xdr:col>5</xdr:col>
      <xdr:colOff>0</xdr:colOff>
      <xdr:row>0</xdr:row>
      <xdr:rowOff>47625</xdr:rowOff>
    </xdr:from>
    <xdr:to>
      <xdr:col>14</xdr:col>
      <xdr:colOff>627063</xdr:colOff>
      <xdr:row>0</xdr:row>
      <xdr:rowOff>916781</xdr:rowOff>
    </xdr:to>
    <xdr:sp macro="" textlink="">
      <xdr:nvSpPr>
        <xdr:cNvPr id="4" name="リボン: 上に曲がる 3">
          <a:extLst>
            <a:ext uri="{FF2B5EF4-FFF2-40B4-BE49-F238E27FC236}">
              <a16:creationId xmlns:a16="http://schemas.microsoft.com/office/drawing/2014/main" id="{BD6629CC-707C-4928-B11A-7C9541ECED34}"/>
            </a:ext>
          </a:extLst>
        </xdr:cNvPr>
        <xdr:cNvSpPr/>
      </xdr:nvSpPr>
      <xdr:spPr>
        <a:xfrm>
          <a:off x="381000" y="47625"/>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15</xdr:col>
      <xdr:colOff>0</xdr:colOff>
      <xdr:row>0</xdr:row>
      <xdr:rowOff>59530</xdr:rowOff>
    </xdr:from>
    <xdr:to>
      <xdr:col>25</xdr:col>
      <xdr:colOff>1000125</xdr:colOff>
      <xdr:row>1</xdr:row>
      <xdr:rowOff>476248</xdr:rowOff>
    </xdr:to>
    <xdr:sp macro="" textlink="">
      <xdr:nvSpPr>
        <xdr:cNvPr id="8" name="テキスト ボックス 7">
          <a:extLst>
            <a:ext uri="{FF2B5EF4-FFF2-40B4-BE49-F238E27FC236}">
              <a16:creationId xmlns:a16="http://schemas.microsoft.com/office/drawing/2014/main" id="{6BDC09D0-2170-490D-8B05-0D60A4271CF8}"/>
            </a:ext>
          </a:extLst>
        </xdr:cNvPr>
        <xdr:cNvSpPr txBox="1"/>
      </xdr:nvSpPr>
      <xdr:spPr>
        <a:xfrm>
          <a:off x="10656094" y="59530"/>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0</xdr:row>
      <xdr:rowOff>63498</xdr:rowOff>
    </xdr:from>
    <xdr:to>
      <xdr:col>13</xdr:col>
      <xdr:colOff>373063</xdr:colOff>
      <xdr:row>0</xdr:row>
      <xdr:rowOff>932654</xdr:rowOff>
    </xdr:to>
    <xdr:sp macro="" textlink="">
      <xdr:nvSpPr>
        <xdr:cNvPr id="3" name="リボン: 上に曲がる 2">
          <a:extLst>
            <a:ext uri="{FF2B5EF4-FFF2-40B4-BE49-F238E27FC236}">
              <a16:creationId xmlns:a16="http://schemas.microsoft.com/office/drawing/2014/main" id="{971C902C-83D8-4E35-AC07-87B005C6D6BC}"/>
            </a:ext>
          </a:extLst>
        </xdr:cNvPr>
        <xdr:cNvSpPr/>
      </xdr:nvSpPr>
      <xdr:spPr>
        <a:xfrm>
          <a:off x="359833" y="63498"/>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13</xdr:col>
      <xdr:colOff>428624</xdr:colOff>
      <xdr:row>0</xdr:row>
      <xdr:rowOff>95250</xdr:rowOff>
    </xdr:from>
    <xdr:to>
      <xdr:col>20</xdr:col>
      <xdr:colOff>1119187</xdr:colOff>
      <xdr:row>1</xdr:row>
      <xdr:rowOff>523874</xdr:rowOff>
    </xdr:to>
    <xdr:sp macro="" textlink="">
      <xdr:nvSpPr>
        <xdr:cNvPr id="5" name="テキスト ボックス 4">
          <a:extLst>
            <a:ext uri="{FF2B5EF4-FFF2-40B4-BE49-F238E27FC236}">
              <a16:creationId xmlns:a16="http://schemas.microsoft.com/office/drawing/2014/main" id="{03F5ED7C-2997-4F71-8079-CB9B3DBA7525}"/>
            </a:ext>
          </a:extLst>
        </xdr:cNvPr>
        <xdr:cNvSpPr txBox="1"/>
      </xdr:nvSpPr>
      <xdr:spPr>
        <a:xfrm>
          <a:off x="10620374" y="95250"/>
          <a:ext cx="7655719"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200" b="1">
              <a:latin typeface="メイリオ" panose="020B0604030504040204" pitchFamily="50" charset="-128"/>
              <a:ea typeface="メイリオ" panose="020B0604030504040204" pitchFamily="50" charset="-128"/>
            </a:rPr>
            <a:t>【</a:t>
          </a:r>
          <a:r>
            <a:rPr kumimoji="1" lang="ja-JP" altLang="en-US" sz="1200" b="1">
              <a:latin typeface="メイリオ" panose="020B0604030504040204" pitchFamily="50" charset="-128"/>
              <a:ea typeface="メイリオ" panose="020B0604030504040204" pitchFamily="50" charset="-128"/>
            </a:rPr>
            <a:t>ご協力のお願い</a:t>
          </a:r>
          <a:r>
            <a:rPr kumimoji="1" lang="en-US" altLang="ja-JP" sz="1200" b="1">
              <a:latin typeface="メイリオ" panose="020B0604030504040204" pitchFamily="50" charset="-128"/>
              <a:ea typeface="メイリオ" panose="020B0604030504040204" pitchFamily="50" charset="-128"/>
            </a:rPr>
            <a:t>】</a:t>
          </a:r>
        </a:p>
        <a:p>
          <a:r>
            <a:rPr kumimoji="1" lang="ja-JP" altLang="en-US" sz="12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r>
            <a:rPr kumimoji="1" lang="en-US" altLang="ja-JP" sz="1200" b="1">
              <a:latin typeface="メイリオ" panose="020B0604030504040204" pitchFamily="50" charset="-128"/>
              <a:ea typeface="メイリオ" panose="020B0604030504040204" pitchFamily="50" charset="-128"/>
            </a:rPr>
            <a:t>03-6744-2107</a:t>
          </a:r>
          <a:r>
            <a:rPr kumimoji="1" lang="ja-JP" altLang="en-US" sz="1200" b="1">
              <a:latin typeface="メイリオ" panose="020B0604030504040204" pitchFamily="50" charset="-128"/>
              <a:ea typeface="メイリオ" panose="020B0604030504040204" pitchFamily="50" charset="-128"/>
            </a:rPr>
            <a:t>又は</a:t>
          </a:r>
          <a:r>
            <a:rPr kumimoji="1" lang="en-US" altLang="ja-JP" sz="1200" b="1">
              <a:latin typeface="メイリオ" panose="020B0604030504040204" pitchFamily="50" charset="-128"/>
              <a:ea typeface="メイリオ" panose="020B0604030504040204" pitchFamily="50" charset="-128"/>
            </a:rPr>
            <a:t>zenkoku_kyogikai★maff.go.jp</a:t>
          </a:r>
          <a:r>
            <a:rPr kumimoji="1" lang="ja-JP" altLang="en-US" sz="12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ensetsu@town.kembuchi.hokkaido.jp" TargetMode="External"/><Relationship Id="rId3" Type="http://schemas.openxmlformats.org/officeDocument/2006/relationships/hyperlink" Target="mailto:sh.suidozigyo@town.shari.hokkaido.jp" TargetMode="External"/><Relationship Id="rId7" Type="http://schemas.openxmlformats.org/officeDocument/2006/relationships/hyperlink" Target="mailto:jouka-c@tokachiken.hokkaido.jp" TargetMode="External"/><Relationship Id="rId2" Type="http://schemas.openxmlformats.org/officeDocument/2006/relationships/hyperlink" Target="mailto:yoichi.nousan@yellow.plala.or.jp" TargetMode="External"/><Relationship Id="rId1" Type="http://schemas.openxmlformats.org/officeDocument/2006/relationships/hyperlink" Target="mailto:hashimoto@s-pas.jp" TargetMode="External"/><Relationship Id="rId6" Type="http://schemas.openxmlformats.org/officeDocument/2006/relationships/hyperlink" Target="mailto:y-asano@meg-snow.com" TargetMode="External"/><Relationship Id="rId11" Type="http://schemas.openxmlformats.org/officeDocument/2006/relationships/drawing" Target="../drawings/drawing1.xml"/><Relationship Id="rId5" Type="http://schemas.openxmlformats.org/officeDocument/2006/relationships/hyperlink" Target="mailto:naoki-nakagaki@meg-snow.com" TargetMode="External"/><Relationship Id="rId10" Type="http://schemas.openxmlformats.org/officeDocument/2006/relationships/printerSettings" Target="../printerSettings/printerSettings1.bin"/><Relationship Id="rId4" Type="http://schemas.openxmlformats.org/officeDocument/2006/relationships/hyperlink" Target="mailto:jougesui_gijutu@town.shinhidaka.lg.jp" TargetMode="External"/><Relationship Id="rId9" Type="http://schemas.openxmlformats.org/officeDocument/2006/relationships/hyperlink" Target="mailto:yuya.ito@nippon-chem.co.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eshushisetsu.sui@city.saga.lg.jp" TargetMode="External"/><Relationship Id="rId2" Type="http://schemas.openxmlformats.org/officeDocument/2006/relationships/hyperlink" Target="mailto:ec-5.saga@guitar.ocn.ne.jp" TargetMode="External"/><Relationship Id="rId1" Type="http://schemas.openxmlformats.org/officeDocument/2006/relationships/hyperlink" Target="mailto:osaka-nippi@mocha.ocn.ne,jp"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5260gabi@gmail.cc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AB304"/>
  <sheetViews>
    <sheetView tabSelected="1" view="pageBreakPreview" topLeftCell="C1" zoomScale="80" zoomScaleNormal="80" zoomScaleSheetLayoutView="80" workbookViewId="0">
      <pane xSplit="2" ySplit="4" topLeftCell="E291" activePane="bottomRight" state="frozen"/>
      <selection activeCell="C1" sqref="C1"/>
      <selection pane="topRight" activeCell="E1" sqref="E1"/>
      <selection pane="bottomLeft" activeCell="C4" sqref="C4"/>
      <selection pane="bottomRight" activeCell="E2" sqref="E2"/>
    </sheetView>
  </sheetViews>
  <sheetFormatPr defaultRowHeight="18.75" x14ac:dyDescent="0.4"/>
  <cols>
    <col min="1" max="3" width="0" style="11" hidden="1" customWidth="1"/>
    <col min="4" max="4" width="4.875" style="13" customWidth="1"/>
    <col min="5" max="5" width="21.75" style="11" customWidth="1"/>
    <col min="6" max="6" width="9" style="11"/>
    <col min="7" max="7" width="11.5" style="11" customWidth="1"/>
    <col min="8" max="8" width="15.5" style="17" customWidth="1"/>
    <col min="9" max="9" width="15.875" style="11" customWidth="1"/>
    <col min="10" max="10" width="10.25" style="11" customWidth="1"/>
    <col min="11" max="11" width="46.5" style="11" customWidth="1"/>
    <col min="12" max="13" width="20.25" style="11" customWidth="1"/>
    <col min="14" max="14" width="12.375" style="11" customWidth="1"/>
    <col min="15" max="15" width="17.25" style="11" customWidth="1"/>
    <col min="16" max="16" width="12.5" style="11" customWidth="1"/>
    <col min="17" max="19" width="17.25" style="11" customWidth="1"/>
    <col min="20" max="20" width="24.125" style="11" customWidth="1"/>
    <col min="21" max="21" width="18.625" style="11" customWidth="1"/>
    <col min="22" max="22" width="9" style="11"/>
    <col min="23" max="23" width="14.5" style="11" customWidth="1"/>
    <col min="24" max="25" width="13.875" style="11" customWidth="1"/>
    <col min="26" max="26" width="17.125" style="11" customWidth="1"/>
    <col min="27" max="16384" width="9" style="11"/>
  </cols>
  <sheetData>
    <row r="1" spans="1:26" ht="75" customHeight="1" x14ac:dyDescent="0.4">
      <c r="E1" s="66"/>
    </row>
    <row r="2" spans="1:26" ht="45.75" customHeight="1" x14ac:dyDescent="0.4">
      <c r="E2" s="27" t="s">
        <v>3478</v>
      </c>
      <c r="F2" s="23"/>
      <c r="G2" s="23"/>
      <c r="H2" s="28"/>
      <c r="I2" s="23"/>
      <c r="J2" s="102">
        <f>COUNTA(E$5:E$1048576)</f>
        <v>296</v>
      </c>
      <c r="K2" s="102"/>
      <c r="L2" s="23"/>
      <c r="M2" s="23"/>
      <c r="N2" s="23"/>
      <c r="O2" s="23"/>
      <c r="P2" s="23"/>
      <c r="Q2" s="23"/>
      <c r="R2" s="23"/>
      <c r="S2" s="23"/>
      <c r="T2" s="23"/>
      <c r="U2" s="23"/>
      <c r="V2" s="23"/>
      <c r="W2" s="23"/>
      <c r="X2" s="23"/>
      <c r="Y2" s="23"/>
      <c r="Z2" s="23"/>
    </row>
    <row r="3" spans="1:26" s="4" customFormat="1" ht="77.25" customHeight="1" x14ac:dyDescent="0.4">
      <c r="A3" s="4" t="s">
        <v>0</v>
      </c>
      <c r="B3" s="4" t="s">
        <v>1</v>
      </c>
      <c r="D3" s="107"/>
      <c r="E3" s="103" t="s">
        <v>188</v>
      </c>
      <c r="F3" s="103" t="s">
        <v>2110</v>
      </c>
      <c r="G3" s="103" t="s">
        <v>23</v>
      </c>
      <c r="H3" s="105" t="s">
        <v>4</v>
      </c>
      <c r="I3" s="103" t="s">
        <v>1954</v>
      </c>
      <c r="J3" s="103" t="s">
        <v>5</v>
      </c>
      <c r="K3" s="103" t="s">
        <v>6</v>
      </c>
      <c r="L3" s="103" t="s">
        <v>7</v>
      </c>
      <c r="M3" s="103"/>
      <c r="N3" s="103" t="s">
        <v>8</v>
      </c>
      <c r="O3" s="103" t="s">
        <v>9</v>
      </c>
      <c r="P3" s="36" t="s">
        <v>170</v>
      </c>
      <c r="Q3" s="36" t="s">
        <v>172</v>
      </c>
      <c r="R3" s="103" t="s">
        <v>10</v>
      </c>
      <c r="S3" s="36" t="s">
        <v>173</v>
      </c>
      <c r="T3" s="103" t="s">
        <v>11</v>
      </c>
      <c r="U3" s="103" t="s">
        <v>2409</v>
      </c>
      <c r="V3" s="103" t="s">
        <v>2410</v>
      </c>
      <c r="W3" s="103"/>
      <c r="X3" s="103" t="s">
        <v>2411</v>
      </c>
      <c r="Y3" s="103"/>
      <c r="Z3" s="103" t="s">
        <v>1976</v>
      </c>
    </row>
    <row r="4" spans="1:26" s="4" customFormat="1" ht="28.5" customHeight="1" x14ac:dyDescent="0.4">
      <c r="D4" s="108"/>
      <c r="E4" s="104"/>
      <c r="F4" s="104"/>
      <c r="G4" s="104"/>
      <c r="H4" s="106"/>
      <c r="I4" s="104"/>
      <c r="J4" s="104"/>
      <c r="K4" s="104"/>
      <c r="L4" s="65"/>
      <c r="M4" s="65" t="s">
        <v>169</v>
      </c>
      <c r="N4" s="104"/>
      <c r="O4" s="104"/>
      <c r="P4" s="65" t="s">
        <v>171</v>
      </c>
      <c r="Q4" s="65" t="s">
        <v>171</v>
      </c>
      <c r="R4" s="104"/>
      <c r="S4" s="65" t="s">
        <v>174</v>
      </c>
      <c r="T4" s="104"/>
      <c r="U4" s="104"/>
      <c r="V4" s="65"/>
      <c r="W4" s="65" t="s">
        <v>169</v>
      </c>
      <c r="X4" s="65"/>
      <c r="Y4" s="65" t="s">
        <v>169</v>
      </c>
      <c r="Z4" s="104"/>
    </row>
    <row r="5" spans="1:26" s="12" customFormat="1" ht="100.5" customHeight="1" x14ac:dyDescent="0.4">
      <c r="A5" s="12" t="s">
        <v>12</v>
      </c>
      <c r="B5" s="60">
        <v>44921</v>
      </c>
      <c r="C5" s="15" t="str">
        <f>IFERROR(VLOOKUP(E5,#REF!,25,FALSE),"-")</f>
        <v>-</v>
      </c>
      <c r="D5" s="15">
        <v>1</v>
      </c>
      <c r="E5" s="15" t="s">
        <v>43</v>
      </c>
      <c r="F5" s="15" t="s">
        <v>48</v>
      </c>
      <c r="G5" s="15" t="s">
        <v>388</v>
      </c>
      <c r="H5" s="16" t="s">
        <v>356</v>
      </c>
      <c r="I5" s="15" t="s">
        <v>80</v>
      </c>
      <c r="J5" s="15" t="s">
        <v>92</v>
      </c>
      <c r="K5" s="15" t="s">
        <v>111</v>
      </c>
      <c r="L5" s="15" t="s">
        <v>94</v>
      </c>
      <c r="M5" s="15" t="s">
        <v>1398</v>
      </c>
      <c r="N5" s="15" t="s">
        <v>1398</v>
      </c>
      <c r="O5" s="15" t="s">
        <v>183</v>
      </c>
      <c r="P5" s="15" t="s">
        <v>1398</v>
      </c>
      <c r="Q5" s="15" t="s">
        <v>1398</v>
      </c>
      <c r="R5" s="15" t="s">
        <v>1398</v>
      </c>
      <c r="S5" s="15" t="s">
        <v>1398</v>
      </c>
      <c r="T5" s="15" t="s">
        <v>184</v>
      </c>
      <c r="U5" s="2" t="s">
        <v>403</v>
      </c>
      <c r="V5" s="2" t="s">
        <v>13</v>
      </c>
      <c r="W5" s="2" t="s">
        <v>185</v>
      </c>
      <c r="X5" s="2" t="s">
        <v>186</v>
      </c>
      <c r="Y5" s="2" t="s">
        <v>187</v>
      </c>
      <c r="Z5" s="2" t="s">
        <v>1942</v>
      </c>
    </row>
    <row r="6" spans="1:26" ht="150" x14ac:dyDescent="0.4">
      <c r="A6" s="11" t="s">
        <v>12</v>
      </c>
      <c r="B6" s="15"/>
      <c r="C6" s="15" t="str">
        <f>IFERROR(VLOOKUP(E6,#REF!,25,FALSE),"-")</f>
        <v>-</v>
      </c>
      <c r="D6" s="60">
        <f>D5+1</f>
        <v>2</v>
      </c>
      <c r="E6" s="15" t="s">
        <v>42</v>
      </c>
      <c r="F6" s="15" t="s">
        <v>44</v>
      </c>
      <c r="G6" s="15" t="s">
        <v>62</v>
      </c>
      <c r="H6" s="16" t="s">
        <v>63</v>
      </c>
      <c r="I6" s="15" t="s">
        <v>79</v>
      </c>
      <c r="J6" s="15" t="s">
        <v>91</v>
      </c>
      <c r="K6" s="15" t="s">
        <v>110</v>
      </c>
      <c r="L6" s="15" t="s">
        <v>105</v>
      </c>
      <c r="M6" s="15" t="s">
        <v>2309</v>
      </c>
      <c r="N6" s="15" t="s">
        <v>182</v>
      </c>
      <c r="O6" s="15" t="s">
        <v>1398</v>
      </c>
      <c r="P6" s="15" t="s">
        <v>1398</v>
      </c>
      <c r="Q6" s="15" t="s">
        <v>1398</v>
      </c>
      <c r="R6" s="15" t="s">
        <v>1398</v>
      </c>
      <c r="S6" s="15" t="s">
        <v>1398</v>
      </c>
      <c r="T6" s="15" t="s">
        <v>1398</v>
      </c>
      <c r="U6" s="2" t="s">
        <v>1398</v>
      </c>
      <c r="V6" s="2" t="s">
        <v>180</v>
      </c>
      <c r="W6" s="2" t="s">
        <v>1398</v>
      </c>
      <c r="X6" s="2" t="s">
        <v>1398</v>
      </c>
      <c r="Y6" s="2" t="s">
        <v>1398</v>
      </c>
      <c r="Z6" s="2" t="s">
        <v>1398</v>
      </c>
    </row>
    <row r="7" spans="1:26" ht="75" x14ac:dyDescent="0.4">
      <c r="A7" s="11" t="s">
        <v>12</v>
      </c>
      <c r="B7" s="15"/>
      <c r="C7" s="15" t="str">
        <f>IFERROR(VLOOKUP(E7,#REF!,25,FALSE),"-")</f>
        <v>-</v>
      </c>
      <c r="D7" s="60">
        <f t="shared" ref="D7:D70" si="0">D6+1</f>
        <v>3</v>
      </c>
      <c r="E7" s="15" t="s">
        <v>41</v>
      </c>
      <c r="F7" s="15" t="s">
        <v>57</v>
      </c>
      <c r="G7" s="15" t="s">
        <v>60</v>
      </c>
      <c r="H7" s="16" t="s">
        <v>61</v>
      </c>
      <c r="I7" s="15" t="s">
        <v>78</v>
      </c>
      <c r="J7" s="15" t="s">
        <v>90</v>
      </c>
      <c r="K7" s="15" t="s">
        <v>108</v>
      </c>
      <c r="L7" s="15" t="s">
        <v>109</v>
      </c>
      <c r="M7" s="15" t="s">
        <v>1398</v>
      </c>
      <c r="N7" s="15" t="s">
        <v>175</v>
      </c>
      <c r="O7" s="15" t="s">
        <v>176</v>
      </c>
      <c r="P7" s="56">
        <v>0.4</v>
      </c>
      <c r="Q7" s="15" t="s">
        <v>177</v>
      </c>
      <c r="R7" s="15">
        <v>23</v>
      </c>
      <c r="S7" s="15">
        <v>4.3</v>
      </c>
      <c r="T7" s="15" t="s">
        <v>178</v>
      </c>
      <c r="U7" s="2" t="s">
        <v>179</v>
      </c>
      <c r="V7" s="2" t="s">
        <v>180</v>
      </c>
      <c r="W7" s="2" t="s">
        <v>1398</v>
      </c>
      <c r="X7" s="2" t="s">
        <v>181</v>
      </c>
      <c r="Y7" s="2" t="s">
        <v>1398</v>
      </c>
      <c r="Z7" s="2" t="s">
        <v>126</v>
      </c>
    </row>
    <row r="8" spans="1:26" ht="56.25" x14ac:dyDescent="0.4">
      <c r="A8" s="11" t="s">
        <v>12</v>
      </c>
      <c r="B8" s="15"/>
      <c r="C8" s="15" t="str">
        <f>IFERROR(VLOOKUP(E8,#REF!,25,FALSE),"-")</f>
        <v>-</v>
      </c>
      <c r="D8" s="60">
        <f t="shared" si="0"/>
        <v>4</v>
      </c>
      <c r="E8" s="15" t="s">
        <v>40</v>
      </c>
      <c r="F8" s="15" t="s">
        <v>45</v>
      </c>
      <c r="G8" s="15" t="s">
        <v>59</v>
      </c>
      <c r="H8" s="16" t="s">
        <v>68</v>
      </c>
      <c r="I8" s="15" t="s">
        <v>77</v>
      </c>
      <c r="J8" s="15" t="s">
        <v>89</v>
      </c>
      <c r="K8" s="15" t="s">
        <v>2620</v>
      </c>
      <c r="L8" s="15" t="s">
        <v>107</v>
      </c>
      <c r="M8" s="15" t="s">
        <v>1398</v>
      </c>
      <c r="N8" s="15" t="s">
        <v>1398</v>
      </c>
      <c r="O8" s="15" t="s">
        <v>1398</v>
      </c>
      <c r="P8" s="15" t="s">
        <v>1398</v>
      </c>
      <c r="Q8" s="15" t="s">
        <v>1398</v>
      </c>
      <c r="R8" s="15" t="s">
        <v>1398</v>
      </c>
      <c r="S8" s="15" t="s">
        <v>1398</v>
      </c>
      <c r="T8" s="15" t="s">
        <v>1398</v>
      </c>
      <c r="U8" s="2" t="s">
        <v>1398</v>
      </c>
      <c r="V8" s="2" t="s">
        <v>1398</v>
      </c>
      <c r="W8" s="2" t="s">
        <v>1398</v>
      </c>
      <c r="X8" s="2" t="s">
        <v>167</v>
      </c>
      <c r="Y8" s="2" t="s">
        <v>1398</v>
      </c>
      <c r="Z8" s="2" t="s">
        <v>168</v>
      </c>
    </row>
    <row r="9" spans="1:26" ht="75" x14ac:dyDescent="0.4">
      <c r="A9" s="11" t="s">
        <v>12</v>
      </c>
      <c r="B9" s="15"/>
      <c r="C9" s="15" t="str">
        <f>IFERROR(VLOOKUP(E9,#REF!,25,FALSE),"-")</f>
        <v>-</v>
      </c>
      <c r="D9" s="60">
        <f t="shared" si="0"/>
        <v>5</v>
      </c>
      <c r="E9" s="15" t="s">
        <v>39</v>
      </c>
      <c r="F9" s="15" t="s">
        <v>57</v>
      </c>
      <c r="G9" s="15" t="s">
        <v>58</v>
      </c>
      <c r="H9" s="16" t="s">
        <v>67</v>
      </c>
      <c r="I9" s="15" t="s">
        <v>76</v>
      </c>
      <c r="J9" s="15" t="s">
        <v>88</v>
      </c>
      <c r="K9" s="15" t="s">
        <v>106</v>
      </c>
      <c r="L9" s="15" t="s">
        <v>97</v>
      </c>
      <c r="M9" s="15" t="s">
        <v>1398</v>
      </c>
      <c r="N9" s="15" t="s">
        <v>161</v>
      </c>
      <c r="O9" s="15" t="s">
        <v>162</v>
      </c>
      <c r="P9" s="56">
        <v>0.12</v>
      </c>
      <c r="Q9" s="56">
        <v>0.14000000000000001</v>
      </c>
      <c r="R9" s="15">
        <v>8.8000000000000007</v>
      </c>
      <c r="S9" s="15">
        <v>4.0999999999999996</v>
      </c>
      <c r="T9" s="15" t="s">
        <v>163</v>
      </c>
      <c r="U9" s="2" t="s">
        <v>164</v>
      </c>
      <c r="V9" s="2" t="s">
        <v>165</v>
      </c>
      <c r="W9" s="2" t="s">
        <v>1398</v>
      </c>
      <c r="X9" s="2" t="s">
        <v>166</v>
      </c>
      <c r="Y9" s="2" t="s">
        <v>1398</v>
      </c>
      <c r="Z9" s="2" t="s">
        <v>126</v>
      </c>
    </row>
    <row r="10" spans="1:26" ht="56.25" x14ac:dyDescent="0.4">
      <c r="A10" s="11" t="s">
        <v>12</v>
      </c>
      <c r="B10" s="15"/>
      <c r="C10" s="15" t="str">
        <f>IFERROR(VLOOKUP(E10,#REF!,25,FALSE),"-")</f>
        <v>-</v>
      </c>
      <c r="D10" s="60">
        <f t="shared" si="0"/>
        <v>6</v>
      </c>
      <c r="E10" s="15" t="s">
        <v>38</v>
      </c>
      <c r="F10" s="15" t="s">
        <v>44</v>
      </c>
      <c r="G10" s="15" t="s">
        <v>56</v>
      </c>
      <c r="H10" s="16" t="s">
        <v>66</v>
      </c>
      <c r="I10" s="15" t="s">
        <v>75</v>
      </c>
      <c r="J10" s="15" t="s">
        <v>87</v>
      </c>
      <c r="K10" s="15" t="s">
        <v>104</v>
      </c>
      <c r="L10" s="15" t="s">
        <v>105</v>
      </c>
      <c r="M10" s="15" t="s">
        <v>1398</v>
      </c>
      <c r="N10" s="15" t="s">
        <v>1398</v>
      </c>
      <c r="O10" s="15" t="s">
        <v>407</v>
      </c>
      <c r="P10" s="57">
        <v>0.33</v>
      </c>
      <c r="Q10" s="15" t="s">
        <v>154</v>
      </c>
      <c r="R10" s="15" t="s">
        <v>1398</v>
      </c>
      <c r="S10" s="15" t="s">
        <v>1398</v>
      </c>
      <c r="T10" s="15" t="s">
        <v>155</v>
      </c>
      <c r="U10" s="2" t="s">
        <v>156</v>
      </c>
      <c r="V10" s="2" t="s">
        <v>13</v>
      </c>
      <c r="W10" s="2" t="s">
        <v>157</v>
      </c>
      <c r="X10" s="2" t="s">
        <v>158</v>
      </c>
      <c r="Y10" s="2" t="s">
        <v>159</v>
      </c>
      <c r="Z10" s="2" t="s">
        <v>160</v>
      </c>
    </row>
    <row r="11" spans="1:26" ht="150" x14ac:dyDescent="0.4">
      <c r="B11" s="15"/>
      <c r="C11" s="15" t="str">
        <f>IFERROR(VLOOKUP(E11,#REF!,25,FALSE),"-")</f>
        <v>-</v>
      </c>
      <c r="D11" s="60">
        <f t="shared" si="0"/>
        <v>7</v>
      </c>
      <c r="E11" s="15" t="s">
        <v>37</v>
      </c>
      <c r="F11" s="15" t="s">
        <v>55</v>
      </c>
      <c r="G11" s="15" t="s">
        <v>2666</v>
      </c>
      <c r="H11" s="16" t="s">
        <v>65</v>
      </c>
      <c r="I11" s="15" t="s">
        <v>74</v>
      </c>
      <c r="J11" s="15" t="s">
        <v>86</v>
      </c>
      <c r="K11" s="15" t="s">
        <v>102</v>
      </c>
      <c r="L11" s="15" t="s">
        <v>13</v>
      </c>
      <c r="M11" s="15" t="s">
        <v>103</v>
      </c>
      <c r="N11" s="15" t="s">
        <v>145</v>
      </c>
      <c r="O11" s="15" t="s">
        <v>146</v>
      </c>
      <c r="P11" s="15" t="s">
        <v>147</v>
      </c>
      <c r="Q11" s="58">
        <v>8.68287037037037E-2</v>
      </c>
      <c r="R11" s="15" t="s">
        <v>148</v>
      </c>
      <c r="S11" s="15" t="s">
        <v>1398</v>
      </c>
      <c r="T11" s="15" t="s">
        <v>149</v>
      </c>
      <c r="U11" s="2" t="s">
        <v>150</v>
      </c>
      <c r="V11" s="2" t="s">
        <v>13</v>
      </c>
      <c r="W11" s="2" t="s">
        <v>151</v>
      </c>
      <c r="X11" s="2" t="s">
        <v>152</v>
      </c>
      <c r="Y11" s="2" t="s">
        <v>1398</v>
      </c>
      <c r="Z11" s="2" t="s">
        <v>153</v>
      </c>
    </row>
    <row r="12" spans="1:26" ht="337.5" x14ac:dyDescent="0.4">
      <c r="B12" s="15"/>
      <c r="C12" s="15" t="str">
        <f>IFERROR(VLOOKUP(E12,#REF!,25,FALSE),"-")</f>
        <v>-</v>
      </c>
      <c r="D12" s="60">
        <f t="shared" si="0"/>
        <v>8</v>
      </c>
      <c r="E12" s="15" t="s">
        <v>36</v>
      </c>
      <c r="F12" s="15" t="s">
        <v>53</v>
      </c>
      <c r="G12" s="15" t="s">
        <v>1398</v>
      </c>
      <c r="H12" s="16" t="s">
        <v>54</v>
      </c>
      <c r="I12" s="15" t="s">
        <v>73</v>
      </c>
      <c r="J12" s="15" t="s">
        <v>85</v>
      </c>
      <c r="K12" s="15" t="s">
        <v>2384</v>
      </c>
      <c r="L12" s="15" t="s">
        <v>13</v>
      </c>
      <c r="M12" s="15" t="s">
        <v>101</v>
      </c>
      <c r="N12" s="15" t="s">
        <v>139</v>
      </c>
      <c r="O12" s="15" t="s">
        <v>1398</v>
      </c>
      <c r="P12" s="15" t="s">
        <v>140</v>
      </c>
      <c r="Q12" s="15" t="s">
        <v>1398</v>
      </c>
      <c r="R12" s="15" t="s">
        <v>141</v>
      </c>
      <c r="S12" s="15" t="s">
        <v>142</v>
      </c>
      <c r="T12" s="15" t="s">
        <v>1398</v>
      </c>
      <c r="U12" s="2" t="s">
        <v>1398</v>
      </c>
      <c r="V12" s="2" t="s">
        <v>13</v>
      </c>
      <c r="W12" s="2" t="s">
        <v>143</v>
      </c>
      <c r="X12" s="2" t="s">
        <v>144</v>
      </c>
      <c r="Y12" s="2" t="s">
        <v>1398</v>
      </c>
      <c r="Z12" s="2" t="s">
        <v>126</v>
      </c>
    </row>
    <row r="13" spans="1:26" ht="93.75" x14ac:dyDescent="0.4">
      <c r="B13" s="15"/>
      <c r="C13" s="15" t="str">
        <f>IFERROR(VLOOKUP(E13,#REF!,25,FALSE),"-")</f>
        <v>-</v>
      </c>
      <c r="D13" s="60">
        <f t="shared" si="0"/>
        <v>9</v>
      </c>
      <c r="E13" s="15" t="s">
        <v>35</v>
      </c>
      <c r="F13" s="15" t="s">
        <v>51</v>
      </c>
      <c r="G13" s="15" t="s">
        <v>52</v>
      </c>
      <c r="H13" s="16" t="s">
        <v>385</v>
      </c>
      <c r="I13" s="15" t="s">
        <v>72</v>
      </c>
      <c r="J13" s="15" t="s">
        <v>84</v>
      </c>
      <c r="K13" s="15" t="s">
        <v>100</v>
      </c>
      <c r="L13" s="15" t="s">
        <v>94</v>
      </c>
      <c r="M13" s="15" t="s">
        <v>1398</v>
      </c>
      <c r="N13" s="15" t="s">
        <v>132</v>
      </c>
      <c r="O13" s="15" t="s">
        <v>1398</v>
      </c>
      <c r="P13" s="15" t="s">
        <v>133</v>
      </c>
      <c r="Q13" s="15" t="s">
        <v>134</v>
      </c>
      <c r="R13" s="15">
        <v>15.1</v>
      </c>
      <c r="S13" s="15">
        <v>6.9</v>
      </c>
      <c r="T13" s="15" t="s">
        <v>135</v>
      </c>
      <c r="U13" s="2" t="s">
        <v>136</v>
      </c>
      <c r="V13" s="2" t="s">
        <v>13</v>
      </c>
      <c r="W13" s="2" t="s">
        <v>137</v>
      </c>
      <c r="X13" s="2" t="s">
        <v>138</v>
      </c>
      <c r="Y13" s="2" t="s">
        <v>1398</v>
      </c>
      <c r="Z13" s="2" t="s">
        <v>126</v>
      </c>
    </row>
    <row r="14" spans="1:26" ht="75" x14ac:dyDescent="0.4">
      <c r="B14" s="15"/>
      <c r="C14" s="15" t="str">
        <f>IFERROR(VLOOKUP(E14,#REF!,25,FALSE),"-")</f>
        <v>-</v>
      </c>
      <c r="D14" s="60">
        <f t="shared" si="0"/>
        <v>10</v>
      </c>
      <c r="E14" s="15" t="s">
        <v>34</v>
      </c>
      <c r="F14" s="15" t="s">
        <v>48</v>
      </c>
      <c r="G14" s="15" t="s">
        <v>49</v>
      </c>
      <c r="H14" s="16" t="s">
        <v>50</v>
      </c>
      <c r="I14" s="15" t="s">
        <v>71</v>
      </c>
      <c r="J14" s="15" t="s">
        <v>83</v>
      </c>
      <c r="K14" s="15" t="s">
        <v>98</v>
      </c>
      <c r="L14" s="15" t="s">
        <v>13</v>
      </c>
      <c r="M14" s="15" t="s">
        <v>99</v>
      </c>
      <c r="N14" s="15" t="s">
        <v>127</v>
      </c>
      <c r="O14" s="15" t="s">
        <v>1398</v>
      </c>
      <c r="P14" s="15" t="s">
        <v>128</v>
      </c>
      <c r="Q14" s="15" t="s">
        <v>1398</v>
      </c>
      <c r="R14" s="15" t="s">
        <v>1398</v>
      </c>
      <c r="S14" s="15" t="s">
        <v>1398</v>
      </c>
      <c r="T14" s="15" t="s">
        <v>1398</v>
      </c>
      <c r="U14" s="2" t="s">
        <v>129</v>
      </c>
      <c r="V14" s="2" t="s">
        <v>13</v>
      </c>
      <c r="W14" s="2" t="s">
        <v>130</v>
      </c>
      <c r="X14" s="2" t="s">
        <v>131</v>
      </c>
      <c r="Y14" s="2" t="s">
        <v>1398</v>
      </c>
      <c r="Z14" s="2" t="s">
        <v>1398</v>
      </c>
    </row>
    <row r="15" spans="1:26" ht="112.5" x14ac:dyDescent="0.4">
      <c r="B15" s="15"/>
      <c r="C15" s="15" t="str">
        <f>IFERROR(VLOOKUP(E15,#REF!,25,FALSE),"-")</f>
        <v>-</v>
      </c>
      <c r="D15" s="60">
        <f t="shared" si="0"/>
        <v>11</v>
      </c>
      <c r="E15" s="15" t="s">
        <v>33</v>
      </c>
      <c r="F15" s="15" t="s">
        <v>45</v>
      </c>
      <c r="G15" s="15" t="s">
        <v>46</v>
      </c>
      <c r="H15" s="16" t="s">
        <v>47</v>
      </c>
      <c r="I15" s="15" t="s">
        <v>70</v>
      </c>
      <c r="J15" s="15" t="s">
        <v>82</v>
      </c>
      <c r="K15" s="15" t="s">
        <v>96</v>
      </c>
      <c r="L15" s="15" t="s">
        <v>97</v>
      </c>
      <c r="M15" s="15" t="s">
        <v>1398</v>
      </c>
      <c r="N15" s="15" t="s">
        <v>1398</v>
      </c>
      <c r="O15" s="15" t="s">
        <v>121</v>
      </c>
      <c r="P15" s="57">
        <v>0.252</v>
      </c>
      <c r="Q15" s="15" t="s">
        <v>122</v>
      </c>
      <c r="R15" s="15">
        <v>10.199999999999999</v>
      </c>
      <c r="S15" s="15">
        <v>7.1</v>
      </c>
      <c r="T15" s="15" t="s">
        <v>123</v>
      </c>
      <c r="U15" s="2" t="s">
        <v>1398</v>
      </c>
      <c r="V15" s="2" t="s">
        <v>13</v>
      </c>
      <c r="W15" s="2" t="s">
        <v>124</v>
      </c>
      <c r="X15" s="2" t="s">
        <v>125</v>
      </c>
      <c r="Y15" s="2" t="s">
        <v>1398</v>
      </c>
      <c r="Z15" s="2" t="s">
        <v>126</v>
      </c>
    </row>
    <row r="16" spans="1:26" ht="187.5" x14ac:dyDescent="0.4">
      <c r="B16" s="15"/>
      <c r="C16" s="15" t="str">
        <f>IFERROR(VLOOKUP(E16,#REF!,25,FALSE),"-")</f>
        <v>-</v>
      </c>
      <c r="D16" s="60">
        <f t="shared" si="0"/>
        <v>12</v>
      </c>
      <c r="E16" s="15" t="s">
        <v>32</v>
      </c>
      <c r="F16" s="15" t="s">
        <v>44</v>
      </c>
      <c r="G16" s="15" t="s">
        <v>402</v>
      </c>
      <c r="H16" s="16" t="s">
        <v>64</v>
      </c>
      <c r="I16" s="15" t="s">
        <v>69</v>
      </c>
      <c r="J16" s="15" t="s">
        <v>81</v>
      </c>
      <c r="K16" s="15" t="s">
        <v>93</v>
      </c>
      <c r="L16" s="15" t="s">
        <v>94</v>
      </c>
      <c r="M16" s="15" t="s">
        <v>95</v>
      </c>
      <c r="N16" s="15" t="s">
        <v>112</v>
      </c>
      <c r="O16" s="15" t="s">
        <v>404</v>
      </c>
      <c r="P16" s="15" t="s">
        <v>113</v>
      </c>
      <c r="Q16" s="15" t="s">
        <v>114</v>
      </c>
      <c r="R16" s="15">
        <v>16</v>
      </c>
      <c r="S16" s="15" t="s">
        <v>115</v>
      </c>
      <c r="T16" s="15" t="s">
        <v>116</v>
      </c>
      <c r="U16" s="2" t="s">
        <v>408</v>
      </c>
      <c r="V16" s="2" t="s">
        <v>13</v>
      </c>
      <c r="W16" s="2" t="s">
        <v>117</v>
      </c>
      <c r="X16" s="2" t="s">
        <v>118</v>
      </c>
      <c r="Y16" s="2" t="s">
        <v>119</v>
      </c>
      <c r="Z16" s="2" t="s">
        <v>120</v>
      </c>
    </row>
    <row r="17" spans="2:27" ht="75" x14ac:dyDescent="0.4">
      <c r="B17" s="15"/>
      <c r="C17" s="15" t="str">
        <f>IFERROR(VLOOKUP(E17,#REF!,25,FALSE),"-")</f>
        <v>-</v>
      </c>
      <c r="D17" s="60">
        <f t="shared" si="0"/>
        <v>13</v>
      </c>
      <c r="E17" s="15" t="s">
        <v>373</v>
      </c>
      <c r="F17" s="15" t="s">
        <v>374</v>
      </c>
      <c r="G17" s="15" t="s">
        <v>375</v>
      </c>
      <c r="H17" s="16" t="s">
        <v>376</v>
      </c>
      <c r="I17" s="15" t="s">
        <v>387</v>
      </c>
      <c r="J17" s="15" t="s">
        <v>377</v>
      </c>
      <c r="K17" s="15" t="s">
        <v>378</v>
      </c>
      <c r="L17" s="15" t="s">
        <v>1510</v>
      </c>
      <c r="M17" s="15" t="s">
        <v>1398</v>
      </c>
      <c r="N17" s="15" t="s">
        <v>379</v>
      </c>
      <c r="O17" s="15" t="s">
        <v>277</v>
      </c>
      <c r="P17" s="15" t="s">
        <v>380</v>
      </c>
      <c r="Q17" s="15" t="s">
        <v>381</v>
      </c>
      <c r="R17" s="15">
        <v>5</v>
      </c>
      <c r="S17" s="15" t="s">
        <v>1398</v>
      </c>
      <c r="T17" s="15" t="s">
        <v>1398</v>
      </c>
      <c r="U17" s="2" t="s">
        <v>382</v>
      </c>
      <c r="V17" s="2" t="s">
        <v>180</v>
      </c>
      <c r="W17" s="2" t="s">
        <v>1398</v>
      </c>
      <c r="X17" s="2" t="s">
        <v>383</v>
      </c>
      <c r="Y17" s="2" t="s">
        <v>1398</v>
      </c>
      <c r="Z17" s="2" t="s">
        <v>1398</v>
      </c>
    </row>
    <row r="18" spans="2:27" ht="37.5" x14ac:dyDescent="0.4">
      <c r="B18" s="15"/>
      <c r="C18" s="15" t="str">
        <f>IFERROR(VLOOKUP(E18,#REF!,25,FALSE),"-")</f>
        <v>-</v>
      </c>
      <c r="D18" s="60">
        <f t="shared" si="0"/>
        <v>14</v>
      </c>
      <c r="E18" s="15" t="s">
        <v>366</v>
      </c>
      <c r="F18" s="15" t="s">
        <v>367</v>
      </c>
      <c r="G18" s="15" t="s">
        <v>368</v>
      </c>
      <c r="H18" s="16" t="s">
        <v>384</v>
      </c>
      <c r="I18" s="15" t="s">
        <v>386</v>
      </c>
      <c r="J18" s="15" t="s">
        <v>369</v>
      </c>
      <c r="K18" s="15" t="s">
        <v>370</v>
      </c>
      <c r="L18" s="15" t="s">
        <v>1510</v>
      </c>
      <c r="M18" s="15" t="s">
        <v>1398</v>
      </c>
      <c r="N18" s="15" t="s">
        <v>371</v>
      </c>
      <c r="O18" s="15" t="s">
        <v>211</v>
      </c>
      <c r="P18" s="56">
        <v>0.6</v>
      </c>
      <c r="Q18" s="15" t="s">
        <v>372</v>
      </c>
      <c r="R18" s="15">
        <v>13</v>
      </c>
      <c r="S18" s="15" t="s">
        <v>1398</v>
      </c>
      <c r="T18" s="15" t="s">
        <v>1398</v>
      </c>
      <c r="U18" s="2" t="s">
        <v>368</v>
      </c>
      <c r="V18" s="2" t="s">
        <v>165</v>
      </c>
      <c r="W18" s="2" t="s">
        <v>1398</v>
      </c>
      <c r="X18" s="2" t="s">
        <v>158</v>
      </c>
      <c r="Y18" s="2" t="s">
        <v>1398</v>
      </c>
      <c r="Z18" s="2" t="s">
        <v>126</v>
      </c>
    </row>
    <row r="19" spans="2:27" ht="56.25" x14ac:dyDescent="0.4">
      <c r="B19" s="15"/>
      <c r="C19" s="15" t="str">
        <f>IFERROR(VLOOKUP(E19,#REF!,25,FALSE),"-")</f>
        <v>-</v>
      </c>
      <c r="D19" s="60">
        <f t="shared" si="0"/>
        <v>15</v>
      </c>
      <c r="E19" s="15" t="s">
        <v>409</v>
      </c>
      <c r="F19" s="15" t="s">
        <v>410</v>
      </c>
      <c r="G19" s="15" t="s">
        <v>411</v>
      </c>
      <c r="H19" s="16" t="s">
        <v>412</v>
      </c>
      <c r="I19" s="15" t="s">
        <v>413</v>
      </c>
      <c r="J19" s="15" t="s">
        <v>414</v>
      </c>
      <c r="K19" s="15" t="s">
        <v>415</v>
      </c>
      <c r="L19" s="15" t="s">
        <v>94</v>
      </c>
      <c r="M19" s="15" t="s">
        <v>1398</v>
      </c>
      <c r="N19" s="15" t="s">
        <v>416</v>
      </c>
      <c r="O19" s="15" t="s">
        <v>417</v>
      </c>
      <c r="P19" s="15" t="s">
        <v>1398</v>
      </c>
      <c r="Q19" s="15" t="s">
        <v>418</v>
      </c>
      <c r="R19" s="15" t="s">
        <v>1398</v>
      </c>
      <c r="S19" s="15" t="s">
        <v>1398</v>
      </c>
      <c r="T19" s="15" t="s">
        <v>1398</v>
      </c>
      <c r="U19" s="2" t="s">
        <v>1398</v>
      </c>
      <c r="V19" s="2" t="s">
        <v>419</v>
      </c>
      <c r="W19" s="2" t="s">
        <v>420</v>
      </c>
      <c r="X19" s="2" t="s">
        <v>421</v>
      </c>
      <c r="Y19" s="2" t="s">
        <v>1398</v>
      </c>
      <c r="Z19" s="15" t="s">
        <v>1398</v>
      </c>
    </row>
    <row r="20" spans="2:27" ht="150" x14ac:dyDescent="0.4">
      <c r="B20" s="15"/>
      <c r="C20" s="15" t="str">
        <f>IFERROR(VLOOKUP(E20,#REF!,25,FALSE),"-")</f>
        <v>-</v>
      </c>
      <c r="D20" s="60">
        <f t="shared" si="0"/>
        <v>16</v>
      </c>
      <c r="E20" s="15" t="s">
        <v>422</v>
      </c>
      <c r="F20" s="15" t="s">
        <v>410</v>
      </c>
      <c r="G20" s="15" t="s">
        <v>423</v>
      </c>
      <c r="H20" s="16" t="s">
        <v>424</v>
      </c>
      <c r="I20" s="15" t="s">
        <v>425</v>
      </c>
      <c r="J20" s="15" t="s">
        <v>426</v>
      </c>
      <c r="K20" s="15" t="s">
        <v>427</v>
      </c>
      <c r="L20" s="15" t="s">
        <v>105</v>
      </c>
      <c r="M20" s="15" t="s">
        <v>1398</v>
      </c>
      <c r="N20" s="15" t="s">
        <v>428</v>
      </c>
      <c r="O20" s="15" t="s">
        <v>429</v>
      </c>
      <c r="P20" s="15" t="s">
        <v>1398</v>
      </c>
      <c r="Q20" s="15" t="s">
        <v>430</v>
      </c>
      <c r="R20" s="15" t="s">
        <v>1398</v>
      </c>
      <c r="S20" s="15" t="s">
        <v>1398</v>
      </c>
      <c r="T20" s="15" t="s">
        <v>1398</v>
      </c>
      <c r="U20" s="2" t="s">
        <v>431</v>
      </c>
      <c r="V20" s="2" t="s">
        <v>1398</v>
      </c>
      <c r="W20" s="2" t="s">
        <v>432</v>
      </c>
      <c r="X20" s="2" t="s">
        <v>1398</v>
      </c>
      <c r="Y20" s="2" t="s">
        <v>1398</v>
      </c>
      <c r="Z20" s="15" t="s">
        <v>1398</v>
      </c>
    </row>
    <row r="21" spans="2:27" ht="150" x14ac:dyDescent="0.4">
      <c r="B21" s="15"/>
      <c r="C21" s="15" t="str">
        <f>IFERROR(VLOOKUP(E21,#REF!,25,FALSE),"-")</f>
        <v>-</v>
      </c>
      <c r="D21" s="60">
        <f t="shared" si="0"/>
        <v>17</v>
      </c>
      <c r="E21" s="15" t="s">
        <v>433</v>
      </c>
      <c r="F21" s="15" t="s">
        <v>410</v>
      </c>
      <c r="G21" s="15" t="s">
        <v>434</v>
      </c>
      <c r="H21" s="16" t="s">
        <v>435</v>
      </c>
      <c r="I21" s="15" t="s">
        <v>436</v>
      </c>
      <c r="J21" s="15" t="s">
        <v>437</v>
      </c>
      <c r="K21" s="15" t="s">
        <v>438</v>
      </c>
      <c r="L21" s="15" t="s">
        <v>105</v>
      </c>
      <c r="M21" s="15" t="s">
        <v>1398</v>
      </c>
      <c r="N21" s="15" t="s">
        <v>439</v>
      </c>
      <c r="O21" s="15" t="s">
        <v>440</v>
      </c>
      <c r="P21" s="15" t="s">
        <v>1398</v>
      </c>
      <c r="Q21" s="15" t="s">
        <v>441</v>
      </c>
      <c r="R21" s="15" t="s">
        <v>1398</v>
      </c>
      <c r="S21" s="15" t="s">
        <v>1398</v>
      </c>
      <c r="T21" s="15" t="s">
        <v>1398</v>
      </c>
      <c r="U21" s="2" t="s">
        <v>431</v>
      </c>
      <c r="V21" s="2" t="s">
        <v>1398</v>
      </c>
      <c r="W21" s="2" t="s">
        <v>442</v>
      </c>
      <c r="X21" s="2" t="s">
        <v>443</v>
      </c>
      <c r="Y21" s="2" t="s">
        <v>1398</v>
      </c>
      <c r="Z21" s="15" t="s">
        <v>1398</v>
      </c>
    </row>
    <row r="22" spans="2:27" ht="112.5" x14ac:dyDescent="0.4">
      <c r="B22" s="70"/>
      <c r="C22" s="70" t="str">
        <f>IFERROR(VLOOKUP(E22,#REF!,25,FALSE),"-")</f>
        <v>-</v>
      </c>
      <c r="D22" s="60">
        <f t="shared" si="0"/>
        <v>18</v>
      </c>
      <c r="E22" s="15" t="s">
        <v>444</v>
      </c>
      <c r="F22" s="15" t="s">
        <v>410</v>
      </c>
      <c r="G22" s="15" t="s">
        <v>445</v>
      </c>
      <c r="H22" s="16" t="s">
        <v>446</v>
      </c>
      <c r="I22" s="15" t="s">
        <v>447</v>
      </c>
      <c r="J22" s="15" t="s">
        <v>448</v>
      </c>
      <c r="K22" s="15" t="s">
        <v>449</v>
      </c>
      <c r="L22" s="15" t="s">
        <v>94</v>
      </c>
      <c r="M22" s="15" t="s">
        <v>1398</v>
      </c>
      <c r="N22" s="15" t="s">
        <v>450</v>
      </c>
      <c r="O22" s="15" t="s">
        <v>451</v>
      </c>
      <c r="P22" s="15" t="s">
        <v>1398</v>
      </c>
      <c r="Q22" s="15" t="s">
        <v>452</v>
      </c>
      <c r="R22" s="15" t="s">
        <v>1398</v>
      </c>
      <c r="S22" s="15" t="s">
        <v>1398</v>
      </c>
      <c r="T22" s="15" t="s">
        <v>1398</v>
      </c>
      <c r="U22" s="2" t="s">
        <v>1398</v>
      </c>
      <c r="V22" s="2" t="s">
        <v>453</v>
      </c>
      <c r="W22" s="2" t="s">
        <v>1398</v>
      </c>
      <c r="X22" s="2" t="s">
        <v>454</v>
      </c>
      <c r="Y22" s="2" t="s">
        <v>1398</v>
      </c>
      <c r="Z22" s="15" t="s">
        <v>1398</v>
      </c>
    </row>
    <row r="23" spans="2:27" s="15" customFormat="1" ht="112.5" x14ac:dyDescent="0.4">
      <c r="C23" s="15" t="str">
        <f>IFERROR(VLOOKUP(E23,#REF!,25,FALSE),"-")</f>
        <v>-</v>
      </c>
      <c r="D23" s="60">
        <f t="shared" si="0"/>
        <v>19</v>
      </c>
      <c r="E23" s="15" t="s">
        <v>455</v>
      </c>
      <c r="F23" s="15" t="s">
        <v>410</v>
      </c>
      <c r="G23" s="15" t="s">
        <v>456</v>
      </c>
      <c r="H23" s="16" t="s">
        <v>457</v>
      </c>
      <c r="I23" s="15" t="s">
        <v>458</v>
      </c>
      <c r="J23" s="15" t="s">
        <v>459</v>
      </c>
      <c r="K23" s="15" t="s">
        <v>460</v>
      </c>
      <c r="L23" s="15" t="s">
        <v>94</v>
      </c>
      <c r="M23" s="15" t="s">
        <v>1398</v>
      </c>
      <c r="N23" s="15" t="s">
        <v>461</v>
      </c>
      <c r="O23" s="15" t="s">
        <v>462</v>
      </c>
      <c r="P23" s="15" t="s">
        <v>1398</v>
      </c>
      <c r="Q23" s="15" t="s">
        <v>463</v>
      </c>
      <c r="R23" s="15" t="s">
        <v>1398</v>
      </c>
      <c r="S23" s="15" t="s">
        <v>1398</v>
      </c>
      <c r="T23" s="15" t="s">
        <v>1398</v>
      </c>
      <c r="U23" s="2" t="s">
        <v>1398</v>
      </c>
      <c r="V23" s="2" t="s">
        <v>464</v>
      </c>
      <c r="W23" s="2" t="s">
        <v>465</v>
      </c>
      <c r="X23" s="2" t="s">
        <v>1398</v>
      </c>
      <c r="Y23" s="2" t="s">
        <v>1398</v>
      </c>
      <c r="Z23" s="15" t="s">
        <v>1398</v>
      </c>
    </row>
    <row r="24" spans="2:27" s="15" customFormat="1" ht="187.5" x14ac:dyDescent="0.4">
      <c r="C24" s="15" t="str">
        <f>IFERROR(VLOOKUP(E24,#REF!,25,FALSE),"-")</f>
        <v>-</v>
      </c>
      <c r="D24" s="60">
        <f t="shared" si="0"/>
        <v>20</v>
      </c>
      <c r="E24" s="15" t="s">
        <v>466</v>
      </c>
      <c r="F24" s="15" t="s">
        <v>410</v>
      </c>
      <c r="G24" s="15" t="s">
        <v>467</v>
      </c>
      <c r="H24" s="16" t="s">
        <v>468</v>
      </c>
      <c r="I24" s="34" t="s">
        <v>469</v>
      </c>
      <c r="J24" s="15" t="s">
        <v>470</v>
      </c>
      <c r="K24" s="15" t="s">
        <v>471</v>
      </c>
      <c r="L24" s="15" t="s">
        <v>105</v>
      </c>
      <c r="M24" s="15" t="s">
        <v>1398</v>
      </c>
      <c r="N24" s="15" t="s">
        <v>1398</v>
      </c>
      <c r="O24" s="15" t="s">
        <v>472</v>
      </c>
      <c r="P24" s="15" t="s">
        <v>1398</v>
      </c>
      <c r="Q24" s="15" t="s">
        <v>473</v>
      </c>
      <c r="R24" s="15" t="s">
        <v>1398</v>
      </c>
      <c r="S24" s="15" t="s">
        <v>1398</v>
      </c>
      <c r="T24" s="15" t="s">
        <v>1398</v>
      </c>
      <c r="U24" s="2" t="s">
        <v>431</v>
      </c>
      <c r="V24" s="2" t="s">
        <v>1398</v>
      </c>
      <c r="W24" s="2" t="s">
        <v>442</v>
      </c>
      <c r="X24" s="2" t="s">
        <v>1398</v>
      </c>
      <c r="Y24" s="2" t="s">
        <v>1398</v>
      </c>
      <c r="Z24" s="15" t="s">
        <v>1398</v>
      </c>
    </row>
    <row r="25" spans="2:27" s="15" customFormat="1" ht="90.75" customHeight="1" x14ac:dyDescent="0.4">
      <c r="C25" s="15" t="str">
        <f>IFERROR(VLOOKUP(E25,#REF!,25,FALSE),"-")</f>
        <v>-</v>
      </c>
      <c r="D25" s="60">
        <f t="shared" si="0"/>
        <v>21</v>
      </c>
      <c r="E25" s="2" t="s">
        <v>3083</v>
      </c>
      <c r="F25" s="2" t="s">
        <v>298</v>
      </c>
      <c r="G25" s="2" t="s">
        <v>3084</v>
      </c>
      <c r="H25" s="2" t="s">
        <v>513</v>
      </c>
      <c r="I25" s="2" t="s">
        <v>3092</v>
      </c>
      <c r="J25" s="2" t="s">
        <v>3085</v>
      </c>
      <c r="K25" s="2" t="s">
        <v>3086</v>
      </c>
      <c r="L25" s="2" t="s">
        <v>13</v>
      </c>
      <c r="M25" s="2" t="s">
        <v>2642</v>
      </c>
      <c r="N25" s="2" t="s">
        <v>3087</v>
      </c>
      <c r="O25" s="2" t="s">
        <v>211</v>
      </c>
      <c r="P25" s="2" t="s">
        <v>3073</v>
      </c>
      <c r="Q25" s="2" t="s">
        <v>3088</v>
      </c>
      <c r="R25" s="2" t="s">
        <v>2645</v>
      </c>
      <c r="S25" s="2" t="s">
        <v>2645</v>
      </c>
      <c r="T25" s="2" t="s">
        <v>3089</v>
      </c>
      <c r="U25" s="2" t="s">
        <v>3090</v>
      </c>
      <c r="V25" s="2" t="s">
        <v>13</v>
      </c>
      <c r="W25" s="2" t="s">
        <v>2648</v>
      </c>
      <c r="X25" s="2" t="s">
        <v>3091</v>
      </c>
      <c r="Y25" s="2"/>
      <c r="Z25" s="2" t="s">
        <v>126</v>
      </c>
      <c r="AA25" s="2"/>
    </row>
    <row r="26" spans="2:27" s="15" customFormat="1" ht="112.5" x14ac:dyDescent="0.4">
      <c r="C26" s="15" t="str">
        <f>IFERROR(VLOOKUP(E26,#REF!,25,FALSE),"-")</f>
        <v>-</v>
      </c>
      <c r="D26" s="60">
        <f t="shared" si="0"/>
        <v>22</v>
      </c>
      <c r="E26" s="15" t="s">
        <v>534</v>
      </c>
      <c r="F26" s="15" t="s">
        <v>298</v>
      </c>
      <c r="G26" s="15" t="s">
        <v>535</v>
      </c>
      <c r="H26" s="16" t="s">
        <v>536</v>
      </c>
      <c r="I26" s="15" t="s">
        <v>1398</v>
      </c>
      <c r="J26" s="15" t="s">
        <v>537</v>
      </c>
      <c r="K26" s="15" t="s">
        <v>2434</v>
      </c>
      <c r="L26" s="15" t="s">
        <v>13</v>
      </c>
      <c r="M26" s="15" t="s">
        <v>538</v>
      </c>
      <c r="N26" s="15" t="s">
        <v>1398</v>
      </c>
      <c r="O26" s="15" t="s">
        <v>539</v>
      </c>
      <c r="P26" s="15">
        <v>28.4</v>
      </c>
      <c r="Q26" s="15" t="s">
        <v>540</v>
      </c>
      <c r="R26" s="15">
        <v>11.8</v>
      </c>
      <c r="S26" s="15">
        <v>7.3</v>
      </c>
      <c r="T26" s="15" t="s">
        <v>541</v>
      </c>
      <c r="U26" s="15" t="s">
        <v>542</v>
      </c>
      <c r="V26" s="15" t="s">
        <v>180</v>
      </c>
      <c r="W26" s="15" t="s">
        <v>1398</v>
      </c>
      <c r="X26" s="15" t="s">
        <v>543</v>
      </c>
      <c r="Y26" s="15" t="s">
        <v>1398</v>
      </c>
      <c r="Z26" s="15" t="s">
        <v>544</v>
      </c>
    </row>
    <row r="27" spans="2:27" s="15" customFormat="1" ht="112.5" x14ac:dyDescent="0.4">
      <c r="C27" s="15" t="str">
        <f>IFERROR(VLOOKUP(E27,#REF!,25,FALSE),"-")</f>
        <v>-</v>
      </c>
      <c r="D27" s="60">
        <f t="shared" si="0"/>
        <v>23</v>
      </c>
      <c r="E27" s="15" t="s">
        <v>545</v>
      </c>
      <c r="F27" s="15" t="s">
        <v>298</v>
      </c>
      <c r="G27" s="15" t="s">
        <v>546</v>
      </c>
      <c r="H27" s="16" t="s">
        <v>547</v>
      </c>
      <c r="I27" s="15" t="s">
        <v>1398</v>
      </c>
      <c r="J27" s="15" t="s">
        <v>537</v>
      </c>
      <c r="K27" s="15" t="s">
        <v>2436</v>
      </c>
      <c r="L27" s="15" t="s">
        <v>94</v>
      </c>
      <c r="M27" s="15" t="s">
        <v>1398</v>
      </c>
      <c r="N27" s="15" t="s">
        <v>1398</v>
      </c>
      <c r="O27" s="15" t="s">
        <v>548</v>
      </c>
      <c r="P27" s="15">
        <v>29.7</v>
      </c>
      <c r="Q27" s="15" t="s">
        <v>549</v>
      </c>
      <c r="R27" s="15">
        <v>17.2</v>
      </c>
      <c r="S27" s="15">
        <v>6</v>
      </c>
      <c r="T27" s="15" t="s">
        <v>541</v>
      </c>
      <c r="U27" s="15" t="s">
        <v>542</v>
      </c>
      <c r="V27" s="15" t="s">
        <v>180</v>
      </c>
      <c r="W27" s="15" t="s">
        <v>1398</v>
      </c>
      <c r="X27" s="15" t="s">
        <v>543</v>
      </c>
      <c r="Y27" s="15" t="s">
        <v>1398</v>
      </c>
      <c r="Z27" s="15" t="s">
        <v>544</v>
      </c>
    </row>
    <row r="28" spans="2:27" s="15" customFormat="1" ht="112.5" x14ac:dyDescent="0.4">
      <c r="C28" s="15" t="str">
        <f>IFERROR(VLOOKUP(E28,#REF!,25,FALSE),"-")</f>
        <v>-</v>
      </c>
      <c r="D28" s="60">
        <f t="shared" si="0"/>
        <v>24</v>
      </c>
      <c r="E28" s="15" t="s">
        <v>550</v>
      </c>
      <c r="F28" s="15" t="s">
        <v>298</v>
      </c>
      <c r="G28" s="15" t="s">
        <v>551</v>
      </c>
      <c r="H28" s="16" t="s">
        <v>552</v>
      </c>
      <c r="I28" s="15" t="s">
        <v>1398</v>
      </c>
      <c r="J28" s="15" t="s">
        <v>537</v>
      </c>
      <c r="K28" s="15" t="s">
        <v>2436</v>
      </c>
      <c r="L28" s="15" t="s">
        <v>13</v>
      </c>
      <c r="M28" s="15" t="s">
        <v>538</v>
      </c>
      <c r="N28" s="15" t="s">
        <v>1398</v>
      </c>
      <c r="O28" s="15" t="s">
        <v>548</v>
      </c>
      <c r="P28" s="15">
        <v>32.299999999999997</v>
      </c>
      <c r="Q28" s="15" t="s">
        <v>553</v>
      </c>
      <c r="R28" s="15">
        <v>17.8</v>
      </c>
      <c r="S28" s="15">
        <v>4.5</v>
      </c>
      <c r="T28" s="15" t="s">
        <v>541</v>
      </c>
      <c r="U28" s="15" t="s">
        <v>542</v>
      </c>
      <c r="V28" s="15" t="s">
        <v>180</v>
      </c>
      <c r="W28" s="15" t="s">
        <v>1398</v>
      </c>
      <c r="X28" s="15" t="s">
        <v>543</v>
      </c>
      <c r="Y28" s="15" t="s">
        <v>1398</v>
      </c>
      <c r="Z28" s="15" t="s">
        <v>544</v>
      </c>
    </row>
    <row r="29" spans="2:27" s="15" customFormat="1" ht="112.5" x14ac:dyDescent="0.4">
      <c r="C29" s="15" t="str">
        <f>IFERROR(VLOOKUP(E29,#REF!,25,FALSE),"-")</f>
        <v>-</v>
      </c>
      <c r="D29" s="60">
        <f t="shared" si="0"/>
        <v>25</v>
      </c>
      <c r="E29" s="15" t="s">
        <v>554</v>
      </c>
      <c r="F29" s="15" t="s">
        <v>298</v>
      </c>
      <c r="G29" s="15" t="s">
        <v>555</v>
      </c>
      <c r="H29" s="16" t="s">
        <v>556</v>
      </c>
      <c r="I29" s="15" t="s">
        <v>1398</v>
      </c>
      <c r="J29" s="15" t="s">
        <v>557</v>
      </c>
      <c r="K29" s="15" t="s">
        <v>2436</v>
      </c>
      <c r="L29" s="15" t="s">
        <v>13</v>
      </c>
      <c r="M29" s="15" t="s">
        <v>538</v>
      </c>
      <c r="N29" s="15" t="s">
        <v>1398</v>
      </c>
      <c r="O29" s="15" t="s">
        <v>548</v>
      </c>
      <c r="P29" s="15">
        <v>36.1</v>
      </c>
      <c r="Q29" s="15" t="s">
        <v>549</v>
      </c>
      <c r="R29" s="15">
        <v>12.7</v>
      </c>
      <c r="S29" s="15">
        <v>5.8</v>
      </c>
      <c r="T29" s="15" t="s">
        <v>541</v>
      </c>
      <c r="U29" s="15" t="s">
        <v>542</v>
      </c>
      <c r="V29" s="15" t="s">
        <v>180</v>
      </c>
      <c r="W29" s="15" t="s">
        <v>1398</v>
      </c>
      <c r="X29" s="15" t="s">
        <v>543</v>
      </c>
      <c r="Y29" s="15" t="s">
        <v>1398</v>
      </c>
      <c r="Z29" s="15" t="s">
        <v>544</v>
      </c>
    </row>
    <row r="30" spans="2:27" s="15" customFormat="1" ht="112.5" x14ac:dyDescent="0.4">
      <c r="C30" s="15" t="str">
        <f>IFERROR(VLOOKUP(E30,#REF!,25,FALSE),"-")</f>
        <v>-</v>
      </c>
      <c r="D30" s="60">
        <f t="shared" si="0"/>
        <v>26</v>
      </c>
      <c r="E30" s="15" t="s">
        <v>558</v>
      </c>
      <c r="F30" s="15" t="s">
        <v>298</v>
      </c>
      <c r="G30" s="15" t="s">
        <v>559</v>
      </c>
      <c r="H30" s="16" t="s">
        <v>560</v>
      </c>
      <c r="I30" s="15" t="s">
        <v>1398</v>
      </c>
      <c r="J30" s="15" t="s">
        <v>557</v>
      </c>
      <c r="K30" s="15" t="s">
        <v>2435</v>
      </c>
      <c r="L30" s="15" t="s">
        <v>13</v>
      </c>
      <c r="M30" s="15" t="s">
        <v>538</v>
      </c>
      <c r="N30" s="15" t="s">
        <v>1398</v>
      </c>
      <c r="O30" s="15" t="s">
        <v>548</v>
      </c>
      <c r="P30" s="15">
        <v>37</v>
      </c>
      <c r="Q30" s="15" t="s">
        <v>549</v>
      </c>
      <c r="R30" s="15">
        <v>13.5</v>
      </c>
      <c r="S30" s="15">
        <v>6.3</v>
      </c>
      <c r="T30" s="15" t="s">
        <v>541</v>
      </c>
      <c r="U30" s="15" t="s">
        <v>542</v>
      </c>
      <c r="V30" s="15" t="s">
        <v>180</v>
      </c>
      <c r="W30" s="15" t="s">
        <v>1398</v>
      </c>
      <c r="X30" s="15" t="s">
        <v>543</v>
      </c>
      <c r="Y30" s="15" t="s">
        <v>1398</v>
      </c>
      <c r="Z30" s="15" t="s">
        <v>544</v>
      </c>
    </row>
    <row r="31" spans="2:27" s="15" customFormat="1" ht="112.5" x14ac:dyDescent="0.4">
      <c r="C31" s="15" t="str">
        <f>IFERROR(VLOOKUP(E31,#REF!,25,FALSE),"-")</f>
        <v>-</v>
      </c>
      <c r="D31" s="60">
        <f t="shared" si="0"/>
        <v>27</v>
      </c>
      <c r="E31" s="15" t="s">
        <v>561</v>
      </c>
      <c r="F31" s="15" t="s">
        <v>298</v>
      </c>
      <c r="G31" s="15" t="s">
        <v>562</v>
      </c>
      <c r="H31" s="16" t="s">
        <v>563</v>
      </c>
      <c r="I31" s="15" t="s">
        <v>1398</v>
      </c>
      <c r="J31" s="15" t="s">
        <v>564</v>
      </c>
      <c r="K31" s="15" t="s">
        <v>2435</v>
      </c>
      <c r="L31" s="15" t="s">
        <v>13</v>
      </c>
      <c r="M31" s="15" t="s">
        <v>538</v>
      </c>
      <c r="N31" s="15" t="s">
        <v>1398</v>
      </c>
      <c r="O31" s="15" t="s">
        <v>548</v>
      </c>
      <c r="P31" s="15">
        <v>44.2</v>
      </c>
      <c r="Q31" s="15" t="s">
        <v>553</v>
      </c>
      <c r="R31" s="15">
        <v>16.3</v>
      </c>
      <c r="S31" s="15">
        <v>5.2</v>
      </c>
      <c r="T31" s="15" t="s">
        <v>541</v>
      </c>
      <c r="U31" s="15" t="s">
        <v>542</v>
      </c>
      <c r="V31" s="15" t="s">
        <v>180</v>
      </c>
      <c r="W31" s="15" t="s">
        <v>1398</v>
      </c>
      <c r="X31" s="15" t="s">
        <v>543</v>
      </c>
      <c r="Y31" s="15" t="s">
        <v>1398</v>
      </c>
      <c r="Z31" s="15" t="s">
        <v>544</v>
      </c>
    </row>
    <row r="32" spans="2:27" s="15" customFormat="1" ht="112.5" x14ac:dyDescent="0.4">
      <c r="C32" s="15" t="str">
        <f>IFERROR(VLOOKUP(E32,#REF!,25,FALSE),"-")</f>
        <v>-</v>
      </c>
      <c r="D32" s="60">
        <f t="shared" si="0"/>
        <v>28</v>
      </c>
      <c r="E32" s="15" t="s">
        <v>565</v>
      </c>
      <c r="F32" s="15" t="s">
        <v>298</v>
      </c>
      <c r="G32" s="15" t="s">
        <v>566</v>
      </c>
      <c r="H32" s="16" t="s">
        <v>567</v>
      </c>
      <c r="I32" s="15" t="s">
        <v>1398</v>
      </c>
      <c r="J32" s="15" t="s">
        <v>564</v>
      </c>
      <c r="K32" s="15" t="s">
        <v>2435</v>
      </c>
      <c r="L32" s="15" t="s">
        <v>13</v>
      </c>
      <c r="M32" s="15" t="s">
        <v>538</v>
      </c>
      <c r="N32" s="15" t="s">
        <v>1398</v>
      </c>
      <c r="O32" s="15" t="s">
        <v>548</v>
      </c>
      <c r="P32" s="15">
        <v>30.9</v>
      </c>
      <c r="Q32" s="15" t="s">
        <v>549</v>
      </c>
      <c r="R32" s="15">
        <v>15.7</v>
      </c>
      <c r="S32" s="15">
        <v>5.5</v>
      </c>
      <c r="T32" s="15" t="s">
        <v>541</v>
      </c>
      <c r="U32" s="15" t="s">
        <v>542</v>
      </c>
      <c r="V32" s="15" t="s">
        <v>180</v>
      </c>
      <c r="W32" s="15" t="s">
        <v>1398</v>
      </c>
      <c r="X32" s="15" t="s">
        <v>543</v>
      </c>
      <c r="Y32" s="15" t="s">
        <v>1398</v>
      </c>
      <c r="Z32" s="15" t="s">
        <v>544</v>
      </c>
    </row>
    <row r="33" spans="3:26" s="15" customFormat="1" ht="56.25" x14ac:dyDescent="0.4">
      <c r="C33" s="15" t="str">
        <f>IFERROR(VLOOKUP(E33,#REF!,25,FALSE),"-")</f>
        <v>-</v>
      </c>
      <c r="D33" s="60">
        <f t="shared" si="0"/>
        <v>29</v>
      </c>
      <c r="E33" s="15" t="s">
        <v>568</v>
      </c>
      <c r="F33" s="15" t="s">
        <v>569</v>
      </c>
      <c r="G33" s="15" t="s">
        <v>570</v>
      </c>
      <c r="H33" s="16" t="s">
        <v>571</v>
      </c>
      <c r="I33" s="38" t="s">
        <v>386</v>
      </c>
      <c r="J33" s="15" t="s">
        <v>572</v>
      </c>
      <c r="K33" s="15" t="s">
        <v>1398</v>
      </c>
      <c r="L33" s="15" t="s">
        <v>1398</v>
      </c>
      <c r="M33" s="15" t="s">
        <v>1398</v>
      </c>
      <c r="N33" s="15" t="s">
        <v>1398</v>
      </c>
      <c r="O33" s="15" t="s">
        <v>1398</v>
      </c>
      <c r="P33" s="15" t="s">
        <v>1398</v>
      </c>
      <c r="Q33" s="15" t="s">
        <v>1398</v>
      </c>
      <c r="R33" s="15" t="s">
        <v>1398</v>
      </c>
      <c r="S33" s="15" t="s">
        <v>1398</v>
      </c>
      <c r="T33" s="15" t="s">
        <v>1398</v>
      </c>
      <c r="U33" s="2" t="s">
        <v>1398</v>
      </c>
      <c r="V33" s="2" t="s">
        <v>1398</v>
      </c>
      <c r="W33" s="2" t="s">
        <v>1398</v>
      </c>
      <c r="X33" s="2" t="s">
        <v>1398</v>
      </c>
      <c r="Y33" s="2" t="s">
        <v>1398</v>
      </c>
      <c r="Z33" s="15" t="s">
        <v>1398</v>
      </c>
    </row>
    <row r="34" spans="3:26" s="15" customFormat="1" ht="56.25" x14ac:dyDescent="0.4">
      <c r="C34" s="15" t="str">
        <f>IFERROR(VLOOKUP(E34,#REF!,25,FALSE),"-")</f>
        <v>-</v>
      </c>
      <c r="D34" s="60">
        <f t="shared" si="0"/>
        <v>30</v>
      </c>
      <c r="E34" s="15" t="s">
        <v>573</v>
      </c>
      <c r="F34" s="15" t="s">
        <v>569</v>
      </c>
      <c r="G34" s="15" t="s">
        <v>574</v>
      </c>
      <c r="H34" s="16" t="s">
        <v>575</v>
      </c>
      <c r="I34" s="30" t="s">
        <v>1413</v>
      </c>
      <c r="J34" s="15" t="s">
        <v>576</v>
      </c>
      <c r="K34" s="15" t="s">
        <v>1398</v>
      </c>
      <c r="L34" s="15" t="s">
        <v>1398</v>
      </c>
      <c r="M34" s="15" t="s">
        <v>1398</v>
      </c>
      <c r="N34" s="15" t="s">
        <v>1398</v>
      </c>
      <c r="O34" s="15" t="s">
        <v>1398</v>
      </c>
      <c r="P34" s="15" t="s">
        <v>1398</v>
      </c>
      <c r="Q34" s="15" t="s">
        <v>1398</v>
      </c>
      <c r="R34" s="15" t="s">
        <v>1398</v>
      </c>
      <c r="S34" s="15" t="s">
        <v>1398</v>
      </c>
      <c r="T34" s="15" t="s">
        <v>1398</v>
      </c>
      <c r="U34" s="2" t="s">
        <v>1398</v>
      </c>
      <c r="V34" s="2" t="s">
        <v>1398</v>
      </c>
      <c r="W34" s="2" t="s">
        <v>1398</v>
      </c>
      <c r="X34" s="2" t="s">
        <v>1398</v>
      </c>
      <c r="Y34" s="2" t="s">
        <v>1398</v>
      </c>
      <c r="Z34" s="15" t="s">
        <v>1398</v>
      </c>
    </row>
    <row r="35" spans="3:26" s="15" customFormat="1" ht="75" x14ac:dyDescent="0.4">
      <c r="C35" s="15" t="str">
        <f>IFERROR(VLOOKUP(E35,#REF!,25,FALSE),"-")</f>
        <v>-</v>
      </c>
      <c r="D35" s="60">
        <f t="shared" si="0"/>
        <v>31</v>
      </c>
      <c r="E35" s="15" t="s">
        <v>577</v>
      </c>
      <c r="F35" s="15" t="s">
        <v>569</v>
      </c>
      <c r="G35" s="15" t="s">
        <v>578</v>
      </c>
      <c r="H35" s="16" t="s">
        <v>579</v>
      </c>
      <c r="I35" s="30" t="s">
        <v>1501</v>
      </c>
      <c r="J35" s="15" t="s">
        <v>580</v>
      </c>
      <c r="K35" s="15" t="s">
        <v>1398</v>
      </c>
      <c r="L35" s="15" t="s">
        <v>1398</v>
      </c>
      <c r="M35" s="15" t="s">
        <v>1398</v>
      </c>
      <c r="N35" s="15" t="s">
        <v>1398</v>
      </c>
      <c r="O35" s="15" t="s">
        <v>1398</v>
      </c>
      <c r="P35" s="15" t="s">
        <v>1398</v>
      </c>
      <c r="Q35" s="15" t="s">
        <v>1398</v>
      </c>
      <c r="R35" s="15" t="s">
        <v>1398</v>
      </c>
      <c r="S35" s="15" t="s">
        <v>1398</v>
      </c>
      <c r="T35" s="15" t="s">
        <v>1398</v>
      </c>
      <c r="U35" s="2" t="s">
        <v>1398</v>
      </c>
      <c r="V35" s="2" t="s">
        <v>1398</v>
      </c>
      <c r="W35" s="2" t="s">
        <v>1398</v>
      </c>
      <c r="X35" s="2" t="s">
        <v>1398</v>
      </c>
      <c r="Y35" s="2" t="s">
        <v>1398</v>
      </c>
      <c r="Z35" s="15" t="s">
        <v>1398</v>
      </c>
    </row>
    <row r="36" spans="3:26" s="15" customFormat="1" ht="56.25" x14ac:dyDescent="0.4">
      <c r="C36" s="15" t="str">
        <f>IFERROR(VLOOKUP(E36,#REF!,25,FALSE),"-")</f>
        <v>-</v>
      </c>
      <c r="D36" s="60">
        <f t="shared" si="0"/>
        <v>32</v>
      </c>
      <c r="E36" s="15" t="s">
        <v>581</v>
      </c>
      <c r="F36" s="15" t="s">
        <v>569</v>
      </c>
      <c r="G36" s="15" t="s">
        <v>582</v>
      </c>
      <c r="H36" s="16" t="s">
        <v>583</v>
      </c>
      <c r="I36" s="38" t="s">
        <v>1502</v>
      </c>
      <c r="J36" s="15" t="s">
        <v>584</v>
      </c>
      <c r="K36" s="15" t="s">
        <v>1398</v>
      </c>
      <c r="L36" s="15" t="s">
        <v>1398</v>
      </c>
      <c r="M36" s="15" t="s">
        <v>1398</v>
      </c>
      <c r="N36" s="15" t="s">
        <v>1398</v>
      </c>
      <c r="O36" s="15" t="s">
        <v>1398</v>
      </c>
      <c r="P36" s="15" t="s">
        <v>1398</v>
      </c>
      <c r="Q36" s="15" t="s">
        <v>1398</v>
      </c>
      <c r="R36" s="15" t="s">
        <v>1398</v>
      </c>
      <c r="S36" s="15" t="s">
        <v>1398</v>
      </c>
      <c r="T36" s="15" t="s">
        <v>1398</v>
      </c>
      <c r="U36" s="2" t="s">
        <v>1398</v>
      </c>
      <c r="V36" s="2" t="s">
        <v>1398</v>
      </c>
      <c r="W36" s="2" t="s">
        <v>1398</v>
      </c>
      <c r="X36" s="2" t="s">
        <v>1398</v>
      </c>
      <c r="Y36" s="2" t="s">
        <v>1398</v>
      </c>
      <c r="Z36" s="15" t="s">
        <v>1398</v>
      </c>
    </row>
    <row r="37" spans="3:26" s="15" customFormat="1" ht="56.25" x14ac:dyDescent="0.4">
      <c r="C37" s="15" t="str">
        <f>IFERROR(VLOOKUP(E37,#REF!,25,FALSE),"-")</f>
        <v>-</v>
      </c>
      <c r="D37" s="60">
        <f t="shared" si="0"/>
        <v>33</v>
      </c>
      <c r="E37" s="15" t="s">
        <v>585</v>
      </c>
      <c r="F37" s="15" t="s">
        <v>569</v>
      </c>
      <c r="G37" s="15" t="s">
        <v>586</v>
      </c>
      <c r="H37" s="16" t="s">
        <v>587</v>
      </c>
      <c r="I37" s="59" t="s">
        <v>1503</v>
      </c>
      <c r="J37" s="15" t="s">
        <v>588</v>
      </c>
      <c r="K37" s="15" t="s">
        <v>1398</v>
      </c>
      <c r="L37" s="15" t="s">
        <v>1398</v>
      </c>
      <c r="M37" s="15" t="s">
        <v>1398</v>
      </c>
      <c r="N37" s="15" t="s">
        <v>1398</v>
      </c>
      <c r="O37" s="15" t="s">
        <v>1398</v>
      </c>
      <c r="P37" s="15" t="s">
        <v>1398</v>
      </c>
      <c r="Q37" s="15" t="s">
        <v>1398</v>
      </c>
      <c r="R37" s="15" t="s">
        <v>1398</v>
      </c>
      <c r="S37" s="15" t="s">
        <v>1398</v>
      </c>
      <c r="T37" s="15" t="s">
        <v>1398</v>
      </c>
      <c r="U37" s="2" t="s">
        <v>1398</v>
      </c>
      <c r="V37" s="2" t="s">
        <v>1398</v>
      </c>
      <c r="W37" s="2" t="s">
        <v>1398</v>
      </c>
      <c r="X37" s="2" t="s">
        <v>1398</v>
      </c>
      <c r="Y37" s="2" t="s">
        <v>1398</v>
      </c>
      <c r="Z37" s="15" t="s">
        <v>1398</v>
      </c>
    </row>
    <row r="38" spans="3:26" s="15" customFormat="1" ht="75" x14ac:dyDescent="0.4">
      <c r="C38" s="15" t="str">
        <f>IFERROR(VLOOKUP(E38,#REF!,25,FALSE),"-")</f>
        <v>-</v>
      </c>
      <c r="D38" s="60">
        <f t="shared" si="0"/>
        <v>34</v>
      </c>
      <c r="E38" s="15" t="s">
        <v>589</v>
      </c>
      <c r="F38" s="15" t="s">
        <v>569</v>
      </c>
      <c r="G38" s="15" t="s">
        <v>590</v>
      </c>
      <c r="H38" s="16" t="s">
        <v>591</v>
      </c>
      <c r="I38" s="38" t="s">
        <v>1504</v>
      </c>
      <c r="J38" s="15" t="s">
        <v>592</v>
      </c>
      <c r="K38" s="15" t="s">
        <v>1398</v>
      </c>
      <c r="L38" s="15" t="s">
        <v>1398</v>
      </c>
      <c r="M38" s="15" t="s">
        <v>1398</v>
      </c>
      <c r="N38" s="15" t="s">
        <v>1398</v>
      </c>
      <c r="O38" s="15" t="s">
        <v>1398</v>
      </c>
      <c r="P38" s="15" t="s">
        <v>1398</v>
      </c>
      <c r="Q38" s="15" t="s">
        <v>1398</v>
      </c>
      <c r="R38" s="15" t="s">
        <v>1398</v>
      </c>
      <c r="S38" s="15" t="s">
        <v>1398</v>
      </c>
      <c r="T38" s="15" t="s">
        <v>1398</v>
      </c>
      <c r="U38" s="2" t="s">
        <v>1398</v>
      </c>
      <c r="V38" s="2" t="s">
        <v>1398</v>
      </c>
      <c r="W38" s="2" t="s">
        <v>1398</v>
      </c>
      <c r="X38" s="2" t="s">
        <v>1398</v>
      </c>
      <c r="Y38" s="2" t="s">
        <v>1398</v>
      </c>
      <c r="Z38" s="15" t="s">
        <v>1398</v>
      </c>
    </row>
    <row r="39" spans="3:26" s="15" customFormat="1" ht="75" x14ac:dyDescent="0.4">
      <c r="C39" s="15" t="str">
        <f>IFERROR(VLOOKUP(E39,#REF!,25,FALSE),"-")</f>
        <v>-</v>
      </c>
      <c r="D39" s="60">
        <f t="shared" si="0"/>
        <v>35</v>
      </c>
      <c r="E39" s="15" t="s">
        <v>593</v>
      </c>
      <c r="F39" s="15" t="s">
        <v>569</v>
      </c>
      <c r="G39" s="15" t="s">
        <v>594</v>
      </c>
      <c r="H39" s="16" t="s">
        <v>595</v>
      </c>
      <c r="I39" s="38" t="s">
        <v>1505</v>
      </c>
      <c r="J39" s="15" t="s">
        <v>596</v>
      </c>
      <c r="K39" s="15" t="s">
        <v>1398</v>
      </c>
      <c r="L39" s="15" t="s">
        <v>1398</v>
      </c>
      <c r="M39" s="15" t="s">
        <v>1398</v>
      </c>
      <c r="N39" s="15" t="s">
        <v>1398</v>
      </c>
      <c r="O39" s="15" t="s">
        <v>1398</v>
      </c>
      <c r="P39" s="15" t="s">
        <v>1398</v>
      </c>
      <c r="Q39" s="15" t="s">
        <v>1398</v>
      </c>
      <c r="R39" s="15" t="s">
        <v>1398</v>
      </c>
      <c r="S39" s="15" t="s">
        <v>1398</v>
      </c>
      <c r="T39" s="15" t="s">
        <v>1398</v>
      </c>
      <c r="U39" s="2" t="s">
        <v>1398</v>
      </c>
      <c r="V39" s="2" t="s">
        <v>1398</v>
      </c>
      <c r="W39" s="2" t="s">
        <v>1398</v>
      </c>
      <c r="X39" s="2" t="s">
        <v>1398</v>
      </c>
      <c r="Y39" s="2" t="s">
        <v>1398</v>
      </c>
      <c r="Z39" s="15" t="s">
        <v>1398</v>
      </c>
    </row>
    <row r="40" spans="3:26" s="15" customFormat="1" ht="56.25" x14ac:dyDescent="0.4">
      <c r="C40" s="15" t="str">
        <f>IFERROR(VLOOKUP(E40,#REF!,25,FALSE),"-")</f>
        <v>-</v>
      </c>
      <c r="D40" s="60">
        <f t="shared" si="0"/>
        <v>36</v>
      </c>
      <c r="E40" s="15" t="s">
        <v>597</v>
      </c>
      <c r="F40" s="15" t="s">
        <v>569</v>
      </c>
      <c r="G40" s="15" t="s">
        <v>598</v>
      </c>
      <c r="H40" s="16" t="s">
        <v>599</v>
      </c>
      <c r="I40" s="38" t="s">
        <v>1421</v>
      </c>
      <c r="J40" s="15" t="s">
        <v>600</v>
      </c>
      <c r="K40" s="15" t="s">
        <v>1398</v>
      </c>
      <c r="L40" s="15" t="s">
        <v>1398</v>
      </c>
      <c r="M40" s="15" t="s">
        <v>1398</v>
      </c>
      <c r="N40" s="15" t="s">
        <v>1398</v>
      </c>
      <c r="O40" s="15" t="s">
        <v>1398</v>
      </c>
      <c r="P40" s="15" t="s">
        <v>1398</v>
      </c>
      <c r="Q40" s="15" t="s">
        <v>1398</v>
      </c>
      <c r="R40" s="15" t="s">
        <v>1398</v>
      </c>
      <c r="S40" s="15" t="s">
        <v>1398</v>
      </c>
      <c r="T40" s="15" t="s">
        <v>1398</v>
      </c>
      <c r="U40" s="2" t="s">
        <v>1398</v>
      </c>
      <c r="V40" s="2" t="s">
        <v>1398</v>
      </c>
      <c r="W40" s="2" t="s">
        <v>1398</v>
      </c>
      <c r="X40" s="2" t="s">
        <v>1398</v>
      </c>
      <c r="Y40" s="2" t="s">
        <v>1398</v>
      </c>
      <c r="Z40" s="15" t="s">
        <v>1398</v>
      </c>
    </row>
    <row r="41" spans="3:26" s="15" customFormat="1" ht="56.25" x14ac:dyDescent="0.4">
      <c r="C41" s="15" t="str">
        <f>IFERROR(VLOOKUP(E41,#REF!,25,FALSE),"-")</f>
        <v>-</v>
      </c>
      <c r="D41" s="60">
        <f t="shared" si="0"/>
        <v>37</v>
      </c>
      <c r="E41" s="15" t="s">
        <v>601</v>
      </c>
      <c r="F41" s="15" t="s">
        <v>569</v>
      </c>
      <c r="G41" s="15" t="s">
        <v>602</v>
      </c>
      <c r="H41" s="16" t="s">
        <v>603</v>
      </c>
      <c r="I41" s="38" t="s">
        <v>1506</v>
      </c>
      <c r="J41" s="15" t="s">
        <v>604</v>
      </c>
      <c r="K41" s="15" t="s">
        <v>1398</v>
      </c>
      <c r="L41" s="15" t="s">
        <v>1398</v>
      </c>
      <c r="M41" s="15" t="s">
        <v>1398</v>
      </c>
      <c r="N41" s="15" t="s">
        <v>1398</v>
      </c>
      <c r="O41" s="15" t="s">
        <v>1398</v>
      </c>
      <c r="P41" s="15" t="s">
        <v>1398</v>
      </c>
      <c r="Q41" s="15" t="s">
        <v>1398</v>
      </c>
      <c r="R41" s="15" t="s">
        <v>1398</v>
      </c>
      <c r="S41" s="15" t="s">
        <v>1398</v>
      </c>
      <c r="T41" s="15" t="s">
        <v>1398</v>
      </c>
      <c r="U41" s="2" t="s">
        <v>1398</v>
      </c>
      <c r="V41" s="2" t="s">
        <v>1398</v>
      </c>
      <c r="W41" s="2" t="s">
        <v>1398</v>
      </c>
      <c r="X41" s="2" t="s">
        <v>1398</v>
      </c>
      <c r="Y41" s="2" t="s">
        <v>1398</v>
      </c>
      <c r="Z41" s="15" t="s">
        <v>1398</v>
      </c>
    </row>
    <row r="42" spans="3:26" s="15" customFormat="1" ht="75" x14ac:dyDescent="0.4">
      <c r="C42" s="15" t="str">
        <f>IFERROR(VLOOKUP(E42,#REF!,25,FALSE),"-")</f>
        <v>-</v>
      </c>
      <c r="D42" s="60">
        <f t="shared" si="0"/>
        <v>38</v>
      </c>
      <c r="E42" s="15" t="s">
        <v>605</v>
      </c>
      <c r="F42" s="15" t="s">
        <v>569</v>
      </c>
      <c r="G42" s="15" t="s">
        <v>606</v>
      </c>
      <c r="H42" s="16" t="s">
        <v>607</v>
      </c>
      <c r="I42" s="38" t="s">
        <v>1425</v>
      </c>
      <c r="J42" s="15" t="s">
        <v>608</v>
      </c>
      <c r="K42" s="15" t="s">
        <v>1398</v>
      </c>
      <c r="L42" s="15" t="s">
        <v>1398</v>
      </c>
      <c r="M42" s="15" t="s">
        <v>1398</v>
      </c>
      <c r="N42" s="15" t="s">
        <v>1398</v>
      </c>
      <c r="O42" s="15" t="s">
        <v>1398</v>
      </c>
      <c r="P42" s="15" t="s">
        <v>1398</v>
      </c>
      <c r="Q42" s="15" t="s">
        <v>1398</v>
      </c>
      <c r="R42" s="15" t="s">
        <v>1398</v>
      </c>
      <c r="S42" s="15" t="s">
        <v>1398</v>
      </c>
      <c r="T42" s="15" t="s">
        <v>1398</v>
      </c>
      <c r="U42" s="2" t="s">
        <v>1398</v>
      </c>
      <c r="V42" s="2" t="s">
        <v>1398</v>
      </c>
      <c r="W42" s="2" t="s">
        <v>1398</v>
      </c>
      <c r="X42" s="2" t="s">
        <v>1398</v>
      </c>
      <c r="Y42" s="2" t="s">
        <v>1398</v>
      </c>
      <c r="Z42" s="15" t="s">
        <v>1398</v>
      </c>
    </row>
    <row r="43" spans="3:26" s="15" customFormat="1" ht="56.25" x14ac:dyDescent="0.4">
      <c r="C43" s="15" t="str">
        <f>IFERROR(VLOOKUP(E43,#REF!,25,FALSE),"-")</f>
        <v>-</v>
      </c>
      <c r="D43" s="60">
        <f t="shared" si="0"/>
        <v>39</v>
      </c>
      <c r="E43" s="15" t="s">
        <v>609</v>
      </c>
      <c r="F43" s="15" t="s">
        <v>569</v>
      </c>
      <c r="G43" s="15" t="s">
        <v>610</v>
      </c>
      <c r="H43" s="16" t="s">
        <v>611</v>
      </c>
      <c r="I43" s="30" t="s">
        <v>1507</v>
      </c>
      <c r="J43" s="15" t="s">
        <v>612</v>
      </c>
      <c r="K43" s="15" t="s">
        <v>1398</v>
      </c>
      <c r="L43" s="15" t="s">
        <v>1398</v>
      </c>
      <c r="M43" s="15" t="s">
        <v>1398</v>
      </c>
      <c r="N43" s="15" t="s">
        <v>1398</v>
      </c>
      <c r="O43" s="15" t="s">
        <v>1398</v>
      </c>
      <c r="P43" s="15" t="s">
        <v>1398</v>
      </c>
      <c r="Q43" s="15" t="s">
        <v>1398</v>
      </c>
      <c r="R43" s="15" t="s">
        <v>1398</v>
      </c>
      <c r="S43" s="15" t="s">
        <v>1398</v>
      </c>
      <c r="T43" s="15" t="s">
        <v>1398</v>
      </c>
      <c r="U43" s="2" t="s">
        <v>1398</v>
      </c>
      <c r="V43" s="2" t="s">
        <v>1398</v>
      </c>
      <c r="W43" s="2" t="s">
        <v>1398</v>
      </c>
      <c r="X43" s="2" t="s">
        <v>1398</v>
      </c>
      <c r="Y43" s="2" t="s">
        <v>1398</v>
      </c>
      <c r="Z43" s="15" t="s">
        <v>1398</v>
      </c>
    </row>
    <row r="44" spans="3:26" s="15" customFormat="1" ht="37.5" x14ac:dyDescent="0.4">
      <c r="C44" s="15" t="str">
        <f>IFERROR(VLOOKUP(E44,#REF!,25,FALSE),"-")</f>
        <v>-</v>
      </c>
      <c r="D44" s="60">
        <f t="shared" si="0"/>
        <v>40</v>
      </c>
      <c r="E44" s="15" t="s">
        <v>710</v>
      </c>
      <c r="F44" s="15" t="s">
        <v>711</v>
      </c>
      <c r="G44" s="15" t="s">
        <v>712</v>
      </c>
      <c r="H44" s="16" t="s">
        <v>713</v>
      </c>
      <c r="I44" s="15" t="s">
        <v>1398</v>
      </c>
      <c r="J44" s="15" t="s">
        <v>1398</v>
      </c>
      <c r="K44" s="15" t="s">
        <v>1398</v>
      </c>
      <c r="L44" s="15" t="s">
        <v>13</v>
      </c>
      <c r="M44" s="15" t="s">
        <v>714</v>
      </c>
      <c r="N44" s="15" t="s">
        <v>1398</v>
      </c>
      <c r="O44" s="15" t="s">
        <v>1398</v>
      </c>
      <c r="P44" s="15" t="s">
        <v>1398</v>
      </c>
      <c r="Q44" s="15" t="s">
        <v>1398</v>
      </c>
      <c r="R44" s="15" t="s">
        <v>1398</v>
      </c>
      <c r="S44" s="15" t="s">
        <v>1398</v>
      </c>
      <c r="T44" s="15" t="s">
        <v>1398</v>
      </c>
      <c r="U44" s="15" t="s">
        <v>1398</v>
      </c>
      <c r="V44" s="15" t="s">
        <v>13</v>
      </c>
      <c r="W44" s="15" t="s">
        <v>715</v>
      </c>
      <c r="X44" s="15" t="s">
        <v>1398</v>
      </c>
      <c r="Y44" s="15" t="s">
        <v>1398</v>
      </c>
      <c r="Z44" s="15" t="s">
        <v>1398</v>
      </c>
    </row>
    <row r="45" spans="3:26" s="15" customFormat="1" ht="37.5" x14ac:dyDescent="0.4">
      <c r="C45" s="15" t="str">
        <f>IFERROR(VLOOKUP(E45,#REF!,25,FALSE),"-")</f>
        <v>-</v>
      </c>
      <c r="D45" s="60">
        <f t="shared" si="0"/>
        <v>41</v>
      </c>
      <c r="E45" s="15" t="s">
        <v>716</v>
      </c>
      <c r="F45" s="15" t="s">
        <v>711</v>
      </c>
      <c r="G45" s="15" t="s">
        <v>717</v>
      </c>
      <c r="H45" s="16" t="s">
        <v>718</v>
      </c>
      <c r="I45" s="15" t="s">
        <v>1398</v>
      </c>
      <c r="J45" s="15" t="s">
        <v>1398</v>
      </c>
      <c r="K45" s="15" t="s">
        <v>1398</v>
      </c>
      <c r="L45" s="15" t="s">
        <v>13</v>
      </c>
      <c r="M45" s="15" t="s">
        <v>719</v>
      </c>
      <c r="N45" s="15" t="s">
        <v>1398</v>
      </c>
      <c r="O45" s="15" t="s">
        <v>1398</v>
      </c>
      <c r="P45" s="15" t="s">
        <v>1398</v>
      </c>
      <c r="Q45" s="15" t="s">
        <v>1398</v>
      </c>
      <c r="R45" s="15" t="s">
        <v>1398</v>
      </c>
      <c r="S45" s="15" t="s">
        <v>1398</v>
      </c>
      <c r="T45" s="15" t="s">
        <v>1398</v>
      </c>
      <c r="U45" s="15" t="s">
        <v>1398</v>
      </c>
      <c r="V45" s="15" t="s">
        <v>13</v>
      </c>
      <c r="W45" s="15" t="s">
        <v>715</v>
      </c>
      <c r="X45" s="15" t="s">
        <v>1398</v>
      </c>
      <c r="Y45" s="15" t="s">
        <v>1398</v>
      </c>
      <c r="Z45" s="15" t="s">
        <v>1398</v>
      </c>
    </row>
    <row r="46" spans="3:26" s="15" customFormat="1" ht="37.5" x14ac:dyDescent="0.4">
      <c r="C46" s="15" t="str">
        <f>IFERROR(VLOOKUP(E46,#REF!,25,FALSE),"-")</f>
        <v>-</v>
      </c>
      <c r="D46" s="60">
        <f t="shared" si="0"/>
        <v>42</v>
      </c>
      <c r="E46" s="15" t="s">
        <v>720</v>
      </c>
      <c r="F46" s="15" t="s">
        <v>711</v>
      </c>
      <c r="G46" s="15" t="s">
        <v>721</v>
      </c>
      <c r="H46" s="16" t="s">
        <v>722</v>
      </c>
      <c r="I46" s="15" t="s">
        <v>1398</v>
      </c>
      <c r="J46" s="15" t="s">
        <v>1398</v>
      </c>
      <c r="K46" s="15" t="s">
        <v>1398</v>
      </c>
      <c r="L46" s="15" t="s">
        <v>94</v>
      </c>
      <c r="M46" s="15" t="s">
        <v>1398</v>
      </c>
      <c r="N46" s="15" t="s">
        <v>1398</v>
      </c>
      <c r="O46" s="15" t="s">
        <v>1398</v>
      </c>
      <c r="P46" s="15" t="s">
        <v>1398</v>
      </c>
      <c r="Q46" s="15" t="s">
        <v>1398</v>
      </c>
      <c r="R46" s="15" t="s">
        <v>1398</v>
      </c>
      <c r="S46" s="15" t="s">
        <v>1398</v>
      </c>
      <c r="T46" s="15" t="s">
        <v>1398</v>
      </c>
      <c r="U46" s="15" t="s">
        <v>1398</v>
      </c>
      <c r="V46" s="15" t="s">
        <v>13</v>
      </c>
      <c r="W46" s="15" t="s">
        <v>715</v>
      </c>
      <c r="X46" s="15" t="s">
        <v>1398</v>
      </c>
      <c r="Y46" s="15" t="s">
        <v>1398</v>
      </c>
      <c r="Z46" s="15" t="s">
        <v>1398</v>
      </c>
    </row>
    <row r="47" spans="3:26" s="15" customFormat="1" ht="37.5" x14ac:dyDescent="0.4">
      <c r="C47" s="15" t="str">
        <f>IFERROR(VLOOKUP(E47,#REF!,25,FALSE),"-")</f>
        <v>-</v>
      </c>
      <c r="D47" s="60">
        <f t="shared" si="0"/>
        <v>43</v>
      </c>
      <c r="E47" s="15" t="s">
        <v>723</v>
      </c>
      <c r="F47" s="15" t="s">
        <v>711</v>
      </c>
      <c r="G47" s="15" t="s">
        <v>724</v>
      </c>
      <c r="H47" s="16" t="s">
        <v>725</v>
      </c>
      <c r="I47" s="15" t="s">
        <v>1398</v>
      </c>
      <c r="J47" s="15" t="s">
        <v>1398</v>
      </c>
      <c r="K47" s="15" t="s">
        <v>1398</v>
      </c>
      <c r="L47" s="15" t="s">
        <v>105</v>
      </c>
      <c r="M47" s="15" t="s">
        <v>1398</v>
      </c>
      <c r="N47" s="15" t="s">
        <v>1398</v>
      </c>
      <c r="O47" s="15" t="s">
        <v>1398</v>
      </c>
      <c r="P47" s="15" t="s">
        <v>1398</v>
      </c>
      <c r="Q47" s="15" t="s">
        <v>1398</v>
      </c>
      <c r="R47" s="15" t="s">
        <v>1398</v>
      </c>
      <c r="S47" s="15" t="s">
        <v>1398</v>
      </c>
      <c r="T47" s="15" t="s">
        <v>1398</v>
      </c>
      <c r="U47" s="15" t="s">
        <v>1398</v>
      </c>
      <c r="V47" s="15" t="s">
        <v>13</v>
      </c>
      <c r="W47" s="15" t="s">
        <v>726</v>
      </c>
      <c r="X47" s="15" t="s">
        <v>1398</v>
      </c>
      <c r="Y47" s="15" t="s">
        <v>1398</v>
      </c>
      <c r="Z47" s="15" t="s">
        <v>1398</v>
      </c>
    </row>
    <row r="48" spans="3:26" s="15" customFormat="1" ht="37.5" x14ac:dyDescent="0.4">
      <c r="C48" s="15" t="str">
        <f>IFERROR(VLOOKUP(E48,#REF!,25,FALSE),"-")</f>
        <v>-</v>
      </c>
      <c r="D48" s="60">
        <f t="shared" si="0"/>
        <v>44</v>
      </c>
      <c r="E48" s="15" t="s">
        <v>727</v>
      </c>
      <c r="F48" s="15" t="s">
        <v>711</v>
      </c>
      <c r="G48" s="15" t="s">
        <v>728</v>
      </c>
      <c r="H48" s="16" t="s">
        <v>729</v>
      </c>
      <c r="I48" s="15" t="s">
        <v>1398</v>
      </c>
      <c r="J48" s="15" t="s">
        <v>1398</v>
      </c>
      <c r="K48" s="15" t="s">
        <v>1398</v>
      </c>
      <c r="L48" s="15" t="s">
        <v>94</v>
      </c>
      <c r="M48" s="15" t="s">
        <v>1398</v>
      </c>
      <c r="N48" s="15" t="s">
        <v>1398</v>
      </c>
      <c r="O48" s="15" t="s">
        <v>1398</v>
      </c>
      <c r="P48" s="15" t="s">
        <v>1398</v>
      </c>
      <c r="Q48" s="15" t="s">
        <v>1398</v>
      </c>
      <c r="R48" s="15" t="s">
        <v>1398</v>
      </c>
      <c r="S48" s="15" t="s">
        <v>1398</v>
      </c>
      <c r="T48" s="15" t="s">
        <v>1398</v>
      </c>
      <c r="U48" s="15" t="s">
        <v>1398</v>
      </c>
      <c r="V48" s="15" t="s">
        <v>13</v>
      </c>
      <c r="W48" s="15" t="s">
        <v>726</v>
      </c>
      <c r="X48" s="15" t="s">
        <v>1398</v>
      </c>
      <c r="Y48" s="15" t="s">
        <v>1398</v>
      </c>
      <c r="Z48" s="15" t="s">
        <v>1398</v>
      </c>
    </row>
    <row r="49" spans="3:26" s="15" customFormat="1" ht="37.5" x14ac:dyDescent="0.4">
      <c r="C49" s="15" t="str">
        <f>IFERROR(VLOOKUP(E49,#REF!,25,FALSE),"-")</f>
        <v>-</v>
      </c>
      <c r="D49" s="60">
        <f t="shared" si="0"/>
        <v>45</v>
      </c>
      <c r="E49" s="15" t="s">
        <v>730</v>
      </c>
      <c r="F49" s="15" t="s">
        <v>711</v>
      </c>
      <c r="G49" s="15" t="s">
        <v>731</v>
      </c>
      <c r="H49" s="16" t="s">
        <v>732</v>
      </c>
      <c r="I49" s="15" t="s">
        <v>1398</v>
      </c>
      <c r="J49" s="15" t="s">
        <v>1398</v>
      </c>
      <c r="K49" s="15" t="s">
        <v>1398</v>
      </c>
      <c r="L49" s="15" t="s">
        <v>97</v>
      </c>
      <c r="M49" s="15" t="s">
        <v>1398</v>
      </c>
      <c r="N49" s="15" t="s">
        <v>1398</v>
      </c>
      <c r="O49" s="15" t="s">
        <v>1398</v>
      </c>
      <c r="P49" s="15" t="s">
        <v>1398</v>
      </c>
      <c r="Q49" s="15" t="s">
        <v>1398</v>
      </c>
      <c r="R49" s="15" t="s">
        <v>1398</v>
      </c>
      <c r="S49" s="15" t="s">
        <v>1398</v>
      </c>
      <c r="T49" s="15" t="s">
        <v>1398</v>
      </c>
      <c r="U49" s="15" t="s">
        <v>1398</v>
      </c>
      <c r="V49" s="15" t="s">
        <v>13</v>
      </c>
      <c r="W49" s="15" t="s">
        <v>726</v>
      </c>
      <c r="X49" s="15" t="s">
        <v>1398</v>
      </c>
      <c r="Y49" s="15" t="s">
        <v>1398</v>
      </c>
      <c r="Z49" s="15" t="s">
        <v>1398</v>
      </c>
    </row>
    <row r="50" spans="3:26" s="15" customFormat="1" ht="37.5" x14ac:dyDescent="0.4">
      <c r="C50" s="15" t="str">
        <f>IFERROR(VLOOKUP(E50,#REF!,25,FALSE),"-")</f>
        <v>-</v>
      </c>
      <c r="D50" s="60">
        <f t="shared" si="0"/>
        <v>46</v>
      </c>
      <c r="E50" s="15" t="s">
        <v>733</v>
      </c>
      <c r="F50" s="15" t="s">
        <v>711</v>
      </c>
      <c r="G50" s="15" t="s">
        <v>734</v>
      </c>
      <c r="H50" s="16" t="s">
        <v>735</v>
      </c>
      <c r="I50" s="15" t="s">
        <v>1398</v>
      </c>
      <c r="J50" s="15" t="s">
        <v>1398</v>
      </c>
      <c r="K50" s="15" t="s">
        <v>1398</v>
      </c>
      <c r="L50" s="15" t="s">
        <v>94</v>
      </c>
      <c r="M50" s="15" t="s">
        <v>1398</v>
      </c>
      <c r="N50" s="15" t="s">
        <v>1398</v>
      </c>
      <c r="O50" s="15" t="s">
        <v>1398</v>
      </c>
      <c r="P50" s="15" t="s">
        <v>1398</v>
      </c>
      <c r="Q50" s="15" t="s">
        <v>1398</v>
      </c>
      <c r="R50" s="15" t="s">
        <v>1398</v>
      </c>
      <c r="S50" s="15" t="s">
        <v>1398</v>
      </c>
      <c r="T50" s="15" t="s">
        <v>1398</v>
      </c>
      <c r="U50" s="15" t="s">
        <v>1398</v>
      </c>
      <c r="V50" s="15" t="s">
        <v>13</v>
      </c>
      <c r="W50" s="15" t="s">
        <v>726</v>
      </c>
      <c r="X50" s="15" t="s">
        <v>1398</v>
      </c>
      <c r="Y50" s="15" t="s">
        <v>1398</v>
      </c>
      <c r="Z50" s="15" t="s">
        <v>1398</v>
      </c>
    </row>
    <row r="51" spans="3:26" s="15" customFormat="1" ht="37.5" x14ac:dyDescent="0.4">
      <c r="C51" s="15" t="str">
        <f>IFERROR(VLOOKUP(E51,#REF!,25,FALSE),"-")</f>
        <v>-</v>
      </c>
      <c r="D51" s="60">
        <f t="shared" si="0"/>
        <v>47</v>
      </c>
      <c r="E51" s="15" t="s">
        <v>736</v>
      </c>
      <c r="F51" s="15" t="s">
        <v>711</v>
      </c>
      <c r="G51" s="15" t="s">
        <v>737</v>
      </c>
      <c r="H51" s="16" t="s">
        <v>738</v>
      </c>
      <c r="I51" s="15" t="s">
        <v>1398</v>
      </c>
      <c r="J51" s="15" t="s">
        <v>1398</v>
      </c>
      <c r="K51" s="15" t="s">
        <v>1398</v>
      </c>
      <c r="L51" s="15" t="s">
        <v>94</v>
      </c>
      <c r="M51" s="15" t="s">
        <v>1398</v>
      </c>
      <c r="N51" s="15" t="s">
        <v>1398</v>
      </c>
      <c r="O51" s="15" t="s">
        <v>1398</v>
      </c>
      <c r="P51" s="15" t="s">
        <v>1398</v>
      </c>
      <c r="Q51" s="15" t="s">
        <v>1398</v>
      </c>
      <c r="R51" s="15" t="s">
        <v>1398</v>
      </c>
      <c r="S51" s="15" t="s">
        <v>1398</v>
      </c>
      <c r="T51" s="15" t="s">
        <v>1398</v>
      </c>
      <c r="U51" s="15" t="s">
        <v>1398</v>
      </c>
      <c r="V51" s="15" t="s">
        <v>13</v>
      </c>
      <c r="W51" s="15" t="s">
        <v>726</v>
      </c>
      <c r="X51" s="15" t="s">
        <v>1398</v>
      </c>
      <c r="Y51" s="15" t="s">
        <v>1398</v>
      </c>
      <c r="Z51" s="15" t="s">
        <v>1398</v>
      </c>
    </row>
    <row r="52" spans="3:26" s="15" customFormat="1" ht="37.5" x14ac:dyDescent="0.4">
      <c r="C52" s="15" t="str">
        <f>IFERROR(VLOOKUP(E52,#REF!,25,FALSE),"-")</f>
        <v>-</v>
      </c>
      <c r="D52" s="60">
        <f t="shared" si="0"/>
        <v>48</v>
      </c>
      <c r="E52" s="15" t="s">
        <v>739</v>
      </c>
      <c r="F52" s="15" t="s">
        <v>711</v>
      </c>
      <c r="G52" s="15" t="s">
        <v>740</v>
      </c>
      <c r="H52" s="16" t="s">
        <v>741</v>
      </c>
      <c r="I52" s="15" t="s">
        <v>1398</v>
      </c>
      <c r="J52" s="15" t="s">
        <v>1398</v>
      </c>
      <c r="K52" s="15" t="s">
        <v>1398</v>
      </c>
      <c r="L52" s="15" t="s">
        <v>94</v>
      </c>
      <c r="M52" s="15" t="s">
        <v>1398</v>
      </c>
      <c r="N52" s="15" t="s">
        <v>1398</v>
      </c>
      <c r="O52" s="15" t="s">
        <v>1398</v>
      </c>
      <c r="P52" s="15" t="s">
        <v>1398</v>
      </c>
      <c r="Q52" s="15" t="s">
        <v>1398</v>
      </c>
      <c r="R52" s="15" t="s">
        <v>1398</v>
      </c>
      <c r="S52" s="15" t="s">
        <v>1398</v>
      </c>
      <c r="T52" s="15" t="s">
        <v>1398</v>
      </c>
      <c r="U52" s="15" t="s">
        <v>1398</v>
      </c>
      <c r="V52" s="15" t="s">
        <v>13</v>
      </c>
      <c r="W52" s="15" t="s">
        <v>726</v>
      </c>
      <c r="X52" s="15" t="s">
        <v>1398</v>
      </c>
      <c r="Y52" s="15" t="s">
        <v>1398</v>
      </c>
      <c r="Z52" s="15" t="s">
        <v>1398</v>
      </c>
    </row>
    <row r="53" spans="3:26" s="15" customFormat="1" ht="37.5" x14ac:dyDescent="0.4">
      <c r="C53" s="15" t="str">
        <f>IFERROR(VLOOKUP(E53,#REF!,25,FALSE),"-")</f>
        <v>-</v>
      </c>
      <c r="D53" s="60">
        <f t="shared" si="0"/>
        <v>49</v>
      </c>
      <c r="E53" s="15" t="s">
        <v>742</v>
      </c>
      <c r="F53" s="15" t="s">
        <v>275</v>
      </c>
      <c r="G53" s="15" t="s">
        <v>743</v>
      </c>
      <c r="H53" s="16" t="s">
        <v>744</v>
      </c>
      <c r="I53" s="15" t="s">
        <v>1398</v>
      </c>
      <c r="J53" s="15" t="s">
        <v>745</v>
      </c>
      <c r="K53" s="15" t="s">
        <v>1398</v>
      </c>
      <c r="L53" s="15" t="s">
        <v>94</v>
      </c>
      <c r="M53" s="15" t="s">
        <v>1398</v>
      </c>
      <c r="N53" s="15" t="s">
        <v>746</v>
      </c>
      <c r="O53" s="15" t="s">
        <v>1398</v>
      </c>
      <c r="P53" s="15">
        <v>58.3</v>
      </c>
      <c r="Q53" s="15" t="s">
        <v>747</v>
      </c>
      <c r="R53" s="15">
        <v>14.8</v>
      </c>
      <c r="S53" s="15" t="s">
        <v>1398</v>
      </c>
      <c r="T53" s="15" t="s">
        <v>1398</v>
      </c>
      <c r="U53" s="15" t="s">
        <v>1398</v>
      </c>
      <c r="V53" s="15" t="s">
        <v>1398</v>
      </c>
      <c r="W53" s="15" t="s">
        <v>1398</v>
      </c>
      <c r="X53" s="15" t="s">
        <v>1398</v>
      </c>
      <c r="Y53" s="15" t="s">
        <v>1398</v>
      </c>
      <c r="Z53" s="15" t="s">
        <v>1398</v>
      </c>
    </row>
    <row r="54" spans="3:26" s="15" customFormat="1" ht="56.25" x14ac:dyDescent="0.4">
      <c r="C54" s="15" t="str">
        <f>IFERROR(VLOOKUP(E54,#REF!,25,FALSE),"-")</f>
        <v>-</v>
      </c>
      <c r="D54" s="60">
        <f t="shared" si="0"/>
        <v>50</v>
      </c>
      <c r="E54" s="15" t="s">
        <v>748</v>
      </c>
      <c r="F54" s="15" t="s">
        <v>275</v>
      </c>
      <c r="G54" s="15" t="s">
        <v>749</v>
      </c>
      <c r="H54" s="16" t="s">
        <v>750</v>
      </c>
      <c r="I54" s="15" t="s">
        <v>1398</v>
      </c>
      <c r="J54" s="15" t="s">
        <v>751</v>
      </c>
      <c r="K54" s="15" t="s">
        <v>1398</v>
      </c>
      <c r="L54" s="15" t="s">
        <v>94</v>
      </c>
      <c r="M54" s="15" t="s">
        <v>1398</v>
      </c>
      <c r="N54" s="15" t="s">
        <v>752</v>
      </c>
      <c r="O54" s="15" t="s">
        <v>753</v>
      </c>
      <c r="P54" s="15">
        <v>45.1</v>
      </c>
      <c r="Q54" s="15" t="s">
        <v>754</v>
      </c>
      <c r="R54" s="15">
        <v>21.5</v>
      </c>
      <c r="S54" s="15" t="s">
        <v>1398</v>
      </c>
      <c r="T54" s="15" t="s">
        <v>1398</v>
      </c>
      <c r="U54" s="15" t="s">
        <v>1398</v>
      </c>
      <c r="V54" s="15" t="s">
        <v>1398</v>
      </c>
      <c r="W54" s="15" t="s">
        <v>1398</v>
      </c>
      <c r="X54" s="15" t="s">
        <v>158</v>
      </c>
      <c r="Y54" s="15" t="s">
        <v>1398</v>
      </c>
      <c r="Z54" s="15" t="s">
        <v>755</v>
      </c>
    </row>
    <row r="55" spans="3:26" s="15" customFormat="1" ht="56.25" x14ac:dyDescent="0.4">
      <c r="C55" s="15" t="str">
        <f>IFERROR(VLOOKUP(E55,#REF!,25,FALSE),"-")</f>
        <v>-</v>
      </c>
      <c r="D55" s="60">
        <f t="shared" si="0"/>
        <v>51</v>
      </c>
      <c r="E55" s="15" t="s">
        <v>756</v>
      </c>
      <c r="F55" s="15" t="s">
        <v>275</v>
      </c>
      <c r="G55" s="15" t="s">
        <v>757</v>
      </c>
      <c r="H55" s="16" t="s">
        <v>758</v>
      </c>
      <c r="I55" s="15" t="s">
        <v>759</v>
      </c>
      <c r="J55" s="15" t="s">
        <v>760</v>
      </c>
      <c r="K55" s="15" t="s">
        <v>1398</v>
      </c>
      <c r="L55" s="15" t="s">
        <v>94</v>
      </c>
      <c r="M55" s="15" t="s">
        <v>1398</v>
      </c>
      <c r="N55" s="15" t="s">
        <v>761</v>
      </c>
      <c r="O55" s="15" t="s">
        <v>762</v>
      </c>
      <c r="P55" s="15">
        <v>52.5</v>
      </c>
      <c r="Q55" s="15" t="s">
        <v>763</v>
      </c>
      <c r="R55" s="15">
        <v>13.5</v>
      </c>
      <c r="S55" s="15" t="s">
        <v>1398</v>
      </c>
      <c r="T55" s="15" t="s">
        <v>1398</v>
      </c>
      <c r="U55" s="15" t="s">
        <v>1398</v>
      </c>
      <c r="V55" s="15" t="s">
        <v>13</v>
      </c>
      <c r="W55" s="15" t="s">
        <v>764</v>
      </c>
      <c r="X55" s="15" t="s">
        <v>158</v>
      </c>
      <c r="Y55" s="15" t="s">
        <v>1398</v>
      </c>
      <c r="Z55" s="15" t="s">
        <v>765</v>
      </c>
    </row>
    <row r="56" spans="3:26" s="15" customFormat="1" ht="56.25" x14ac:dyDescent="0.4">
      <c r="C56" s="15" t="str">
        <f>IFERROR(VLOOKUP(E56,#REF!,25,FALSE),"-")</f>
        <v>-</v>
      </c>
      <c r="D56" s="60">
        <f t="shared" si="0"/>
        <v>52</v>
      </c>
      <c r="E56" s="15" t="s">
        <v>766</v>
      </c>
      <c r="F56" s="15" t="s">
        <v>275</v>
      </c>
      <c r="G56" s="15" t="s">
        <v>767</v>
      </c>
      <c r="H56" s="16" t="s">
        <v>768</v>
      </c>
      <c r="I56" s="15" t="s">
        <v>1398</v>
      </c>
      <c r="J56" s="15" t="s">
        <v>769</v>
      </c>
      <c r="K56" s="15" t="s">
        <v>1398</v>
      </c>
      <c r="L56" s="15" t="s">
        <v>1398</v>
      </c>
      <c r="M56" s="15" t="s">
        <v>1398</v>
      </c>
      <c r="N56" s="15" t="s">
        <v>1398</v>
      </c>
      <c r="O56" s="15" t="s">
        <v>762</v>
      </c>
      <c r="P56" s="15">
        <v>21.7</v>
      </c>
      <c r="Q56" s="15" t="s">
        <v>770</v>
      </c>
      <c r="R56" s="15">
        <v>17.600000000000001</v>
      </c>
      <c r="S56" s="15" t="s">
        <v>1398</v>
      </c>
      <c r="T56" s="15" t="s">
        <v>1398</v>
      </c>
      <c r="U56" s="15" t="s">
        <v>1398</v>
      </c>
      <c r="V56" s="15" t="s">
        <v>13</v>
      </c>
      <c r="W56" s="15" t="s">
        <v>764</v>
      </c>
      <c r="X56" s="15" t="s">
        <v>158</v>
      </c>
      <c r="Y56" s="15" t="s">
        <v>1398</v>
      </c>
      <c r="Z56" s="15" t="s">
        <v>765</v>
      </c>
    </row>
    <row r="57" spans="3:26" s="15" customFormat="1" ht="150" x14ac:dyDescent="0.4">
      <c r="C57" s="15" t="str">
        <f>IFERROR(VLOOKUP(E57,#REF!,25,FALSE),"-")</f>
        <v>-</v>
      </c>
      <c r="D57" s="60">
        <f t="shared" si="0"/>
        <v>53</v>
      </c>
      <c r="E57" s="15" t="s">
        <v>771</v>
      </c>
      <c r="F57" s="15" t="s">
        <v>275</v>
      </c>
      <c r="G57" s="15" t="s">
        <v>772</v>
      </c>
      <c r="H57" s="16" t="s">
        <v>773</v>
      </c>
      <c r="I57" s="15" t="s">
        <v>774</v>
      </c>
      <c r="J57" s="15" t="s">
        <v>775</v>
      </c>
      <c r="K57" s="15" t="s">
        <v>1398</v>
      </c>
      <c r="L57" s="15" t="s">
        <v>94</v>
      </c>
      <c r="M57" s="15" t="s">
        <v>1398</v>
      </c>
      <c r="N57" s="15" t="s">
        <v>776</v>
      </c>
      <c r="O57" s="15" t="s">
        <v>777</v>
      </c>
      <c r="P57" s="15">
        <v>50.2</v>
      </c>
      <c r="Q57" s="15" t="s">
        <v>778</v>
      </c>
      <c r="R57" s="15">
        <v>29.8</v>
      </c>
      <c r="S57" s="15" t="s">
        <v>1398</v>
      </c>
      <c r="T57" s="15" t="s">
        <v>1398</v>
      </c>
      <c r="U57" s="15" t="s">
        <v>1398</v>
      </c>
      <c r="V57" s="15" t="s">
        <v>13</v>
      </c>
      <c r="W57" s="15" t="s">
        <v>779</v>
      </c>
      <c r="X57" s="15" t="s">
        <v>1398</v>
      </c>
      <c r="Y57" s="15" t="s">
        <v>1398</v>
      </c>
      <c r="Z57" s="15" t="s">
        <v>780</v>
      </c>
    </row>
    <row r="58" spans="3:26" s="15" customFormat="1" ht="56.25" x14ac:dyDescent="0.4">
      <c r="C58" s="15" t="str">
        <f>IFERROR(VLOOKUP(E58,#REF!,25,FALSE),"-")</f>
        <v>-</v>
      </c>
      <c r="D58" s="60">
        <f t="shared" si="0"/>
        <v>54</v>
      </c>
      <c r="E58" s="15" t="s">
        <v>781</v>
      </c>
      <c r="F58" s="15" t="s">
        <v>782</v>
      </c>
      <c r="G58" s="15" t="s">
        <v>783</v>
      </c>
      <c r="H58" s="16" t="s">
        <v>784</v>
      </c>
      <c r="I58" s="15" t="s">
        <v>1398</v>
      </c>
      <c r="J58" s="15" t="s">
        <v>1398</v>
      </c>
      <c r="K58" s="15" t="s">
        <v>1398</v>
      </c>
      <c r="L58" s="15" t="s">
        <v>785</v>
      </c>
      <c r="M58" s="15" t="s">
        <v>1398</v>
      </c>
      <c r="N58" s="15" t="s">
        <v>1398</v>
      </c>
      <c r="O58" s="15" t="s">
        <v>786</v>
      </c>
      <c r="P58" s="15" t="s">
        <v>1398</v>
      </c>
      <c r="Q58" s="15" t="s">
        <v>787</v>
      </c>
      <c r="R58" s="15" t="s">
        <v>1398</v>
      </c>
      <c r="S58" s="15" t="s">
        <v>1398</v>
      </c>
      <c r="T58" s="15" t="s">
        <v>1398</v>
      </c>
      <c r="U58" s="2" t="s">
        <v>1398</v>
      </c>
      <c r="V58" s="2" t="s">
        <v>464</v>
      </c>
      <c r="W58" s="2" t="s">
        <v>432</v>
      </c>
      <c r="X58" s="2" t="s">
        <v>1398</v>
      </c>
      <c r="Y58" s="2" t="s">
        <v>1398</v>
      </c>
      <c r="Z58" s="2" t="s">
        <v>1398</v>
      </c>
    </row>
    <row r="59" spans="3:26" s="15" customFormat="1" ht="75" x14ac:dyDescent="0.4">
      <c r="C59" s="15" t="str">
        <f>IFERROR(VLOOKUP(E59,#REF!,25,FALSE),"-")</f>
        <v>-</v>
      </c>
      <c r="D59" s="60">
        <f t="shared" si="0"/>
        <v>55</v>
      </c>
      <c r="E59" s="15" t="s">
        <v>788</v>
      </c>
      <c r="F59" s="15" t="s">
        <v>782</v>
      </c>
      <c r="G59" s="15" t="s">
        <v>789</v>
      </c>
      <c r="H59" s="16" t="s">
        <v>790</v>
      </c>
      <c r="I59" s="15" t="s">
        <v>1398</v>
      </c>
      <c r="J59" s="15" t="s">
        <v>1398</v>
      </c>
      <c r="K59" s="15" t="s">
        <v>1398</v>
      </c>
      <c r="L59" s="15" t="s">
        <v>13</v>
      </c>
      <c r="M59" s="15" t="s">
        <v>791</v>
      </c>
      <c r="N59" s="15" t="s">
        <v>1398</v>
      </c>
      <c r="O59" s="15" t="s">
        <v>792</v>
      </c>
      <c r="P59" s="15" t="s">
        <v>1398</v>
      </c>
      <c r="Q59" s="60" t="s">
        <v>793</v>
      </c>
      <c r="R59" s="15" t="s">
        <v>1398</v>
      </c>
      <c r="S59" s="15" t="s">
        <v>1398</v>
      </c>
      <c r="T59" s="15" t="s">
        <v>1398</v>
      </c>
      <c r="U59" s="2" t="s">
        <v>1398</v>
      </c>
      <c r="V59" s="2" t="s">
        <v>464</v>
      </c>
      <c r="W59" s="2" t="s">
        <v>794</v>
      </c>
      <c r="X59" s="2" t="s">
        <v>1398</v>
      </c>
      <c r="Y59" s="2" t="s">
        <v>1398</v>
      </c>
      <c r="Z59" s="2" t="s">
        <v>795</v>
      </c>
    </row>
    <row r="60" spans="3:26" s="15" customFormat="1" ht="56.25" x14ac:dyDescent="0.4">
      <c r="C60" s="15" t="str">
        <f>IFERROR(VLOOKUP(E60,#REF!,25,FALSE),"-")</f>
        <v>-</v>
      </c>
      <c r="D60" s="60">
        <f t="shared" si="0"/>
        <v>56</v>
      </c>
      <c r="E60" s="15" t="s">
        <v>796</v>
      </c>
      <c r="F60" s="15" t="s">
        <v>782</v>
      </c>
      <c r="G60" s="15" t="s">
        <v>797</v>
      </c>
      <c r="H60" s="16" t="s">
        <v>798</v>
      </c>
      <c r="I60" s="15" t="s">
        <v>1398</v>
      </c>
      <c r="J60" s="15" t="s">
        <v>1398</v>
      </c>
      <c r="K60" s="15" t="s">
        <v>1398</v>
      </c>
      <c r="L60" s="15" t="s">
        <v>785</v>
      </c>
      <c r="M60" s="15" t="s">
        <v>1398</v>
      </c>
      <c r="N60" s="15" t="s">
        <v>1398</v>
      </c>
      <c r="O60" s="15" t="s">
        <v>799</v>
      </c>
      <c r="P60" s="15" t="s">
        <v>1398</v>
      </c>
      <c r="Q60" s="15" t="s">
        <v>1398</v>
      </c>
      <c r="R60" s="15" t="s">
        <v>1398</v>
      </c>
      <c r="S60" s="15" t="s">
        <v>1398</v>
      </c>
      <c r="T60" s="15" t="s">
        <v>1398</v>
      </c>
      <c r="U60" s="2" t="s">
        <v>1398</v>
      </c>
      <c r="V60" s="2" t="s">
        <v>453</v>
      </c>
      <c r="W60" s="2" t="s">
        <v>1398</v>
      </c>
      <c r="X60" s="2" t="s">
        <v>1398</v>
      </c>
      <c r="Y60" s="2" t="s">
        <v>1398</v>
      </c>
      <c r="Z60" s="2" t="s">
        <v>795</v>
      </c>
    </row>
    <row r="61" spans="3:26" s="15" customFormat="1" ht="56.25" x14ac:dyDescent="0.4">
      <c r="C61" s="15" t="str">
        <f>IFERROR(VLOOKUP(E61,#REF!,25,FALSE),"-")</f>
        <v>-</v>
      </c>
      <c r="D61" s="60">
        <f t="shared" si="0"/>
        <v>57</v>
      </c>
      <c r="E61" s="15" t="s">
        <v>800</v>
      </c>
      <c r="F61" s="15" t="s">
        <v>782</v>
      </c>
      <c r="G61" s="15" t="s">
        <v>801</v>
      </c>
      <c r="H61" s="16" t="s">
        <v>802</v>
      </c>
      <c r="I61" s="15" t="s">
        <v>1398</v>
      </c>
      <c r="J61" s="15" t="s">
        <v>1398</v>
      </c>
      <c r="K61" s="15" t="s">
        <v>1398</v>
      </c>
      <c r="L61" s="15" t="s">
        <v>13</v>
      </c>
      <c r="M61" s="15" t="s">
        <v>803</v>
      </c>
      <c r="N61" s="15" t="s">
        <v>1398</v>
      </c>
      <c r="O61" s="15" t="s">
        <v>1398</v>
      </c>
      <c r="P61" s="15" t="s">
        <v>1398</v>
      </c>
      <c r="Q61" s="15" t="s">
        <v>804</v>
      </c>
      <c r="R61" s="15" t="s">
        <v>1398</v>
      </c>
      <c r="S61" s="15" t="s">
        <v>1398</v>
      </c>
      <c r="T61" s="15" t="s">
        <v>1398</v>
      </c>
      <c r="U61" s="2" t="s">
        <v>1398</v>
      </c>
      <c r="V61" s="2" t="s">
        <v>464</v>
      </c>
      <c r="W61" s="2" t="s">
        <v>805</v>
      </c>
      <c r="X61" s="2" t="s">
        <v>806</v>
      </c>
      <c r="Y61" s="2" t="s">
        <v>1398</v>
      </c>
      <c r="Z61" s="2" t="s">
        <v>795</v>
      </c>
    </row>
    <row r="62" spans="3:26" s="15" customFormat="1" ht="56.25" x14ac:dyDescent="0.4">
      <c r="C62" s="15" t="str">
        <f>IFERROR(VLOOKUP(E62,#REF!,25,FALSE),"-")</f>
        <v>-</v>
      </c>
      <c r="D62" s="60">
        <f t="shared" si="0"/>
        <v>58</v>
      </c>
      <c r="E62" s="15" t="s">
        <v>807</v>
      </c>
      <c r="F62" s="15" t="s">
        <v>782</v>
      </c>
      <c r="G62" s="15" t="s">
        <v>808</v>
      </c>
      <c r="H62" s="16" t="s">
        <v>809</v>
      </c>
      <c r="I62" s="15" t="s">
        <v>1398</v>
      </c>
      <c r="J62" s="15" t="s">
        <v>1398</v>
      </c>
      <c r="K62" s="15" t="s">
        <v>1398</v>
      </c>
      <c r="L62" s="15" t="s">
        <v>94</v>
      </c>
      <c r="M62" s="15" t="s">
        <v>1398</v>
      </c>
      <c r="N62" s="15" t="s">
        <v>1398</v>
      </c>
      <c r="O62" s="15" t="s">
        <v>810</v>
      </c>
      <c r="P62" s="15" t="s">
        <v>1398</v>
      </c>
      <c r="Q62" s="15" t="s">
        <v>1398</v>
      </c>
      <c r="R62" s="15" t="s">
        <v>1398</v>
      </c>
      <c r="S62" s="15" t="s">
        <v>1398</v>
      </c>
      <c r="T62" s="15" t="s">
        <v>1398</v>
      </c>
      <c r="U62" s="2" t="s">
        <v>1398</v>
      </c>
      <c r="V62" s="2" t="s">
        <v>464</v>
      </c>
      <c r="W62" s="2" t="s">
        <v>811</v>
      </c>
      <c r="X62" s="2" t="s">
        <v>158</v>
      </c>
      <c r="Y62" s="2" t="s">
        <v>1398</v>
      </c>
      <c r="Z62" s="2" t="s">
        <v>812</v>
      </c>
    </row>
    <row r="63" spans="3:26" s="15" customFormat="1" ht="56.25" x14ac:dyDescent="0.4">
      <c r="C63" s="15" t="str">
        <f>IFERROR(VLOOKUP(E63,#REF!,25,FALSE),"-")</f>
        <v>-</v>
      </c>
      <c r="D63" s="60">
        <f t="shared" si="0"/>
        <v>59</v>
      </c>
      <c r="E63" s="15" t="s">
        <v>813</v>
      </c>
      <c r="F63" s="15" t="s">
        <v>814</v>
      </c>
      <c r="G63" s="15" t="s">
        <v>815</v>
      </c>
      <c r="H63" s="16" t="s">
        <v>816</v>
      </c>
      <c r="I63" s="15" t="s">
        <v>1398</v>
      </c>
      <c r="J63" s="15" t="s">
        <v>1398</v>
      </c>
      <c r="K63" s="15" t="s">
        <v>1398</v>
      </c>
      <c r="L63" s="15" t="s">
        <v>94</v>
      </c>
      <c r="M63" s="15" t="s">
        <v>1398</v>
      </c>
      <c r="N63" s="15" t="s">
        <v>1398</v>
      </c>
      <c r="O63" s="15" t="s">
        <v>1398</v>
      </c>
      <c r="P63" s="15">
        <v>28.8</v>
      </c>
      <c r="Q63" s="15" t="s">
        <v>817</v>
      </c>
      <c r="R63" s="15" t="s">
        <v>1398</v>
      </c>
      <c r="S63" s="15" t="s">
        <v>1398</v>
      </c>
      <c r="T63" s="15" t="s">
        <v>1398</v>
      </c>
      <c r="U63" s="2" t="s">
        <v>1398</v>
      </c>
      <c r="V63" s="2" t="s">
        <v>464</v>
      </c>
      <c r="W63" s="2" t="s">
        <v>818</v>
      </c>
      <c r="X63" s="2" t="s">
        <v>158</v>
      </c>
      <c r="Y63" s="2" t="s">
        <v>1398</v>
      </c>
      <c r="Z63" s="2" t="s">
        <v>795</v>
      </c>
    </row>
    <row r="64" spans="3:26" s="15" customFormat="1" ht="131.25" x14ac:dyDescent="0.4">
      <c r="C64" s="15" t="str">
        <f>IFERROR(VLOOKUP(E64,#REF!,25,FALSE),"-")</f>
        <v>-</v>
      </c>
      <c r="D64" s="60">
        <f t="shared" si="0"/>
        <v>60</v>
      </c>
      <c r="E64" s="15" t="s">
        <v>819</v>
      </c>
      <c r="F64" s="15" t="s">
        <v>814</v>
      </c>
      <c r="G64" s="15" t="s">
        <v>820</v>
      </c>
      <c r="H64" s="16" t="s">
        <v>821</v>
      </c>
      <c r="I64" s="15" t="s">
        <v>1398</v>
      </c>
      <c r="J64" s="15" t="s">
        <v>1398</v>
      </c>
      <c r="K64" s="15" t="s">
        <v>1398</v>
      </c>
      <c r="L64" s="15" t="s">
        <v>94</v>
      </c>
      <c r="M64" s="15" t="s">
        <v>1398</v>
      </c>
      <c r="N64" s="15" t="s">
        <v>1398</v>
      </c>
      <c r="O64" s="15" t="s">
        <v>822</v>
      </c>
      <c r="P64" s="15">
        <v>42.1</v>
      </c>
      <c r="Q64" s="15" t="s">
        <v>823</v>
      </c>
      <c r="R64" s="15" t="s">
        <v>1398</v>
      </c>
      <c r="S64" s="15" t="s">
        <v>1398</v>
      </c>
      <c r="T64" s="15" t="s">
        <v>1398</v>
      </c>
      <c r="U64" s="2" t="s">
        <v>1398</v>
      </c>
      <c r="V64" s="2" t="s">
        <v>464</v>
      </c>
      <c r="W64" s="2" t="s">
        <v>824</v>
      </c>
      <c r="X64" s="2" t="s">
        <v>158</v>
      </c>
      <c r="Y64" s="2" t="s">
        <v>1398</v>
      </c>
      <c r="Z64" s="2" t="s">
        <v>825</v>
      </c>
    </row>
    <row r="65" spans="3:26" s="15" customFormat="1" ht="75" x14ac:dyDescent="0.4">
      <c r="C65" s="15" t="str">
        <f>IFERROR(VLOOKUP(E65,#REF!,25,FALSE),"-")</f>
        <v>-</v>
      </c>
      <c r="D65" s="60">
        <f t="shared" si="0"/>
        <v>61</v>
      </c>
      <c r="E65" s="15" t="s">
        <v>826</v>
      </c>
      <c r="F65" s="15" t="s">
        <v>814</v>
      </c>
      <c r="G65" s="15" t="s">
        <v>827</v>
      </c>
      <c r="H65" s="16" t="s">
        <v>828</v>
      </c>
      <c r="I65" s="15" t="s">
        <v>1398</v>
      </c>
      <c r="J65" s="15" t="s">
        <v>1398</v>
      </c>
      <c r="K65" s="15" t="s">
        <v>1398</v>
      </c>
      <c r="L65" s="15" t="s">
        <v>94</v>
      </c>
      <c r="M65" s="15" t="s">
        <v>1398</v>
      </c>
      <c r="N65" s="15" t="s">
        <v>1398</v>
      </c>
      <c r="O65" s="15" t="s">
        <v>829</v>
      </c>
      <c r="P65" s="15">
        <v>49.8</v>
      </c>
      <c r="Q65" s="15" t="s">
        <v>830</v>
      </c>
      <c r="R65" s="15" t="s">
        <v>1398</v>
      </c>
      <c r="S65" s="15" t="s">
        <v>1398</v>
      </c>
      <c r="T65" s="15" t="s">
        <v>1398</v>
      </c>
      <c r="U65" s="2" t="s">
        <v>1398</v>
      </c>
      <c r="V65" s="2" t="s">
        <v>464</v>
      </c>
      <c r="W65" s="2" t="s">
        <v>831</v>
      </c>
      <c r="X65" s="2" t="s">
        <v>158</v>
      </c>
      <c r="Y65" s="2" t="s">
        <v>1398</v>
      </c>
      <c r="Z65" s="2" t="s">
        <v>832</v>
      </c>
    </row>
    <row r="66" spans="3:26" s="15" customFormat="1" ht="131.25" x14ac:dyDescent="0.4">
      <c r="C66" s="15" t="str">
        <f>IFERROR(VLOOKUP(E66,#REF!,25,FALSE),"-")</f>
        <v>-</v>
      </c>
      <c r="D66" s="60">
        <f t="shared" si="0"/>
        <v>62</v>
      </c>
      <c r="E66" s="15" t="s">
        <v>833</v>
      </c>
      <c r="F66" s="15" t="s">
        <v>814</v>
      </c>
      <c r="G66" s="15" t="s">
        <v>834</v>
      </c>
      <c r="H66" s="16" t="s">
        <v>835</v>
      </c>
      <c r="I66" s="15" t="s">
        <v>1398</v>
      </c>
      <c r="J66" s="15" t="s">
        <v>1398</v>
      </c>
      <c r="K66" s="15" t="s">
        <v>1398</v>
      </c>
      <c r="L66" s="15" t="s">
        <v>94</v>
      </c>
      <c r="M66" s="15" t="s">
        <v>1398</v>
      </c>
      <c r="N66" s="15" t="s">
        <v>1398</v>
      </c>
      <c r="O66" s="15" t="s">
        <v>836</v>
      </c>
      <c r="P66" s="15">
        <v>51.4</v>
      </c>
      <c r="Q66" s="15" t="s">
        <v>837</v>
      </c>
      <c r="R66" s="15" t="s">
        <v>1398</v>
      </c>
      <c r="S66" s="15" t="s">
        <v>1398</v>
      </c>
      <c r="T66" s="15" t="s">
        <v>1398</v>
      </c>
      <c r="U66" s="2" t="s">
        <v>1398</v>
      </c>
      <c r="V66" s="2" t="s">
        <v>464</v>
      </c>
      <c r="W66" s="2" t="s">
        <v>838</v>
      </c>
      <c r="X66" s="2" t="s">
        <v>158</v>
      </c>
      <c r="Y66" s="2" t="s">
        <v>1398</v>
      </c>
      <c r="Z66" s="2" t="s">
        <v>1398</v>
      </c>
    </row>
    <row r="67" spans="3:26" s="15" customFormat="1" ht="75" x14ac:dyDescent="0.4">
      <c r="C67" s="15" t="str">
        <f>IFERROR(VLOOKUP(E67,#REF!,25,FALSE),"-")</f>
        <v>-</v>
      </c>
      <c r="D67" s="60">
        <f t="shared" si="0"/>
        <v>63</v>
      </c>
      <c r="E67" s="15" t="s">
        <v>839</v>
      </c>
      <c r="F67" s="15" t="s">
        <v>814</v>
      </c>
      <c r="G67" s="15" t="s">
        <v>840</v>
      </c>
      <c r="H67" s="16" t="s">
        <v>841</v>
      </c>
      <c r="I67" s="15" t="s">
        <v>1398</v>
      </c>
      <c r="J67" s="15" t="s">
        <v>1398</v>
      </c>
      <c r="K67" s="15" t="s">
        <v>1398</v>
      </c>
      <c r="L67" s="15" t="s">
        <v>97</v>
      </c>
      <c r="M67" s="15" t="s">
        <v>1398</v>
      </c>
      <c r="N67" s="15" t="s">
        <v>1398</v>
      </c>
      <c r="O67" s="15" t="s">
        <v>842</v>
      </c>
      <c r="P67" s="15">
        <v>34</v>
      </c>
      <c r="Q67" s="15" t="s">
        <v>843</v>
      </c>
      <c r="R67" s="15" t="s">
        <v>1398</v>
      </c>
      <c r="S67" s="15" t="s">
        <v>1398</v>
      </c>
      <c r="T67" s="15" t="s">
        <v>1398</v>
      </c>
      <c r="U67" s="2" t="s">
        <v>1398</v>
      </c>
      <c r="V67" s="2" t="s">
        <v>464</v>
      </c>
      <c r="W67" s="2" t="s">
        <v>824</v>
      </c>
      <c r="X67" s="2" t="s">
        <v>158</v>
      </c>
      <c r="Y67" s="2" t="s">
        <v>1398</v>
      </c>
      <c r="Z67" s="2" t="s">
        <v>844</v>
      </c>
    </row>
    <row r="68" spans="3:26" s="15" customFormat="1" ht="56.25" x14ac:dyDescent="0.4">
      <c r="C68" s="15" t="str">
        <f>IFERROR(VLOOKUP(E68,#REF!,25,FALSE),"-")</f>
        <v>-</v>
      </c>
      <c r="D68" s="60">
        <f t="shared" si="0"/>
        <v>64</v>
      </c>
      <c r="E68" s="15" t="s">
        <v>845</v>
      </c>
      <c r="F68" s="15" t="s">
        <v>814</v>
      </c>
      <c r="G68" s="15" t="s">
        <v>846</v>
      </c>
      <c r="H68" s="16" t="s">
        <v>847</v>
      </c>
      <c r="I68" s="15" t="s">
        <v>1398</v>
      </c>
      <c r="J68" s="15" t="s">
        <v>848</v>
      </c>
      <c r="K68" s="15" t="s">
        <v>1398</v>
      </c>
      <c r="L68" s="15" t="s">
        <v>97</v>
      </c>
      <c r="M68" s="15" t="s">
        <v>1398</v>
      </c>
      <c r="N68" s="15" t="s">
        <v>1398</v>
      </c>
      <c r="O68" s="15" t="s">
        <v>1398</v>
      </c>
      <c r="P68" s="15" t="s">
        <v>849</v>
      </c>
      <c r="Q68" s="15" t="s">
        <v>850</v>
      </c>
      <c r="R68" s="15" t="s">
        <v>1398</v>
      </c>
      <c r="S68" s="15" t="s">
        <v>1398</v>
      </c>
      <c r="T68" s="15" t="s">
        <v>1398</v>
      </c>
      <c r="U68" s="2" t="s">
        <v>1398</v>
      </c>
      <c r="V68" s="2" t="s">
        <v>464</v>
      </c>
      <c r="W68" s="2" t="s">
        <v>851</v>
      </c>
      <c r="X68" s="2" t="s">
        <v>158</v>
      </c>
      <c r="Y68" s="2" t="s">
        <v>1398</v>
      </c>
      <c r="Z68" s="2" t="s">
        <v>1398</v>
      </c>
    </row>
    <row r="69" spans="3:26" s="15" customFormat="1" ht="93.75" x14ac:dyDescent="0.4">
      <c r="C69" s="15" t="str">
        <f>IFERROR(VLOOKUP(E69,#REF!,25,FALSE),"-")</f>
        <v>-</v>
      </c>
      <c r="D69" s="60">
        <f t="shared" si="0"/>
        <v>65</v>
      </c>
      <c r="E69" s="15" t="s">
        <v>852</v>
      </c>
      <c r="F69" s="15" t="s">
        <v>814</v>
      </c>
      <c r="G69" s="15" t="s">
        <v>853</v>
      </c>
      <c r="H69" s="16" t="s">
        <v>854</v>
      </c>
      <c r="I69" s="15" t="s">
        <v>1398</v>
      </c>
      <c r="J69" s="15" t="s">
        <v>1398</v>
      </c>
      <c r="K69" s="15" t="s">
        <v>1398</v>
      </c>
      <c r="L69" s="15" t="s">
        <v>105</v>
      </c>
      <c r="M69" s="15" t="s">
        <v>1398</v>
      </c>
      <c r="N69" s="15" t="s">
        <v>1398</v>
      </c>
      <c r="O69" s="15" t="s">
        <v>855</v>
      </c>
      <c r="P69" s="15">
        <v>10.5</v>
      </c>
      <c r="Q69" s="15" t="s">
        <v>856</v>
      </c>
      <c r="R69" s="15" t="s">
        <v>1398</v>
      </c>
      <c r="S69" s="15" t="s">
        <v>1398</v>
      </c>
      <c r="T69" s="15" t="s">
        <v>1398</v>
      </c>
      <c r="U69" s="2" t="s">
        <v>1398</v>
      </c>
      <c r="V69" s="2" t="s">
        <v>464</v>
      </c>
      <c r="W69" s="2" t="s">
        <v>857</v>
      </c>
      <c r="X69" s="2" t="s">
        <v>858</v>
      </c>
      <c r="Y69" s="2" t="s">
        <v>1398</v>
      </c>
      <c r="Z69" s="2" t="s">
        <v>859</v>
      </c>
    </row>
    <row r="70" spans="3:26" s="15" customFormat="1" ht="56.25" x14ac:dyDescent="0.4">
      <c r="C70" s="15" t="str">
        <f>IFERROR(VLOOKUP(E70,#REF!,25,FALSE),"-")</f>
        <v>-</v>
      </c>
      <c r="D70" s="60">
        <f t="shared" si="0"/>
        <v>66</v>
      </c>
      <c r="E70" s="15" t="s">
        <v>860</v>
      </c>
      <c r="F70" s="15" t="s">
        <v>814</v>
      </c>
      <c r="G70" s="15" t="s">
        <v>861</v>
      </c>
      <c r="H70" s="16" t="s">
        <v>862</v>
      </c>
      <c r="I70" s="15" t="s">
        <v>1398</v>
      </c>
      <c r="J70" s="15" t="s">
        <v>1398</v>
      </c>
      <c r="K70" s="15" t="s">
        <v>1398</v>
      </c>
      <c r="L70" s="15" t="s">
        <v>105</v>
      </c>
      <c r="M70" s="15" t="s">
        <v>1398</v>
      </c>
      <c r="N70" s="15" t="s">
        <v>1398</v>
      </c>
      <c r="O70" s="15" t="s">
        <v>1398</v>
      </c>
      <c r="P70" s="15">
        <v>12.1</v>
      </c>
      <c r="Q70" s="15" t="s">
        <v>863</v>
      </c>
      <c r="R70" s="15" t="s">
        <v>1398</v>
      </c>
      <c r="S70" s="15" t="s">
        <v>1398</v>
      </c>
      <c r="T70" s="15" t="s">
        <v>1398</v>
      </c>
      <c r="U70" s="2" t="s">
        <v>1398</v>
      </c>
      <c r="V70" s="2" t="s">
        <v>464</v>
      </c>
      <c r="W70" s="2" t="s">
        <v>824</v>
      </c>
      <c r="X70" s="2" t="s">
        <v>158</v>
      </c>
      <c r="Y70" s="2" t="s">
        <v>1398</v>
      </c>
      <c r="Z70" s="2" t="s">
        <v>864</v>
      </c>
    </row>
    <row r="71" spans="3:26" s="15" customFormat="1" ht="37.5" x14ac:dyDescent="0.4">
      <c r="C71" s="15" t="str">
        <f>IFERROR(VLOOKUP(E71,#REF!,25,FALSE),"-")</f>
        <v>-</v>
      </c>
      <c r="D71" s="60">
        <f t="shared" ref="D71:D134" si="1">D70+1</f>
        <v>67</v>
      </c>
      <c r="E71" s="15" t="s">
        <v>865</v>
      </c>
      <c r="F71" s="15" t="s">
        <v>814</v>
      </c>
      <c r="G71" s="15" t="s">
        <v>866</v>
      </c>
      <c r="H71" s="16" t="s">
        <v>867</v>
      </c>
      <c r="I71" s="15" t="s">
        <v>1398</v>
      </c>
      <c r="J71" s="15" t="s">
        <v>1398</v>
      </c>
      <c r="K71" s="15" t="s">
        <v>1398</v>
      </c>
      <c r="L71" s="15" t="s">
        <v>105</v>
      </c>
      <c r="M71" s="15" t="s">
        <v>1398</v>
      </c>
      <c r="N71" s="15" t="s">
        <v>1398</v>
      </c>
      <c r="O71" s="15" t="s">
        <v>1398</v>
      </c>
      <c r="P71" s="15">
        <v>12.5</v>
      </c>
      <c r="Q71" s="15" t="s">
        <v>868</v>
      </c>
      <c r="R71" s="15" t="s">
        <v>1398</v>
      </c>
      <c r="S71" s="15" t="s">
        <v>1398</v>
      </c>
      <c r="T71" s="15" t="s">
        <v>1398</v>
      </c>
      <c r="U71" s="2" t="s">
        <v>1398</v>
      </c>
      <c r="V71" s="2" t="s">
        <v>464</v>
      </c>
      <c r="W71" s="2" t="s">
        <v>869</v>
      </c>
      <c r="X71" s="2" t="s">
        <v>158</v>
      </c>
      <c r="Y71" s="2" t="s">
        <v>1398</v>
      </c>
      <c r="Z71" s="2" t="s">
        <v>1398</v>
      </c>
    </row>
    <row r="72" spans="3:26" s="15" customFormat="1" ht="56.25" x14ac:dyDescent="0.4">
      <c r="C72" s="15" t="str">
        <f>IFERROR(VLOOKUP(E72,#REF!,25,FALSE),"-")</f>
        <v>-</v>
      </c>
      <c r="D72" s="60">
        <f t="shared" si="1"/>
        <v>68</v>
      </c>
      <c r="E72" s="15" t="s">
        <v>870</v>
      </c>
      <c r="F72" s="15" t="s">
        <v>814</v>
      </c>
      <c r="G72" s="15" t="s">
        <v>871</v>
      </c>
      <c r="H72" s="16" t="s">
        <v>872</v>
      </c>
      <c r="I72" s="15" t="s">
        <v>1398</v>
      </c>
      <c r="J72" s="15" t="s">
        <v>1398</v>
      </c>
      <c r="K72" s="15" t="s">
        <v>1398</v>
      </c>
      <c r="L72" s="15" t="s">
        <v>105</v>
      </c>
      <c r="M72" s="15" t="s">
        <v>1398</v>
      </c>
      <c r="N72" s="15" t="s">
        <v>1398</v>
      </c>
      <c r="O72" s="15" t="s">
        <v>1398</v>
      </c>
      <c r="P72" s="15">
        <v>20.100000000000001</v>
      </c>
      <c r="Q72" s="15" t="s">
        <v>873</v>
      </c>
      <c r="R72" s="15" t="s">
        <v>1398</v>
      </c>
      <c r="S72" s="15" t="s">
        <v>1398</v>
      </c>
      <c r="T72" s="15" t="s">
        <v>1398</v>
      </c>
      <c r="U72" s="2" t="s">
        <v>1398</v>
      </c>
      <c r="V72" s="2" t="s">
        <v>464</v>
      </c>
      <c r="W72" s="2" t="s">
        <v>824</v>
      </c>
      <c r="X72" s="2" t="s">
        <v>158</v>
      </c>
      <c r="Y72" s="2" t="s">
        <v>1398</v>
      </c>
      <c r="Z72" s="2" t="s">
        <v>864</v>
      </c>
    </row>
    <row r="73" spans="3:26" s="15" customFormat="1" ht="56.25" x14ac:dyDescent="0.4">
      <c r="C73" s="15" t="str">
        <f>IFERROR(VLOOKUP(E73,#REF!,25,FALSE),"-")</f>
        <v>-</v>
      </c>
      <c r="D73" s="60">
        <f t="shared" si="1"/>
        <v>69</v>
      </c>
      <c r="E73" s="15" t="s">
        <v>874</v>
      </c>
      <c r="F73" s="15" t="s">
        <v>814</v>
      </c>
      <c r="G73" s="15" t="s">
        <v>875</v>
      </c>
      <c r="H73" s="16" t="s">
        <v>876</v>
      </c>
      <c r="I73" s="15" t="s">
        <v>1398</v>
      </c>
      <c r="J73" s="15" t="s">
        <v>1398</v>
      </c>
      <c r="K73" s="15" t="s">
        <v>1398</v>
      </c>
      <c r="L73" s="15" t="s">
        <v>105</v>
      </c>
      <c r="M73" s="15" t="s">
        <v>1398</v>
      </c>
      <c r="N73" s="15" t="s">
        <v>1398</v>
      </c>
      <c r="O73" s="15" t="s">
        <v>877</v>
      </c>
      <c r="P73" s="15">
        <v>24.6</v>
      </c>
      <c r="Q73" s="15" t="s">
        <v>878</v>
      </c>
      <c r="R73" s="15" t="s">
        <v>1398</v>
      </c>
      <c r="S73" s="15" t="s">
        <v>1398</v>
      </c>
      <c r="T73" s="15" t="s">
        <v>1398</v>
      </c>
      <c r="U73" s="2" t="s">
        <v>1398</v>
      </c>
      <c r="V73" s="2" t="s">
        <v>464</v>
      </c>
      <c r="W73" s="2" t="s">
        <v>824</v>
      </c>
      <c r="X73" s="2" t="s">
        <v>879</v>
      </c>
      <c r="Y73" s="2" t="s">
        <v>1398</v>
      </c>
      <c r="Z73" s="2" t="s">
        <v>864</v>
      </c>
    </row>
    <row r="74" spans="3:26" s="15" customFormat="1" ht="75" x14ac:dyDescent="0.4">
      <c r="C74" s="15" t="str">
        <f>IFERROR(VLOOKUP(E74,#REF!,25,FALSE),"-")</f>
        <v>-</v>
      </c>
      <c r="D74" s="60">
        <f t="shared" si="1"/>
        <v>70</v>
      </c>
      <c r="E74" s="15" t="s">
        <v>880</v>
      </c>
      <c r="F74" s="15" t="s">
        <v>814</v>
      </c>
      <c r="G74" s="15" t="s">
        <v>881</v>
      </c>
      <c r="H74" s="16" t="s">
        <v>882</v>
      </c>
      <c r="I74" s="15" t="s">
        <v>1398</v>
      </c>
      <c r="J74" s="15" t="s">
        <v>1398</v>
      </c>
      <c r="K74" s="15" t="s">
        <v>1398</v>
      </c>
      <c r="L74" s="15" t="s">
        <v>105</v>
      </c>
      <c r="M74" s="15" t="s">
        <v>1398</v>
      </c>
      <c r="N74" s="15" t="s">
        <v>1398</v>
      </c>
      <c r="O74" s="15" t="s">
        <v>883</v>
      </c>
      <c r="P74" s="15">
        <v>19.5</v>
      </c>
      <c r="Q74" s="15" t="s">
        <v>884</v>
      </c>
      <c r="R74" s="15" t="s">
        <v>1398</v>
      </c>
      <c r="S74" s="15" t="s">
        <v>1398</v>
      </c>
      <c r="T74" s="15" t="s">
        <v>1398</v>
      </c>
      <c r="U74" s="2" t="s">
        <v>1398</v>
      </c>
      <c r="V74" s="2" t="s">
        <v>464</v>
      </c>
      <c r="W74" s="2" t="s">
        <v>885</v>
      </c>
      <c r="X74" s="2" t="s">
        <v>879</v>
      </c>
      <c r="Y74" s="2" t="s">
        <v>1398</v>
      </c>
      <c r="Z74" s="2" t="s">
        <v>864</v>
      </c>
    </row>
    <row r="75" spans="3:26" s="15" customFormat="1" ht="37.5" x14ac:dyDescent="0.4">
      <c r="C75" s="15" t="str">
        <f>IFERROR(VLOOKUP(E75,#REF!,25,FALSE),"-")</f>
        <v>-</v>
      </c>
      <c r="D75" s="60">
        <f t="shared" si="1"/>
        <v>71</v>
      </c>
      <c r="E75" s="15" t="s">
        <v>886</v>
      </c>
      <c r="F75" s="15" t="s">
        <v>814</v>
      </c>
      <c r="G75" s="15" t="s">
        <v>887</v>
      </c>
      <c r="H75" s="16" t="s">
        <v>888</v>
      </c>
      <c r="I75" s="15" t="s">
        <v>1398</v>
      </c>
      <c r="J75" s="15" t="s">
        <v>1398</v>
      </c>
      <c r="K75" s="15" t="s">
        <v>1398</v>
      </c>
      <c r="L75" s="15" t="s">
        <v>105</v>
      </c>
      <c r="M75" s="15" t="s">
        <v>1398</v>
      </c>
      <c r="N75" s="15" t="s">
        <v>1398</v>
      </c>
      <c r="O75" s="15" t="s">
        <v>1398</v>
      </c>
      <c r="P75" s="15">
        <v>11.9</v>
      </c>
      <c r="Q75" s="15" t="s">
        <v>889</v>
      </c>
      <c r="R75" s="15" t="s">
        <v>1398</v>
      </c>
      <c r="S75" s="15" t="s">
        <v>1398</v>
      </c>
      <c r="T75" s="15" t="s">
        <v>1398</v>
      </c>
      <c r="U75" s="2" t="s">
        <v>1398</v>
      </c>
      <c r="V75" s="2" t="s">
        <v>464</v>
      </c>
      <c r="W75" s="2" t="s">
        <v>890</v>
      </c>
      <c r="X75" s="2" t="s">
        <v>879</v>
      </c>
      <c r="Y75" s="2" t="s">
        <v>1398</v>
      </c>
      <c r="Z75" s="2" t="s">
        <v>864</v>
      </c>
    </row>
    <row r="76" spans="3:26" s="15" customFormat="1" ht="131.25" x14ac:dyDescent="0.4">
      <c r="C76" s="15" t="str">
        <f>IFERROR(VLOOKUP(E76,#REF!,25,FALSE),"-")</f>
        <v>-</v>
      </c>
      <c r="D76" s="60">
        <f t="shared" si="1"/>
        <v>72</v>
      </c>
      <c r="E76" s="15" t="s">
        <v>891</v>
      </c>
      <c r="F76" s="15" t="s">
        <v>814</v>
      </c>
      <c r="G76" s="15" t="s">
        <v>892</v>
      </c>
      <c r="H76" s="16" t="s">
        <v>893</v>
      </c>
      <c r="I76" s="15" t="s">
        <v>1398</v>
      </c>
      <c r="J76" s="15" t="s">
        <v>1398</v>
      </c>
      <c r="K76" s="15" t="s">
        <v>1398</v>
      </c>
      <c r="L76" s="15" t="s">
        <v>105</v>
      </c>
      <c r="M76" s="15" t="s">
        <v>1398</v>
      </c>
      <c r="N76" s="15" t="s">
        <v>1398</v>
      </c>
      <c r="O76" s="15" t="s">
        <v>894</v>
      </c>
      <c r="P76" s="15">
        <v>26.5</v>
      </c>
      <c r="Q76" s="15" t="s">
        <v>895</v>
      </c>
      <c r="R76" s="15" t="s">
        <v>1398</v>
      </c>
      <c r="S76" s="15" t="s">
        <v>1398</v>
      </c>
      <c r="T76" s="15" t="s">
        <v>1398</v>
      </c>
      <c r="U76" s="2" t="s">
        <v>1398</v>
      </c>
      <c r="V76" s="2" t="s">
        <v>464</v>
      </c>
      <c r="W76" s="2" t="s">
        <v>896</v>
      </c>
      <c r="X76" s="2" t="s">
        <v>158</v>
      </c>
      <c r="Y76" s="2" t="s">
        <v>1398</v>
      </c>
      <c r="Z76" s="2" t="s">
        <v>864</v>
      </c>
    </row>
    <row r="77" spans="3:26" s="15" customFormat="1" ht="75" x14ac:dyDescent="0.4">
      <c r="C77" s="15" t="str">
        <f>IFERROR(VLOOKUP(E77,#REF!,25,FALSE),"-")</f>
        <v>-</v>
      </c>
      <c r="D77" s="60">
        <f t="shared" si="1"/>
        <v>73</v>
      </c>
      <c r="E77" s="15" t="s">
        <v>897</v>
      </c>
      <c r="F77" s="15" t="s">
        <v>814</v>
      </c>
      <c r="G77" s="15" t="s">
        <v>898</v>
      </c>
      <c r="H77" s="16" t="s">
        <v>899</v>
      </c>
      <c r="I77" s="15" t="s">
        <v>1398</v>
      </c>
      <c r="J77" s="15" t="s">
        <v>1398</v>
      </c>
      <c r="K77" s="15" t="s">
        <v>1398</v>
      </c>
      <c r="L77" s="15" t="s">
        <v>105</v>
      </c>
      <c r="M77" s="15" t="s">
        <v>1398</v>
      </c>
      <c r="N77" s="15" t="s">
        <v>1398</v>
      </c>
      <c r="O77" s="15" t="s">
        <v>1398</v>
      </c>
      <c r="P77" s="15">
        <v>16.899999999999999</v>
      </c>
      <c r="Q77" s="15" t="s">
        <v>900</v>
      </c>
      <c r="R77" s="15" t="s">
        <v>1398</v>
      </c>
      <c r="S77" s="15" t="s">
        <v>1398</v>
      </c>
      <c r="T77" s="15" t="s">
        <v>1398</v>
      </c>
      <c r="U77" s="2" t="s">
        <v>1398</v>
      </c>
      <c r="V77" s="2" t="s">
        <v>464</v>
      </c>
      <c r="W77" s="2" t="s">
        <v>851</v>
      </c>
      <c r="X77" s="2" t="s">
        <v>158</v>
      </c>
      <c r="Y77" s="2" t="s">
        <v>1398</v>
      </c>
      <c r="Z77" s="2" t="s">
        <v>901</v>
      </c>
    </row>
    <row r="78" spans="3:26" s="15" customFormat="1" ht="150" x14ac:dyDescent="0.4">
      <c r="C78" s="15" t="str">
        <f>IFERROR(VLOOKUP(E78,#REF!,25,FALSE),"-")</f>
        <v>-</v>
      </c>
      <c r="D78" s="60">
        <f t="shared" si="1"/>
        <v>74</v>
      </c>
      <c r="E78" s="15" t="s">
        <v>902</v>
      </c>
      <c r="F78" s="15" t="s">
        <v>814</v>
      </c>
      <c r="G78" s="15" t="s">
        <v>903</v>
      </c>
      <c r="H78" s="16" t="s">
        <v>904</v>
      </c>
      <c r="I78" s="15" t="s">
        <v>1398</v>
      </c>
      <c r="J78" s="15" t="s">
        <v>1398</v>
      </c>
      <c r="K78" s="15" t="s">
        <v>1398</v>
      </c>
      <c r="L78" s="15" t="s">
        <v>105</v>
      </c>
      <c r="M78" s="15" t="s">
        <v>1398</v>
      </c>
      <c r="N78" s="15" t="s">
        <v>1398</v>
      </c>
      <c r="O78" s="15" t="s">
        <v>905</v>
      </c>
      <c r="P78" s="15">
        <v>21.7</v>
      </c>
      <c r="Q78" s="15" t="s">
        <v>906</v>
      </c>
      <c r="R78" s="15" t="s">
        <v>1398</v>
      </c>
      <c r="S78" s="15" t="s">
        <v>1398</v>
      </c>
      <c r="T78" s="15" t="s">
        <v>1398</v>
      </c>
      <c r="U78" s="2" t="s">
        <v>1398</v>
      </c>
      <c r="V78" s="2" t="s">
        <v>1398</v>
      </c>
      <c r="W78" s="2" t="s">
        <v>1398</v>
      </c>
      <c r="X78" s="2" t="s">
        <v>158</v>
      </c>
      <c r="Y78" s="2" t="s">
        <v>1398</v>
      </c>
      <c r="Z78" s="2" t="s">
        <v>907</v>
      </c>
    </row>
    <row r="79" spans="3:26" s="15" customFormat="1" ht="56.25" x14ac:dyDescent="0.4">
      <c r="C79" s="15" t="str">
        <f>IFERROR(VLOOKUP(E79,#REF!,25,FALSE),"-")</f>
        <v>-</v>
      </c>
      <c r="D79" s="60">
        <f t="shared" si="1"/>
        <v>75</v>
      </c>
      <c r="E79" s="15" t="s">
        <v>908</v>
      </c>
      <c r="F79" s="15" t="s">
        <v>814</v>
      </c>
      <c r="G79" s="15" t="s">
        <v>909</v>
      </c>
      <c r="H79" s="16" t="s">
        <v>910</v>
      </c>
      <c r="I79" s="15" t="s">
        <v>1398</v>
      </c>
      <c r="J79" s="15" t="s">
        <v>911</v>
      </c>
      <c r="K79" s="15" t="s">
        <v>1398</v>
      </c>
      <c r="L79" s="15" t="s">
        <v>785</v>
      </c>
      <c r="M79" s="15" t="s">
        <v>1398</v>
      </c>
      <c r="N79" s="15" t="s">
        <v>1398</v>
      </c>
      <c r="O79" s="15" t="s">
        <v>912</v>
      </c>
      <c r="P79" s="15">
        <v>25</v>
      </c>
      <c r="Q79" s="15" t="s">
        <v>913</v>
      </c>
      <c r="R79" s="15" t="s">
        <v>1398</v>
      </c>
      <c r="S79" s="15" t="s">
        <v>1398</v>
      </c>
      <c r="T79" s="15" t="s">
        <v>1398</v>
      </c>
      <c r="U79" s="2" t="s">
        <v>1398</v>
      </c>
      <c r="V79" s="2" t="s">
        <v>464</v>
      </c>
      <c r="W79" s="2" t="s">
        <v>914</v>
      </c>
      <c r="X79" s="2" t="s">
        <v>158</v>
      </c>
      <c r="Y79" s="2" t="s">
        <v>1398</v>
      </c>
      <c r="Z79" s="2" t="s">
        <v>864</v>
      </c>
    </row>
    <row r="80" spans="3:26" s="15" customFormat="1" ht="37.5" x14ac:dyDescent="0.4">
      <c r="C80" s="15" t="str">
        <f>IFERROR(VLOOKUP(E80,#REF!,25,FALSE),"-")</f>
        <v>-</v>
      </c>
      <c r="D80" s="60">
        <f t="shared" si="1"/>
        <v>76</v>
      </c>
      <c r="E80" s="15" t="s">
        <v>915</v>
      </c>
      <c r="F80" s="15" t="s">
        <v>814</v>
      </c>
      <c r="G80" s="15" t="s">
        <v>916</v>
      </c>
      <c r="H80" s="16" t="s">
        <v>917</v>
      </c>
      <c r="I80" s="15" t="s">
        <v>1398</v>
      </c>
      <c r="J80" s="15" t="s">
        <v>1398</v>
      </c>
      <c r="K80" s="15" t="s">
        <v>1398</v>
      </c>
      <c r="L80" s="15" t="s">
        <v>94</v>
      </c>
      <c r="M80" s="15" t="s">
        <v>1398</v>
      </c>
      <c r="N80" s="15" t="s">
        <v>1398</v>
      </c>
      <c r="O80" s="15" t="s">
        <v>918</v>
      </c>
      <c r="P80" s="15">
        <v>59</v>
      </c>
      <c r="Q80" s="15" t="s">
        <v>919</v>
      </c>
      <c r="R80" s="15" t="s">
        <v>1398</v>
      </c>
      <c r="S80" s="15" t="s">
        <v>1398</v>
      </c>
      <c r="T80" s="15" t="s">
        <v>1398</v>
      </c>
      <c r="U80" s="2" t="s">
        <v>1398</v>
      </c>
      <c r="V80" s="2" t="s">
        <v>464</v>
      </c>
      <c r="W80" s="2" t="s">
        <v>920</v>
      </c>
      <c r="X80" s="2" t="s">
        <v>158</v>
      </c>
      <c r="Y80" s="2" t="s">
        <v>1398</v>
      </c>
      <c r="Z80" s="2" t="s">
        <v>1398</v>
      </c>
    </row>
    <row r="81" spans="3:26" s="15" customFormat="1" ht="37.5" x14ac:dyDescent="0.4">
      <c r="C81" s="15" t="str">
        <f>IFERROR(VLOOKUP(E81,#REF!,25,FALSE),"-")</f>
        <v>-</v>
      </c>
      <c r="D81" s="60">
        <f t="shared" si="1"/>
        <v>77</v>
      </c>
      <c r="E81" s="15" t="s">
        <v>921</v>
      </c>
      <c r="F81" s="15" t="s">
        <v>814</v>
      </c>
      <c r="G81" s="15" t="s">
        <v>922</v>
      </c>
      <c r="H81" s="16" t="s">
        <v>923</v>
      </c>
      <c r="I81" s="15" t="s">
        <v>1398</v>
      </c>
      <c r="J81" s="15" t="s">
        <v>1398</v>
      </c>
      <c r="K81" s="15" t="s">
        <v>1398</v>
      </c>
      <c r="L81" s="15" t="s">
        <v>94</v>
      </c>
      <c r="M81" s="15" t="s">
        <v>1398</v>
      </c>
      <c r="N81" s="15" t="s">
        <v>1398</v>
      </c>
      <c r="O81" s="15" t="s">
        <v>924</v>
      </c>
      <c r="P81" s="15">
        <v>31</v>
      </c>
      <c r="Q81" s="15" t="s">
        <v>925</v>
      </c>
      <c r="R81" s="15" t="s">
        <v>1398</v>
      </c>
      <c r="S81" s="15" t="s">
        <v>1398</v>
      </c>
      <c r="T81" s="15" t="s">
        <v>1398</v>
      </c>
      <c r="U81" s="2" t="s">
        <v>1398</v>
      </c>
      <c r="V81" s="2" t="s">
        <v>464</v>
      </c>
      <c r="W81" s="2" t="s">
        <v>926</v>
      </c>
      <c r="X81" s="2" t="s">
        <v>158</v>
      </c>
      <c r="Y81" s="2" t="s">
        <v>1398</v>
      </c>
      <c r="Z81" s="2" t="s">
        <v>1398</v>
      </c>
    </row>
    <row r="82" spans="3:26" s="15" customFormat="1" ht="56.25" x14ac:dyDescent="0.4">
      <c r="C82" s="15" t="str">
        <f>IFERROR(VLOOKUP(E82,#REF!,25,FALSE),"-")</f>
        <v>-</v>
      </c>
      <c r="D82" s="60">
        <f t="shared" si="1"/>
        <v>78</v>
      </c>
      <c r="E82" s="15" t="s">
        <v>927</v>
      </c>
      <c r="F82" s="15" t="s">
        <v>814</v>
      </c>
      <c r="G82" s="15" t="s">
        <v>928</v>
      </c>
      <c r="H82" s="16" t="s">
        <v>929</v>
      </c>
      <c r="I82" s="15" t="s">
        <v>1398</v>
      </c>
      <c r="J82" s="15" t="s">
        <v>1398</v>
      </c>
      <c r="K82" s="15" t="s">
        <v>1398</v>
      </c>
      <c r="L82" s="15" t="s">
        <v>94</v>
      </c>
      <c r="M82" s="15" t="s">
        <v>1398</v>
      </c>
      <c r="N82" s="15" t="s">
        <v>1398</v>
      </c>
      <c r="O82" s="15" t="s">
        <v>930</v>
      </c>
      <c r="P82" s="15">
        <v>19.2</v>
      </c>
      <c r="Q82" s="15" t="s">
        <v>931</v>
      </c>
      <c r="R82" s="15" t="s">
        <v>1398</v>
      </c>
      <c r="S82" s="15" t="s">
        <v>1398</v>
      </c>
      <c r="T82" s="15" t="s">
        <v>1398</v>
      </c>
      <c r="U82" s="2" t="s">
        <v>1398</v>
      </c>
      <c r="V82" s="2" t="s">
        <v>464</v>
      </c>
      <c r="W82" s="2" t="s">
        <v>932</v>
      </c>
      <c r="X82" s="2" t="s">
        <v>158</v>
      </c>
      <c r="Y82" s="2" t="s">
        <v>1398</v>
      </c>
      <c r="Z82" s="2" t="s">
        <v>1398</v>
      </c>
    </row>
    <row r="83" spans="3:26" s="15" customFormat="1" ht="56.25" x14ac:dyDescent="0.4">
      <c r="C83" s="15" t="str">
        <f>IFERROR(VLOOKUP(E83,#REF!,25,FALSE),"-")</f>
        <v>-</v>
      </c>
      <c r="D83" s="60">
        <f t="shared" si="1"/>
        <v>79</v>
      </c>
      <c r="E83" s="15" t="s">
        <v>933</v>
      </c>
      <c r="F83" s="15" t="s">
        <v>814</v>
      </c>
      <c r="G83" s="15" t="s">
        <v>934</v>
      </c>
      <c r="H83" s="16" t="s">
        <v>935</v>
      </c>
      <c r="I83" s="15" t="s">
        <v>1398</v>
      </c>
      <c r="J83" s="15" t="s">
        <v>1398</v>
      </c>
      <c r="K83" s="15" t="s">
        <v>1398</v>
      </c>
      <c r="L83" s="15" t="s">
        <v>94</v>
      </c>
      <c r="M83" s="15" t="s">
        <v>1398</v>
      </c>
      <c r="N83" s="15" t="s">
        <v>1398</v>
      </c>
      <c r="O83" s="15" t="s">
        <v>936</v>
      </c>
      <c r="P83" s="15">
        <v>29.8</v>
      </c>
      <c r="Q83" s="15" t="s">
        <v>937</v>
      </c>
      <c r="R83" s="15" t="s">
        <v>1398</v>
      </c>
      <c r="S83" s="15" t="s">
        <v>1398</v>
      </c>
      <c r="T83" s="15" t="s">
        <v>1398</v>
      </c>
      <c r="U83" s="2" t="s">
        <v>1398</v>
      </c>
      <c r="V83" s="2" t="s">
        <v>464</v>
      </c>
      <c r="W83" s="2" t="s">
        <v>938</v>
      </c>
      <c r="X83" s="2" t="s">
        <v>158</v>
      </c>
      <c r="Y83" s="2" t="s">
        <v>1398</v>
      </c>
      <c r="Z83" s="2" t="s">
        <v>1398</v>
      </c>
    </row>
    <row r="84" spans="3:26" s="15" customFormat="1" ht="56.25" x14ac:dyDescent="0.4">
      <c r="C84" s="15" t="str">
        <f>IFERROR(VLOOKUP(E84,#REF!,25,FALSE),"-")</f>
        <v>-</v>
      </c>
      <c r="D84" s="60">
        <f t="shared" si="1"/>
        <v>80</v>
      </c>
      <c r="E84" s="15" t="s">
        <v>939</v>
      </c>
      <c r="F84" s="15" t="s">
        <v>814</v>
      </c>
      <c r="G84" s="15" t="s">
        <v>940</v>
      </c>
      <c r="H84" s="16" t="s">
        <v>941</v>
      </c>
      <c r="I84" s="15" t="s">
        <v>1398</v>
      </c>
      <c r="J84" s="15" t="s">
        <v>1398</v>
      </c>
      <c r="K84" s="15" t="s">
        <v>1398</v>
      </c>
      <c r="L84" s="15" t="s">
        <v>94</v>
      </c>
      <c r="M84" s="15" t="s">
        <v>1398</v>
      </c>
      <c r="N84" s="15" t="s">
        <v>1398</v>
      </c>
      <c r="O84" s="15" t="s">
        <v>942</v>
      </c>
      <c r="P84" s="15">
        <v>16.3</v>
      </c>
      <c r="Q84" s="15" t="s">
        <v>943</v>
      </c>
      <c r="R84" s="15" t="s">
        <v>1398</v>
      </c>
      <c r="S84" s="15" t="s">
        <v>1398</v>
      </c>
      <c r="T84" s="15" t="s">
        <v>1398</v>
      </c>
      <c r="U84" s="2" t="s">
        <v>1398</v>
      </c>
      <c r="V84" s="2" t="s">
        <v>464</v>
      </c>
      <c r="W84" s="2" t="s">
        <v>944</v>
      </c>
      <c r="X84" s="2" t="s">
        <v>158</v>
      </c>
      <c r="Y84" s="2" t="s">
        <v>1398</v>
      </c>
      <c r="Z84" s="2" t="s">
        <v>1398</v>
      </c>
    </row>
    <row r="85" spans="3:26" s="15" customFormat="1" ht="37.5" x14ac:dyDescent="0.4">
      <c r="C85" s="15" t="str">
        <f>IFERROR(VLOOKUP(E85,#REF!,25,FALSE),"-")</f>
        <v>-</v>
      </c>
      <c r="D85" s="60">
        <f t="shared" si="1"/>
        <v>81</v>
      </c>
      <c r="E85" s="15" t="s">
        <v>945</v>
      </c>
      <c r="F85" s="15" t="s">
        <v>814</v>
      </c>
      <c r="G85" s="15" t="s">
        <v>946</v>
      </c>
      <c r="H85" s="16" t="s">
        <v>947</v>
      </c>
      <c r="I85" s="15" t="s">
        <v>1398</v>
      </c>
      <c r="J85" s="15" t="s">
        <v>1398</v>
      </c>
      <c r="K85" s="15" t="s">
        <v>1398</v>
      </c>
      <c r="L85" s="15" t="s">
        <v>94</v>
      </c>
      <c r="M85" s="15" t="s">
        <v>1398</v>
      </c>
      <c r="N85" s="15" t="s">
        <v>1398</v>
      </c>
      <c r="O85" s="15" t="s">
        <v>1398</v>
      </c>
      <c r="P85" s="15">
        <v>18</v>
      </c>
      <c r="Q85" s="15" t="s">
        <v>948</v>
      </c>
      <c r="R85" s="15" t="s">
        <v>1398</v>
      </c>
      <c r="S85" s="15" t="s">
        <v>1398</v>
      </c>
      <c r="T85" s="15" t="s">
        <v>1398</v>
      </c>
      <c r="U85" s="2" t="s">
        <v>1398</v>
      </c>
      <c r="V85" s="2" t="s">
        <v>464</v>
      </c>
      <c r="W85" s="2" t="s">
        <v>949</v>
      </c>
      <c r="X85" s="2" t="s">
        <v>158</v>
      </c>
      <c r="Y85" s="2" t="s">
        <v>1398</v>
      </c>
      <c r="Z85" s="2" t="s">
        <v>1398</v>
      </c>
    </row>
    <row r="86" spans="3:26" s="15" customFormat="1" ht="93.75" x14ac:dyDescent="0.4">
      <c r="C86" s="15" t="str">
        <f>IFERROR(VLOOKUP(E86,#REF!,25,FALSE),"-")</f>
        <v>-</v>
      </c>
      <c r="D86" s="60">
        <f t="shared" si="1"/>
        <v>82</v>
      </c>
      <c r="E86" s="15" t="s">
        <v>950</v>
      </c>
      <c r="F86" s="15" t="s">
        <v>814</v>
      </c>
      <c r="G86" s="15" t="s">
        <v>951</v>
      </c>
      <c r="H86" s="16" t="s">
        <v>952</v>
      </c>
      <c r="I86" s="15" t="s">
        <v>1398</v>
      </c>
      <c r="J86" s="15" t="s">
        <v>953</v>
      </c>
      <c r="K86" s="15" t="s">
        <v>1398</v>
      </c>
      <c r="L86" s="15" t="s">
        <v>105</v>
      </c>
      <c r="M86" s="15" t="s">
        <v>1398</v>
      </c>
      <c r="N86" s="15" t="s">
        <v>1398</v>
      </c>
      <c r="O86" s="15" t="s">
        <v>1398</v>
      </c>
      <c r="P86" s="15">
        <v>23.3</v>
      </c>
      <c r="Q86" s="15" t="s">
        <v>954</v>
      </c>
      <c r="R86" s="15" t="s">
        <v>1398</v>
      </c>
      <c r="S86" s="15" t="s">
        <v>1398</v>
      </c>
      <c r="T86" s="15" t="s">
        <v>1398</v>
      </c>
      <c r="U86" s="2" t="s">
        <v>1398</v>
      </c>
      <c r="V86" s="2" t="s">
        <v>453</v>
      </c>
      <c r="W86" s="2" t="s">
        <v>1398</v>
      </c>
      <c r="X86" s="2" t="s">
        <v>955</v>
      </c>
      <c r="Y86" s="2" t="s">
        <v>1398</v>
      </c>
      <c r="Z86" s="2" t="s">
        <v>1398</v>
      </c>
    </row>
    <row r="87" spans="3:26" s="15" customFormat="1" ht="37.5" x14ac:dyDescent="0.4">
      <c r="C87" s="15" t="str">
        <f>IFERROR(VLOOKUP(E87,#REF!,25,FALSE),"-")</f>
        <v>-</v>
      </c>
      <c r="D87" s="60">
        <f t="shared" si="1"/>
        <v>83</v>
      </c>
      <c r="E87" s="15" t="s">
        <v>956</v>
      </c>
      <c r="F87" s="15" t="s">
        <v>814</v>
      </c>
      <c r="G87" s="15" t="s">
        <v>957</v>
      </c>
      <c r="H87" s="16" t="s">
        <v>958</v>
      </c>
      <c r="I87" s="15" t="s">
        <v>1398</v>
      </c>
      <c r="J87" s="15" t="s">
        <v>1398</v>
      </c>
      <c r="K87" s="15" t="s">
        <v>1398</v>
      </c>
      <c r="L87" s="15" t="s">
        <v>94</v>
      </c>
      <c r="M87" s="15" t="s">
        <v>1398</v>
      </c>
      <c r="N87" s="15" t="s">
        <v>1398</v>
      </c>
      <c r="O87" s="15" t="s">
        <v>959</v>
      </c>
      <c r="P87" s="15">
        <v>29.6</v>
      </c>
      <c r="Q87" s="15" t="s">
        <v>960</v>
      </c>
      <c r="R87" s="15" t="s">
        <v>1398</v>
      </c>
      <c r="S87" s="15" t="s">
        <v>1398</v>
      </c>
      <c r="T87" s="15" t="s">
        <v>1398</v>
      </c>
      <c r="U87" s="2" t="s">
        <v>1398</v>
      </c>
      <c r="V87" s="2" t="s">
        <v>464</v>
      </c>
      <c r="W87" s="2" t="s">
        <v>961</v>
      </c>
      <c r="X87" s="2" t="s">
        <v>879</v>
      </c>
      <c r="Y87" s="2" t="s">
        <v>1398</v>
      </c>
      <c r="Z87" s="2" t="s">
        <v>1398</v>
      </c>
    </row>
    <row r="88" spans="3:26" s="15" customFormat="1" ht="37.5" x14ac:dyDescent="0.4">
      <c r="C88" s="15" t="str">
        <f>IFERROR(VLOOKUP(E88,#REF!,25,FALSE),"-")</f>
        <v>-</v>
      </c>
      <c r="D88" s="60">
        <f t="shared" si="1"/>
        <v>84</v>
      </c>
      <c r="E88" s="15" t="s">
        <v>962</v>
      </c>
      <c r="F88" s="15" t="s">
        <v>814</v>
      </c>
      <c r="G88" s="15" t="s">
        <v>963</v>
      </c>
      <c r="H88" s="16" t="s">
        <v>964</v>
      </c>
      <c r="I88" s="15" t="s">
        <v>1398</v>
      </c>
      <c r="J88" s="15" t="s">
        <v>1398</v>
      </c>
      <c r="K88" s="15" t="s">
        <v>1398</v>
      </c>
      <c r="L88" s="15" t="s">
        <v>94</v>
      </c>
      <c r="M88" s="15" t="s">
        <v>1398</v>
      </c>
      <c r="N88" s="15" t="s">
        <v>1398</v>
      </c>
      <c r="O88" s="15" t="s">
        <v>965</v>
      </c>
      <c r="P88" s="15">
        <v>60.2</v>
      </c>
      <c r="Q88" s="15" t="s">
        <v>966</v>
      </c>
      <c r="R88" s="15" t="s">
        <v>1398</v>
      </c>
      <c r="S88" s="15" t="s">
        <v>1398</v>
      </c>
      <c r="T88" s="15" t="s">
        <v>1398</v>
      </c>
      <c r="U88" s="2" t="s">
        <v>1398</v>
      </c>
      <c r="V88" s="2" t="s">
        <v>464</v>
      </c>
      <c r="W88" s="2" t="s">
        <v>967</v>
      </c>
      <c r="X88" s="2" t="s">
        <v>158</v>
      </c>
      <c r="Y88" s="2" t="s">
        <v>1398</v>
      </c>
      <c r="Z88" s="2" t="s">
        <v>1398</v>
      </c>
    </row>
    <row r="89" spans="3:26" s="15" customFormat="1" ht="56.25" x14ac:dyDescent="0.4">
      <c r="C89" s="15" t="str">
        <f>IFERROR(VLOOKUP(E89,#REF!,25,FALSE),"-")</f>
        <v>-</v>
      </c>
      <c r="D89" s="60">
        <f t="shared" si="1"/>
        <v>85</v>
      </c>
      <c r="E89" s="15" t="s">
        <v>968</v>
      </c>
      <c r="F89" s="15" t="s">
        <v>814</v>
      </c>
      <c r="G89" s="15" t="s">
        <v>969</v>
      </c>
      <c r="H89" s="16" t="s">
        <v>970</v>
      </c>
      <c r="I89" s="15" t="s">
        <v>1398</v>
      </c>
      <c r="J89" s="15" t="s">
        <v>1398</v>
      </c>
      <c r="K89" s="15" t="s">
        <v>1398</v>
      </c>
      <c r="L89" s="15" t="s">
        <v>97</v>
      </c>
      <c r="M89" s="15" t="s">
        <v>1398</v>
      </c>
      <c r="N89" s="15" t="s">
        <v>1398</v>
      </c>
      <c r="O89" s="15" t="s">
        <v>971</v>
      </c>
      <c r="P89" s="15">
        <v>20.7</v>
      </c>
      <c r="Q89" s="15" t="s">
        <v>972</v>
      </c>
      <c r="R89" s="15" t="s">
        <v>1398</v>
      </c>
      <c r="S89" s="15" t="s">
        <v>1398</v>
      </c>
      <c r="T89" s="15" t="s">
        <v>1398</v>
      </c>
      <c r="U89" s="2" t="s">
        <v>1398</v>
      </c>
      <c r="V89" s="2" t="s">
        <v>464</v>
      </c>
      <c r="W89" s="2" t="s">
        <v>973</v>
      </c>
      <c r="X89" s="2" t="s">
        <v>158</v>
      </c>
      <c r="Y89" s="2" t="s">
        <v>1398</v>
      </c>
      <c r="Z89" s="2" t="s">
        <v>974</v>
      </c>
    </row>
    <row r="90" spans="3:26" s="15" customFormat="1" ht="37.5" x14ac:dyDescent="0.4">
      <c r="C90" s="15" t="str">
        <f>IFERROR(VLOOKUP(E90,#REF!,25,FALSE),"-")</f>
        <v>-</v>
      </c>
      <c r="D90" s="60">
        <f t="shared" si="1"/>
        <v>86</v>
      </c>
      <c r="E90" s="15" t="s">
        <v>975</v>
      </c>
      <c r="F90" s="15" t="s">
        <v>814</v>
      </c>
      <c r="G90" s="15" t="s">
        <v>976</v>
      </c>
      <c r="H90" s="16" t="s">
        <v>977</v>
      </c>
      <c r="I90" s="15" t="s">
        <v>1398</v>
      </c>
      <c r="J90" s="15" t="s">
        <v>1398</v>
      </c>
      <c r="K90" s="15" t="s">
        <v>1398</v>
      </c>
      <c r="L90" s="15" t="s">
        <v>97</v>
      </c>
      <c r="M90" s="15" t="s">
        <v>1398</v>
      </c>
      <c r="N90" s="15" t="s">
        <v>1398</v>
      </c>
      <c r="O90" s="15" t="s">
        <v>1398</v>
      </c>
      <c r="P90" s="15">
        <v>31.4</v>
      </c>
      <c r="Q90" s="15" t="s">
        <v>978</v>
      </c>
      <c r="R90" s="15" t="s">
        <v>1398</v>
      </c>
      <c r="S90" s="15" t="s">
        <v>1398</v>
      </c>
      <c r="T90" s="15" t="s">
        <v>1398</v>
      </c>
      <c r="U90" s="2" t="s">
        <v>1398</v>
      </c>
      <c r="V90" s="2" t="s">
        <v>464</v>
      </c>
      <c r="W90" s="2" t="s">
        <v>979</v>
      </c>
      <c r="X90" s="2" t="s">
        <v>158</v>
      </c>
      <c r="Y90" s="2" t="s">
        <v>1398</v>
      </c>
      <c r="Z90" s="2" t="s">
        <v>980</v>
      </c>
    </row>
    <row r="91" spans="3:26" s="15" customFormat="1" ht="37.5" x14ac:dyDescent="0.4">
      <c r="C91" s="15" t="str">
        <f>IFERROR(VLOOKUP(E91,#REF!,25,FALSE),"-")</f>
        <v>-</v>
      </c>
      <c r="D91" s="60">
        <f t="shared" si="1"/>
        <v>87</v>
      </c>
      <c r="E91" s="15" t="s">
        <v>981</v>
      </c>
      <c r="F91" s="15" t="s">
        <v>814</v>
      </c>
      <c r="G91" s="15" t="s">
        <v>982</v>
      </c>
      <c r="H91" s="16" t="s">
        <v>983</v>
      </c>
      <c r="I91" s="15" t="s">
        <v>1398</v>
      </c>
      <c r="J91" s="15" t="s">
        <v>1398</v>
      </c>
      <c r="K91" s="15" t="s">
        <v>1398</v>
      </c>
      <c r="L91" s="15" t="s">
        <v>105</v>
      </c>
      <c r="M91" s="15" t="s">
        <v>1398</v>
      </c>
      <c r="N91" s="15" t="s">
        <v>1398</v>
      </c>
      <c r="O91" s="15" t="s">
        <v>1398</v>
      </c>
      <c r="P91" s="15">
        <v>21.5</v>
      </c>
      <c r="Q91" s="15" t="s">
        <v>984</v>
      </c>
      <c r="R91" s="15" t="s">
        <v>1398</v>
      </c>
      <c r="S91" s="15" t="s">
        <v>1398</v>
      </c>
      <c r="T91" s="15" t="s">
        <v>1398</v>
      </c>
      <c r="U91" s="2" t="s">
        <v>1398</v>
      </c>
      <c r="V91" s="2" t="s">
        <v>464</v>
      </c>
      <c r="W91" s="2" t="s">
        <v>985</v>
      </c>
      <c r="X91" s="2" t="s">
        <v>986</v>
      </c>
      <c r="Y91" s="2" t="s">
        <v>1398</v>
      </c>
      <c r="Z91" s="2" t="s">
        <v>987</v>
      </c>
    </row>
    <row r="92" spans="3:26" s="15" customFormat="1" ht="37.5" x14ac:dyDescent="0.4">
      <c r="C92" s="15" t="str">
        <f>IFERROR(VLOOKUP(E92,#REF!,25,FALSE),"-")</f>
        <v>-</v>
      </c>
      <c r="D92" s="60">
        <f t="shared" si="1"/>
        <v>88</v>
      </c>
      <c r="E92" s="15" t="s">
        <v>988</v>
      </c>
      <c r="F92" s="15" t="s">
        <v>814</v>
      </c>
      <c r="G92" s="15" t="s">
        <v>989</v>
      </c>
      <c r="H92" s="16" t="s">
        <v>990</v>
      </c>
      <c r="I92" s="15" t="s">
        <v>1398</v>
      </c>
      <c r="J92" s="15" t="s">
        <v>1398</v>
      </c>
      <c r="K92" s="15" t="s">
        <v>1398</v>
      </c>
      <c r="L92" s="15" t="s">
        <v>105</v>
      </c>
      <c r="M92" s="15" t="s">
        <v>1398</v>
      </c>
      <c r="N92" s="15" t="s">
        <v>1398</v>
      </c>
      <c r="O92" s="15" t="s">
        <v>1398</v>
      </c>
      <c r="P92" s="15">
        <v>12.1</v>
      </c>
      <c r="Q92" s="15" t="s">
        <v>991</v>
      </c>
      <c r="R92" s="15" t="s">
        <v>1398</v>
      </c>
      <c r="S92" s="15" t="s">
        <v>1398</v>
      </c>
      <c r="T92" s="15" t="s">
        <v>1398</v>
      </c>
      <c r="U92" s="2" t="s">
        <v>1398</v>
      </c>
      <c r="V92" s="2" t="s">
        <v>464</v>
      </c>
      <c r="W92" s="2" t="s">
        <v>979</v>
      </c>
      <c r="X92" s="2" t="s">
        <v>879</v>
      </c>
      <c r="Y92" s="2" t="s">
        <v>1398</v>
      </c>
      <c r="Z92" s="2" t="s">
        <v>992</v>
      </c>
    </row>
    <row r="93" spans="3:26" s="15" customFormat="1" ht="112.5" x14ac:dyDescent="0.4">
      <c r="C93" s="15" t="str">
        <f>IFERROR(VLOOKUP(E93,#REF!,25,FALSE),"-")</f>
        <v>-</v>
      </c>
      <c r="D93" s="60">
        <f t="shared" si="1"/>
        <v>89</v>
      </c>
      <c r="E93" s="15" t="s">
        <v>993</v>
      </c>
      <c r="F93" s="15" t="s">
        <v>814</v>
      </c>
      <c r="G93" s="15" t="s">
        <v>994</v>
      </c>
      <c r="H93" s="16" t="s">
        <v>995</v>
      </c>
      <c r="I93" s="15" t="s">
        <v>1398</v>
      </c>
      <c r="J93" s="15" t="s">
        <v>1398</v>
      </c>
      <c r="K93" s="15" t="s">
        <v>1398</v>
      </c>
      <c r="L93" s="15" t="s">
        <v>94</v>
      </c>
      <c r="M93" s="15" t="s">
        <v>1398</v>
      </c>
      <c r="N93" s="15" t="s">
        <v>1398</v>
      </c>
      <c r="O93" s="15" t="s">
        <v>996</v>
      </c>
      <c r="P93" s="15">
        <v>30</v>
      </c>
      <c r="Q93" s="15" t="s">
        <v>997</v>
      </c>
      <c r="R93" s="15" t="s">
        <v>1398</v>
      </c>
      <c r="S93" s="15" t="s">
        <v>1398</v>
      </c>
      <c r="T93" s="15" t="s">
        <v>1398</v>
      </c>
      <c r="U93" s="2" t="s">
        <v>1398</v>
      </c>
      <c r="V93" s="2" t="s">
        <v>453</v>
      </c>
      <c r="W93" s="2" t="s">
        <v>1398</v>
      </c>
      <c r="X93" s="2" t="s">
        <v>879</v>
      </c>
      <c r="Y93" s="2" t="s">
        <v>1398</v>
      </c>
      <c r="Z93" s="2" t="s">
        <v>998</v>
      </c>
    </row>
    <row r="94" spans="3:26" s="15" customFormat="1" ht="37.5" x14ac:dyDescent="0.4">
      <c r="C94" s="15" t="str">
        <f>IFERROR(VLOOKUP(E94,#REF!,25,FALSE),"-")</f>
        <v>-</v>
      </c>
      <c r="D94" s="60">
        <f t="shared" si="1"/>
        <v>90</v>
      </c>
      <c r="E94" s="15" t="s">
        <v>999</v>
      </c>
      <c r="F94" s="15" t="s">
        <v>814</v>
      </c>
      <c r="G94" s="15" t="s">
        <v>1000</v>
      </c>
      <c r="H94" s="16" t="s">
        <v>1001</v>
      </c>
      <c r="I94" s="15" t="s">
        <v>1398</v>
      </c>
      <c r="J94" s="15" t="s">
        <v>1398</v>
      </c>
      <c r="K94" s="15" t="s">
        <v>1398</v>
      </c>
      <c r="L94" s="15" t="s">
        <v>94</v>
      </c>
      <c r="M94" s="15" t="s">
        <v>1398</v>
      </c>
      <c r="N94" s="15" t="s">
        <v>1398</v>
      </c>
      <c r="O94" s="15" t="s">
        <v>1002</v>
      </c>
      <c r="P94" s="15">
        <v>43</v>
      </c>
      <c r="Q94" s="15" t="s">
        <v>1003</v>
      </c>
      <c r="R94" s="15" t="s">
        <v>1398</v>
      </c>
      <c r="S94" s="15" t="s">
        <v>1398</v>
      </c>
      <c r="T94" s="15" t="s">
        <v>1398</v>
      </c>
      <c r="U94" s="2" t="s">
        <v>1398</v>
      </c>
      <c r="V94" s="2" t="s">
        <v>464</v>
      </c>
      <c r="W94" s="2" t="s">
        <v>1004</v>
      </c>
      <c r="X94" s="2" t="s">
        <v>158</v>
      </c>
      <c r="Y94" s="2" t="s">
        <v>1398</v>
      </c>
      <c r="Z94" s="2" t="s">
        <v>1398</v>
      </c>
    </row>
    <row r="95" spans="3:26" s="15" customFormat="1" ht="75" x14ac:dyDescent="0.4">
      <c r="C95" s="15" t="str">
        <f>IFERROR(VLOOKUP(E95,#REF!,25,FALSE),"-")</f>
        <v>-</v>
      </c>
      <c r="D95" s="60">
        <f t="shared" si="1"/>
        <v>91</v>
      </c>
      <c r="E95" s="15" t="s">
        <v>1005</v>
      </c>
      <c r="F95" s="15" t="s">
        <v>814</v>
      </c>
      <c r="G95" s="15" t="s">
        <v>1006</v>
      </c>
      <c r="H95" s="16" t="s">
        <v>1007</v>
      </c>
      <c r="I95" s="15" t="s">
        <v>1398</v>
      </c>
      <c r="J95" s="15" t="s">
        <v>1398</v>
      </c>
      <c r="K95" s="15" t="s">
        <v>1398</v>
      </c>
      <c r="L95" s="15" t="s">
        <v>94</v>
      </c>
      <c r="M95" s="15" t="s">
        <v>1398</v>
      </c>
      <c r="N95" s="15" t="s">
        <v>1398</v>
      </c>
      <c r="O95" s="15" t="s">
        <v>1008</v>
      </c>
      <c r="P95" s="15">
        <v>53.9</v>
      </c>
      <c r="Q95" s="15" t="s">
        <v>1009</v>
      </c>
      <c r="R95" s="15" t="s">
        <v>1398</v>
      </c>
      <c r="S95" s="15" t="s">
        <v>1398</v>
      </c>
      <c r="T95" s="15" t="s">
        <v>1398</v>
      </c>
      <c r="U95" s="2" t="s">
        <v>1398</v>
      </c>
      <c r="V95" s="2" t="s">
        <v>464</v>
      </c>
      <c r="W95" s="2" t="s">
        <v>1010</v>
      </c>
      <c r="X95" s="2" t="s">
        <v>158</v>
      </c>
      <c r="Y95" s="2" t="s">
        <v>1398</v>
      </c>
      <c r="Z95" s="2" t="s">
        <v>864</v>
      </c>
    </row>
    <row r="96" spans="3:26" s="15" customFormat="1" ht="37.5" x14ac:dyDescent="0.4">
      <c r="C96" s="15" t="str">
        <f>IFERROR(VLOOKUP(E96,#REF!,25,FALSE),"-")</f>
        <v>-</v>
      </c>
      <c r="D96" s="60">
        <f t="shared" si="1"/>
        <v>92</v>
      </c>
      <c r="E96" s="15" t="s">
        <v>1011</v>
      </c>
      <c r="F96" s="15" t="s">
        <v>814</v>
      </c>
      <c r="G96" s="15" t="s">
        <v>1012</v>
      </c>
      <c r="H96" s="16" t="s">
        <v>1013</v>
      </c>
      <c r="I96" s="15" t="s">
        <v>1398</v>
      </c>
      <c r="J96" s="15" t="s">
        <v>1398</v>
      </c>
      <c r="K96" s="15" t="s">
        <v>1398</v>
      </c>
      <c r="L96" s="15" t="s">
        <v>105</v>
      </c>
      <c r="M96" s="15" t="s">
        <v>1398</v>
      </c>
      <c r="N96" s="15" t="s">
        <v>1398</v>
      </c>
      <c r="O96" s="15" t="s">
        <v>1398</v>
      </c>
      <c r="P96" s="15">
        <v>22.4</v>
      </c>
      <c r="Q96" s="15" t="s">
        <v>1014</v>
      </c>
      <c r="R96" s="15" t="s">
        <v>1398</v>
      </c>
      <c r="S96" s="15" t="s">
        <v>1398</v>
      </c>
      <c r="T96" s="15" t="s">
        <v>1398</v>
      </c>
      <c r="U96" s="2" t="s">
        <v>1398</v>
      </c>
      <c r="V96" s="2" t="s">
        <v>464</v>
      </c>
      <c r="W96" s="2" t="s">
        <v>1004</v>
      </c>
      <c r="X96" s="2" t="s">
        <v>158</v>
      </c>
      <c r="Y96" s="2" t="s">
        <v>1398</v>
      </c>
      <c r="Z96" s="2" t="s">
        <v>1398</v>
      </c>
    </row>
    <row r="97" spans="3:26" s="15" customFormat="1" ht="37.5" x14ac:dyDescent="0.4">
      <c r="C97" s="15" t="str">
        <f>IFERROR(VLOOKUP(E97,#REF!,25,FALSE),"-")</f>
        <v>-</v>
      </c>
      <c r="D97" s="60">
        <f t="shared" si="1"/>
        <v>93</v>
      </c>
      <c r="E97" s="15" t="s">
        <v>1015</v>
      </c>
      <c r="F97" s="15" t="s">
        <v>814</v>
      </c>
      <c r="G97" s="15" t="s">
        <v>1016</v>
      </c>
      <c r="H97" s="16" t="s">
        <v>1017</v>
      </c>
      <c r="I97" s="15" t="s">
        <v>1398</v>
      </c>
      <c r="J97" s="15" t="s">
        <v>1398</v>
      </c>
      <c r="K97" s="15" t="s">
        <v>1398</v>
      </c>
      <c r="L97" s="15" t="s">
        <v>785</v>
      </c>
      <c r="M97" s="15" t="s">
        <v>1398</v>
      </c>
      <c r="N97" s="15" t="s">
        <v>1398</v>
      </c>
      <c r="O97" s="15" t="s">
        <v>1398</v>
      </c>
      <c r="P97" s="15">
        <v>17.3</v>
      </c>
      <c r="Q97" s="15" t="s">
        <v>1018</v>
      </c>
      <c r="R97" s="15" t="s">
        <v>1398</v>
      </c>
      <c r="S97" s="15" t="s">
        <v>1398</v>
      </c>
      <c r="T97" s="15" t="s">
        <v>1398</v>
      </c>
      <c r="U97" s="2" t="s">
        <v>1398</v>
      </c>
      <c r="V97" s="2" t="s">
        <v>464</v>
      </c>
      <c r="W97" s="2" t="s">
        <v>1019</v>
      </c>
      <c r="X97" s="2" t="s">
        <v>158</v>
      </c>
      <c r="Y97" s="2" t="s">
        <v>1398</v>
      </c>
      <c r="Z97" s="2" t="s">
        <v>1398</v>
      </c>
    </row>
    <row r="98" spans="3:26" s="15" customFormat="1" ht="56.25" x14ac:dyDescent="0.4">
      <c r="C98" s="15" t="str">
        <f>IFERROR(VLOOKUP(E98,#REF!,25,FALSE),"-")</f>
        <v>-</v>
      </c>
      <c r="D98" s="60">
        <f t="shared" si="1"/>
        <v>94</v>
      </c>
      <c r="E98" s="15" t="s">
        <v>1020</v>
      </c>
      <c r="F98" s="15" t="s">
        <v>814</v>
      </c>
      <c r="G98" s="15" t="s">
        <v>1021</v>
      </c>
      <c r="H98" s="16" t="s">
        <v>1022</v>
      </c>
      <c r="I98" s="15" t="s">
        <v>1398</v>
      </c>
      <c r="J98" s="15" t="s">
        <v>1398</v>
      </c>
      <c r="K98" s="15" t="s">
        <v>1398</v>
      </c>
      <c r="L98" s="15" t="s">
        <v>785</v>
      </c>
      <c r="M98" s="15" t="s">
        <v>1398</v>
      </c>
      <c r="N98" s="15" t="s">
        <v>1398</v>
      </c>
      <c r="O98" s="15" t="s">
        <v>1398</v>
      </c>
      <c r="P98" s="15">
        <v>29.8</v>
      </c>
      <c r="Q98" s="15" t="s">
        <v>1023</v>
      </c>
      <c r="R98" s="15" t="s">
        <v>1398</v>
      </c>
      <c r="S98" s="15" t="s">
        <v>1398</v>
      </c>
      <c r="T98" s="15" t="s">
        <v>1398</v>
      </c>
      <c r="U98" s="2" t="s">
        <v>1398</v>
      </c>
      <c r="V98" s="2" t="s">
        <v>464</v>
      </c>
      <c r="W98" s="2" t="s">
        <v>1024</v>
      </c>
      <c r="X98" s="2" t="s">
        <v>158</v>
      </c>
      <c r="Y98" s="2" t="s">
        <v>1398</v>
      </c>
      <c r="Z98" s="2" t="s">
        <v>864</v>
      </c>
    </row>
    <row r="99" spans="3:26" s="15" customFormat="1" ht="37.5" x14ac:dyDescent="0.4">
      <c r="C99" s="15" t="str">
        <f>IFERROR(VLOOKUP(E99,#REF!,25,FALSE),"-")</f>
        <v>-</v>
      </c>
      <c r="D99" s="60">
        <f t="shared" si="1"/>
        <v>95</v>
      </c>
      <c r="E99" s="15" t="s">
        <v>1025</v>
      </c>
      <c r="F99" s="15" t="s">
        <v>814</v>
      </c>
      <c r="G99" s="15" t="s">
        <v>1026</v>
      </c>
      <c r="H99" s="16" t="s">
        <v>1027</v>
      </c>
      <c r="I99" s="15" t="s">
        <v>1398</v>
      </c>
      <c r="J99" s="15" t="s">
        <v>1398</v>
      </c>
      <c r="K99" s="15" t="s">
        <v>1398</v>
      </c>
      <c r="L99" s="15" t="s">
        <v>13</v>
      </c>
      <c r="M99" s="15" t="s">
        <v>1028</v>
      </c>
      <c r="N99" s="15" t="s">
        <v>1398</v>
      </c>
      <c r="O99" s="15" t="s">
        <v>1398</v>
      </c>
      <c r="P99" s="15">
        <v>17.399999999999999</v>
      </c>
      <c r="Q99" s="15" t="s">
        <v>1029</v>
      </c>
      <c r="R99" s="15" t="s">
        <v>1398</v>
      </c>
      <c r="S99" s="15" t="s">
        <v>1398</v>
      </c>
      <c r="T99" s="15" t="s">
        <v>1398</v>
      </c>
      <c r="U99" s="2" t="s">
        <v>1398</v>
      </c>
      <c r="V99" s="2" t="s">
        <v>464</v>
      </c>
      <c r="W99" s="2" t="s">
        <v>1030</v>
      </c>
      <c r="X99" s="2" t="s">
        <v>158</v>
      </c>
      <c r="Y99" s="2" t="s">
        <v>1398</v>
      </c>
      <c r="Z99" s="2" t="s">
        <v>864</v>
      </c>
    </row>
    <row r="100" spans="3:26" s="15" customFormat="1" ht="56.25" x14ac:dyDescent="0.4">
      <c r="C100" s="15" t="str">
        <f>IFERROR(VLOOKUP(E100,#REF!,25,FALSE),"-")</f>
        <v>-</v>
      </c>
      <c r="D100" s="60">
        <f t="shared" si="1"/>
        <v>96</v>
      </c>
      <c r="E100" s="15" t="s">
        <v>1031</v>
      </c>
      <c r="F100" s="15" t="s">
        <v>814</v>
      </c>
      <c r="G100" s="15" t="s">
        <v>1032</v>
      </c>
      <c r="H100" s="16" t="s">
        <v>1033</v>
      </c>
      <c r="I100" s="15" t="s">
        <v>1398</v>
      </c>
      <c r="J100" s="15" t="s">
        <v>1398</v>
      </c>
      <c r="K100" s="15" t="s">
        <v>1398</v>
      </c>
      <c r="L100" s="15" t="s">
        <v>94</v>
      </c>
      <c r="M100" s="15" t="s">
        <v>1398</v>
      </c>
      <c r="N100" s="15" t="s">
        <v>1398</v>
      </c>
      <c r="O100" s="15" t="s">
        <v>1034</v>
      </c>
      <c r="P100" s="15">
        <v>60.2</v>
      </c>
      <c r="Q100" s="15" t="s">
        <v>1035</v>
      </c>
      <c r="R100" s="15" t="s">
        <v>1398</v>
      </c>
      <c r="S100" s="15" t="s">
        <v>1398</v>
      </c>
      <c r="T100" s="15" t="s">
        <v>1398</v>
      </c>
      <c r="U100" s="2" t="s">
        <v>1398</v>
      </c>
      <c r="V100" s="2" t="s">
        <v>464</v>
      </c>
      <c r="W100" s="2" t="s">
        <v>1036</v>
      </c>
      <c r="X100" s="2" t="s">
        <v>158</v>
      </c>
      <c r="Y100" s="2" t="s">
        <v>1398</v>
      </c>
      <c r="Z100" s="2" t="s">
        <v>1398</v>
      </c>
    </row>
    <row r="101" spans="3:26" s="15" customFormat="1" ht="56.25" x14ac:dyDescent="0.4">
      <c r="C101" s="15" t="str">
        <f>IFERROR(VLOOKUP(E101,#REF!,25,FALSE),"-")</f>
        <v>-</v>
      </c>
      <c r="D101" s="60">
        <f t="shared" si="1"/>
        <v>97</v>
      </c>
      <c r="E101" s="15" t="s">
        <v>1037</v>
      </c>
      <c r="F101" s="15" t="s">
        <v>814</v>
      </c>
      <c r="G101" s="15" t="s">
        <v>1038</v>
      </c>
      <c r="H101" s="16" t="s">
        <v>1039</v>
      </c>
      <c r="I101" s="15" t="s">
        <v>1398</v>
      </c>
      <c r="J101" s="15" t="s">
        <v>1398</v>
      </c>
      <c r="K101" s="15" t="s">
        <v>1398</v>
      </c>
      <c r="L101" s="15" t="s">
        <v>94</v>
      </c>
      <c r="M101" s="15" t="s">
        <v>1398</v>
      </c>
      <c r="N101" s="15" t="s">
        <v>1398</v>
      </c>
      <c r="O101" s="15" t="s">
        <v>1040</v>
      </c>
      <c r="P101" s="15">
        <v>46.1</v>
      </c>
      <c r="Q101" s="15" t="s">
        <v>1041</v>
      </c>
      <c r="R101" s="15" t="s">
        <v>1398</v>
      </c>
      <c r="S101" s="15" t="s">
        <v>1398</v>
      </c>
      <c r="T101" s="15" t="s">
        <v>1398</v>
      </c>
      <c r="U101" s="2" t="s">
        <v>1398</v>
      </c>
      <c r="V101" s="2" t="s">
        <v>464</v>
      </c>
      <c r="W101" s="2" t="s">
        <v>1042</v>
      </c>
      <c r="X101" s="2" t="s">
        <v>158</v>
      </c>
      <c r="Y101" s="2" t="s">
        <v>1398</v>
      </c>
      <c r="Z101" s="2" t="s">
        <v>1398</v>
      </c>
    </row>
    <row r="102" spans="3:26" s="15" customFormat="1" ht="56.25" x14ac:dyDescent="0.4">
      <c r="C102" s="15" t="str">
        <f>IFERROR(VLOOKUP(E102,#REF!,25,FALSE),"-")</f>
        <v>-</v>
      </c>
      <c r="D102" s="60">
        <f t="shared" si="1"/>
        <v>98</v>
      </c>
      <c r="E102" s="15" t="s">
        <v>1043</v>
      </c>
      <c r="F102" s="15" t="s">
        <v>814</v>
      </c>
      <c r="G102" s="15" t="s">
        <v>1044</v>
      </c>
      <c r="H102" s="16" t="s">
        <v>1045</v>
      </c>
      <c r="I102" s="15" t="s">
        <v>1398</v>
      </c>
      <c r="J102" s="15" t="s">
        <v>1398</v>
      </c>
      <c r="K102" s="15" t="s">
        <v>1398</v>
      </c>
      <c r="L102" s="15" t="s">
        <v>94</v>
      </c>
      <c r="M102" s="15" t="s">
        <v>1398</v>
      </c>
      <c r="N102" s="15" t="s">
        <v>1398</v>
      </c>
      <c r="O102" s="15" t="s">
        <v>1046</v>
      </c>
      <c r="P102" s="15">
        <v>63.3</v>
      </c>
      <c r="Q102" s="15" t="s">
        <v>1047</v>
      </c>
      <c r="R102" s="15" t="s">
        <v>1398</v>
      </c>
      <c r="S102" s="15" t="s">
        <v>1398</v>
      </c>
      <c r="T102" s="15" t="s">
        <v>1398</v>
      </c>
      <c r="U102" s="2" t="s">
        <v>1398</v>
      </c>
      <c r="V102" s="2" t="s">
        <v>1398</v>
      </c>
      <c r="W102" s="2" t="s">
        <v>1398</v>
      </c>
      <c r="X102" s="2" t="s">
        <v>158</v>
      </c>
      <c r="Y102" s="2" t="s">
        <v>1398</v>
      </c>
      <c r="Z102" s="2" t="s">
        <v>1048</v>
      </c>
    </row>
    <row r="103" spans="3:26" s="15" customFormat="1" ht="37.5" x14ac:dyDescent="0.4">
      <c r="C103" s="15" t="str">
        <f>IFERROR(VLOOKUP(E103,#REF!,25,FALSE),"-")</f>
        <v>-</v>
      </c>
      <c r="D103" s="60">
        <f t="shared" si="1"/>
        <v>99</v>
      </c>
      <c r="E103" s="15" t="s">
        <v>1049</v>
      </c>
      <c r="F103" s="15" t="s">
        <v>814</v>
      </c>
      <c r="G103" s="15" t="s">
        <v>1050</v>
      </c>
      <c r="H103" s="16" t="s">
        <v>1051</v>
      </c>
      <c r="I103" s="15" t="s">
        <v>1398</v>
      </c>
      <c r="J103" s="15" t="s">
        <v>1398</v>
      </c>
      <c r="K103" s="15" t="s">
        <v>1398</v>
      </c>
      <c r="L103" s="15" t="s">
        <v>94</v>
      </c>
      <c r="M103" s="15" t="s">
        <v>1398</v>
      </c>
      <c r="N103" s="15" t="s">
        <v>1398</v>
      </c>
      <c r="O103" s="15" t="s">
        <v>1052</v>
      </c>
      <c r="P103" s="15">
        <v>63.1</v>
      </c>
      <c r="Q103" s="15" t="s">
        <v>1053</v>
      </c>
      <c r="R103" s="15" t="s">
        <v>1398</v>
      </c>
      <c r="S103" s="15" t="s">
        <v>1398</v>
      </c>
      <c r="T103" s="15" t="s">
        <v>1398</v>
      </c>
      <c r="U103" s="2" t="s">
        <v>1398</v>
      </c>
      <c r="V103" s="2" t="s">
        <v>464</v>
      </c>
      <c r="W103" s="2" t="s">
        <v>1054</v>
      </c>
      <c r="X103" s="2" t="s">
        <v>158</v>
      </c>
      <c r="Y103" s="2" t="s">
        <v>1398</v>
      </c>
      <c r="Z103" s="2" t="s">
        <v>1398</v>
      </c>
    </row>
    <row r="104" spans="3:26" s="15" customFormat="1" ht="37.5" x14ac:dyDescent="0.4">
      <c r="C104" s="15" t="str">
        <f>IFERROR(VLOOKUP(E104,#REF!,25,FALSE),"-")</f>
        <v>-</v>
      </c>
      <c r="D104" s="60">
        <f t="shared" si="1"/>
        <v>100</v>
      </c>
      <c r="E104" s="15" t="s">
        <v>1055</v>
      </c>
      <c r="F104" s="15" t="s">
        <v>814</v>
      </c>
      <c r="G104" s="15" t="s">
        <v>1056</v>
      </c>
      <c r="H104" s="16" t="s">
        <v>1057</v>
      </c>
      <c r="I104" s="15" t="s">
        <v>1398</v>
      </c>
      <c r="J104" s="15" t="s">
        <v>1398</v>
      </c>
      <c r="K104" s="15" t="s">
        <v>1398</v>
      </c>
      <c r="L104" s="15" t="s">
        <v>94</v>
      </c>
      <c r="M104" s="15" t="s">
        <v>1398</v>
      </c>
      <c r="N104" s="15" t="s">
        <v>1398</v>
      </c>
      <c r="O104" s="15" t="s">
        <v>1398</v>
      </c>
      <c r="P104" s="15">
        <v>55.4</v>
      </c>
      <c r="Q104" s="15" t="s">
        <v>1058</v>
      </c>
      <c r="R104" s="15" t="s">
        <v>1398</v>
      </c>
      <c r="S104" s="15" t="s">
        <v>1398</v>
      </c>
      <c r="T104" s="15" t="s">
        <v>1398</v>
      </c>
      <c r="U104" s="2" t="s">
        <v>1398</v>
      </c>
      <c r="V104" s="2" t="s">
        <v>1398</v>
      </c>
      <c r="W104" s="2" t="s">
        <v>1398</v>
      </c>
      <c r="X104" s="2" t="s">
        <v>1059</v>
      </c>
      <c r="Y104" s="2" t="s">
        <v>1398</v>
      </c>
      <c r="Z104" s="2" t="s">
        <v>1398</v>
      </c>
    </row>
    <row r="105" spans="3:26" s="15" customFormat="1" ht="37.5" x14ac:dyDescent="0.4">
      <c r="C105" s="15" t="str">
        <f>IFERROR(VLOOKUP(E105,#REF!,25,FALSE),"-")</f>
        <v>-</v>
      </c>
      <c r="D105" s="60">
        <f t="shared" si="1"/>
        <v>101</v>
      </c>
      <c r="E105" s="15" t="s">
        <v>1060</v>
      </c>
      <c r="F105" s="15" t="s">
        <v>814</v>
      </c>
      <c r="G105" s="15" t="s">
        <v>1061</v>
      </c>
      <c r="H105" s="16" t="s">
        <v>1062</v>
      </c>
      <c r="I105" s="15" t="s">
        <v>1398</v>
      </c>
      <c r="J105" s="15" t="s">
        <v>1398</v>
      </c>
      <c r="K105" s="15" t="s">
        <v>1398</v>
      </c>
      <c r="L105" s="15" t="s">
        <v>94</v>
      </c>
      <c r="M105" s="15" t="s">
        <v>1398</v>
      </c>
      <c r="N105" s="15" t="s">
        <v>1398</v>
      </c>
      <c r="O105" s="15" t="s">
        <v>1063</v>
      </c>
      <c r="P105" s="15">
        <v>68</v>
      </c>
      <c r="Q105" s="15" t="s">
        <v>1064</v>
      </c>
      <c r="R105" s="15" t="s">
        <v>1398</v>
      </c>
      <c r="S105" s="15" t="s">
        <v>1398</v>
      </c>
      <c r="T105" s="15" t="s">
        <v>1398</v>
      </c>
      <c r="U105" s="2" t="s">
        <v>1398</v>
      </c>
      <c r="V105" s="2" t="s">
        <v>464</v>
      </c>
      <c r="W105" s="2" t="s">
        <v>1065</v>
      </c>
      <c r="X105" s="2" t="s">
        <v>158</v>
      </c>
      <c r="Y105" s="2" t="s">
        <v>1398</v>
      </c>
      <c r="Z105" s="2" t="s">
        <v>1398</v>
      </c>
    </row>
    <row r="106" spans="3:26" s="15" customFormat="1" ht="37.5" x14ac:dyDescent="0.4">
      <c r="C106" s="15" t="str">
        <f>IFERROR(VLOOKUP(E106,#REF!,25,FALSE),"-")</f>
        <v>-</v>
      </c>
      <c r="D106" s="60">
        <f t="shared" si="1"/>
        <v>102</v>
      </c>
      <c r="E106" s="15" t="s">
        <v>1066</v>
      </c>
      <c r="F106" s="15" t="s">
        <v>814</v>
      </c>
      <c r="G106" s="15" t="s">
        <v>1067</v>
      </c>
      <c r="H106" s="16" t="s">
        <v>1068</v>
      </c>
      <c r="I106" s="15" t="s">
        <v>1398</v>
      </c>
      <c r="J106" s="15" t="s">
        <v>1398</v>
      </c>
      <c r="K106" s="15" t="s">
        <v>1398</v>
      </c>
      <c r="L106" s="15" t="s">
        <v>94</v>
      </c>
      <c r="M106" s="15" t="s">
        <v>1398</v>
      </c>
      <c r="N106" s="15" t="s">
        <v>1398</v>
      </c>
      <c r="O106" s="15" t="s">
        <v>1398</v>
      </c>
      <c r="P106" s="15">
        <v>45.7</v>
      </c>
      <c r="Q106" s="15" t="s">
        <v>1069</v>
      </c>
      <c r="R106" s="15" t="s">
        <v>1398</v>
      </c>
      <c r="S106" s="15" t="s">
        <v>1398</v>
      </c>
      <c r="T106" s="15" t="s">
        <v>1398</v>
      </c>
      <c r="U106" s="2" t="s">
        <v>1398</v>
      </c>
      <c r="V106" s="2" t="s">
        <v>1398</v>
      </c>
      <c r="W106" s="2" t="s">
        <v>1398</v>
      </c>
      <c r="X106" s="2" t="s">
        <v>1398</v>
      </c>
      <c r="Y106" s="2" t="s">
        <v>1398</v>
      </c>
      <c r="Z106" s="2" t="s">
        <v>864</v>
      </c>
    </row>
    <row r="107" spans="3:26" s="15" customFormat="1" ht="93.75" x14ac:dyDescent="0.4">
      <c r="C107" s="15" t="str">
        <f>IFERROR(VLOOKUP(E107,#REF!,25,FALSE),"-")</f>
        <v>-</v>
      </c>
      <c r="D107" s="60">
        <f t="shared" si="1"/>
        <v>103</v>
      </c>
      <c r="E107" s="15" t="s">
        <v>1070</v>
      </c>
      <c r="F107" s="15" t="s">
        <v>814</v>
      </c>
      <c r="G107" s="15" t="s">
        <v>1071</v>
      </c>
      <c r="H107" s="16" t="s">
        <v>1072</v>
      </c>
      <c r="I107" s="15" t="s">
        <v>1398</v>
      </c>
      <c r="J107" s="15" t="s">
        <v>1073</v>
      </c>
      <c r="K107" s="15" t="s">
        <v>1398</v>
      </c>
      <c r="L107" s="15" t="s">
        <v>94</v>
      </c>
      <c r="M107" s="15" t="s">
        <v>1398</v>
      </c>
      <c r="N107" s="15" t="s">
        <v>1398</v>
      </c>
      <c r="O107" s="15" t="s">
        <v>1074</v>
      </c>
      <c r="P107" s="15">
        <v>34.799999999999997</v>
      </c>
      <c r="Q107" s="15" t="s">
        <v>1075</v>
      </c>
      <c r="R107" s="15" t="s">
        <v>1398</v>
      </c>
      <c r="S107" s="15" t="s">
        <v>1398</v>
      </c>
      <c r="T107" s="15" t="s">
        <v>1398</v>
      </c>
      <c r="U107" s="2" t="s">
        <v>1398</v>
      </c>
      <c r="V107" s="2" t="s">
        <v>1398</v>
      </c>
      <c r="W107" s="2" t="s">
        <v>1398</v>
      </c>
      <c r="X107" s="2" t="s">
        <v>158</v>
      </c>
      <c r="Y107" s="2" t="s">
        <v>1398</v>
      </c>
      <c r="Z107" s="2" t="s">
        <v>864</v>
      </c>
    </row>
    <row r="108" spans="3:26" s="15" customFormat="1" ht="37.5" x14ac:dyDescent="0.4">
      <c r="C108" s="15" t="str">
        <f>IFERROR(VLOOKUP(E108,#REF!,25,FALSE),"-")</f>
        <v>-</v>
      </c>
      <c r="D108" s="60">
        <f t="shared" si="1"/>
        <v>104</v>
      </c>
      <c r="E108" s="15" t="s">
        <v>1076</v>
      </c>
      <c r="F108" s="15" t="s">
        <v>814</v>
      </c>
      <c r="G108" s="15" t="s">
        <v>1077</v>
      </c>
      <c r="H108" s="16" t="s">
        <v>1078</v>
      </c>
      <c r="I108" s="15" t="s">
        <v>1398</v>
      </c>
      <c r="J108" s="15" t="s">
        <v>1398</v>
      </c>
      <c r="K108" s="15" t="s">
        <v>1398</v>
      </c>
      <c r="L108" s="15" t="s">
        <v>94</v>
      </c>
      <c r="M108" s="15" t="s">
        <v>1398</v>
      </c>
      <c r="N108" s="15" t="s">
        <v>1398</v>
      </c>
      <c r="O108" s="15" t="s">
        <v>1398</v>
      </c>
      <c r="P108" s="15">
        <v>41.6</v>
      </c>
      <c r="Q108" s="15" t="s">
        <v>1079</v>
      </c>
      <c r="R108" s="15" t="s">
        <v>1398</v>
      </c>
      <c r="S108" s="15" t="s">
        <v>1398</v>
      </c>
      <c r="T108" s="15" t="s">
        <v>1398</v>
      </c>
      <c r="U108" s="2" t="s">
        <v>1398</v>
      </c>
      <c r="V108" s="2" t="s">
        <v>464</v>
      </c>
      <c r="W108" s="2" t="s">
        <v>1054</v>
      </c>
      <c r="X108" s="2" t="s">
        <v>158</v>
      </c>
      <c r="Y108" s="2" t="s">
        <v>1398</v>
      </c>
      <c r="Z108" s="2" t="s">
        <v>1398</v>
      </c>
    </row>
    <row r="109" spans="3:26" s="15" customFormat="1" ht="37.5" x14ac:dyDescent="0.4">
      <c r="C109" s="15" t="str">
        <f>IFERROR(VLOOKUP(E109,#REF!,25,FALSE),"-")</f>
        <v>-</v>
      </c>
      <c r="D109" s="60">
        <f t="shared" si="1"/>
        <v>105</v>
      </c>
      <c r="E109" s="15" t="s">
        <v>1080</v>
      </c>
      <c r="F109" s="15" t="s">
        <v>814</v>
      </c>
      <c r="G109" s="15" t="s">
        <v>1081</v>
      </c>
      <c r="H109" s="16" t="s">
        <v>1082</v>
      </c>
      <c r="I109" s="15" t="s">
        <v>1398</v>
      </c>
      <c r="J109" s="15" t="s">
        <v>1398</v>
      </c>
      <c r="K109" s="15" t="s">
        <v>1398</v>
      </c>
      <c r="L109" s="15" t="s">
        <v>94</v>
      </c>
      <c r="M109" s="15" t="s">
        <v>1398</v>
      </c>
      <c r="N109" s="15" t="s">
        <v>1398</v>
      </c>
      <c r="O109" s="15" t="s">
        <v>1398</v>
      </c>
      <c r="P109" s="15">
        <v>32</v>
      </c>
      <c r="Q109" s="15" t="s">
        <v>1083</v>
      </c>
      <c r="R109" s="15" t="s">
        <v>1398</v>
      </c>
      <c r="S109" s="15" t="s">
        <v>1398</v>
      </c>
      <c r="T109" s="15" t="s">
        <v>1398</v>
      </c>
      <c r="U109" s="2" t="s">
        <v>1398</v>
      </c>
      <c r="V109" s="2" t="s">
        <v>464</v>
      </c>
      <c r="W109" s="2" t="s">
        <v>1054</v>
      </c>
      <c r="X109" s="2" t="s">
        <v>1059</v>
      </c>
      <c r="Y109" s="2" t="s">
        <v>1398</v>
      </c>
      <c r="Z109" s="2" t="s">
        <v>1398</v>
      </c>
    </row>
    <row r="110" spans="3:26" s="15" customFormat="1" ht="56.25" x14ac:dyDescent="0.4">
      <c r="C110" s="15" t="str">
        <f>IFERROR(VLOOKUP(E110,#REF!,25,FALSE),"-")</f>
        <v>-</v>
      </c>
      <c r="D110" s="60">
        <f t="shared" si="1"/>
        <v>106</v>
      </c>
      <c r="E110" s="15" t="s">
        <v>1084</v>
      </c>
      <c r="F110" s="15" t="s">
        <v>814</v>
      </c>
      <c r="G110" s="15" t="s">
        <v>1085</v>
      </c>
      <c r="H110" s="16" t="s">
        <v>1086</v>
      </c>
      <c r="I110" s="15" t="s">
        <v>1398</v>
      </c>
      <c r="J110" s="15" t="s">
        <v>1398</v>
      </c>
      <c r="K110" s="15" t="s">
        <v>1398</v>
      </c>
      <c r="L110" s="15" t="s">
        <v>94</v>
      </c>
      <c r="M110" s="15" t="s">
        <v>1398</v>
      </c>
      <c r="N110" s="15" t="s">
        <v>1398</v>
      </c>
      <c r="O110" s="15" t="s">
        <v>1087</v>
      </c>
      <c r="P110" s="15">
        <v>34.700000000000003</v>
      </c>
      <c r="Q110" s="15" t="s">
        <v>1088</v>
      </c>
      <c r="R110" s="15" t="s">
        <v>1398</v>
      </c>
      <c r="S110" s="15" t="s">
        <v>1398</v>
      </c>
      <c r="T110" s="15" t="s">
        <v>1398</v>
      </c>
      <c r="U110" s="2" t="s">
        <v>1398</v>
      </c>
      <c r="V110" s="2" t="s">
        <v>464</v>
      </c>
      <c r="W110" s="2" t="s">
        <v>1089</v>
      </c>
      <c r="X110" s="2" t="s">
        <v>158</v>
      </c>
      <c r="Y110" s="2" t="s">
        <v>1398</v>
      </c>
      <c r="Z110" s="2" t="s">
        <v>1398</v>
      </c>
    </row>
    <row r="111" spans="3:26" s="15" customFormat="1" ht="37.5" x14ac:dyDescent="0.4">
      <c r="C111" s="15" t="str">
        <f>IFERROR(VLOOKUP(E111,#REF!,25,FALSE),"-")</f>
        <v>-</v>
      </c>
      <c r="D111" s="60">
        <f t="shared" si="1"/>
        <v>107</v>
      </c>
      <c r="E111" s="15" t="s">
        <v>1090</v>
      </c>
      <c r="F111" s="15" t="s">
        <v>814</v>
      </c>
      <c r="G111" s="15" t="s">
        <v>1091</v>
      </c>
      <c r="H111" s="16" t="s">
        <v>1092</v>
      </c>
      <c r="I111" s="15" t="s">
        <v>1398</v>
      </c>
      <c r="J111" s="15" t="s">
        <v>1398</v>
      </c>
      <c r="K111" s="15" t="s">
        <v>1398</v>
      </c>
      <c r="L111" s="15" t="s">
        <v>94</v>
      </c>
      <c r="M111" s="15" t="s">
        <v>1398</v>
      </c>
      <c r="N111" s="15" t="s">
        <v>1398</v>
      </c>
      <c r="O111" s="15" t="s">
        <v>1093</v>
      </c>
      <c r="P111" s="15">
        <v>34.700000000000003</v>
      </c>
      <c r="Q111" s="15" t="s">
        <v>1088</v>
      </c>
      <c r="R111" s="15" t="s">
        <v>1398</v>
      </c>
      <c r="S111" s="15" t="s">
        <v>1398</v>
      </c>
      <c r="T111" s="15" t="s">
        <v>1398</v>
      </c>
      <c r="U111" s="2" t="s">
        <v>1398</v>
      </c>
      <c r="V111" s="2" t="s">
        <v>464</v>
      </c>
      <c r="W111" s="2" t="s">
        <v>1054</v>
      </c>
      <c r="X111" s="2" t="s">
        <v>158</v>
      </c>
      <c r="Y111" s="2" t="s">
        <v>1398</v>
      </c>
      <c r="Z111" s="2" t="s">
        <v>1398</v>
      </c>
    </row>
    <row r="112" spans="3:26" s="15" customFormat="1" ht="37.5" x14ac:dyDescent="0.4">
      <c r="C112" s="15" t="str">
        <f>IFERROR(VLOOKUP(E112,#REF!,25,FALSE),"-")</f>
        <v>-</v>
      </c>
      <c r="D112" s="60">
        <f t="shared" si="1"/>
        <v>108</v>
      </c>
      <c r="E112" s="15" t="s">
        <v>1094</v>
      </c>
      <c r="F112" s="15" t="s">
        <v>814</v>
      </c>
      <c r="G112" s="15" t="s">
        <v>1095</v>
      </c>
      <c r="H112" s="16" t="s">
        <v>1096</v>
      </c>
      <c r="I112" s="15" t="s">
        <v>1398</v>
      </c>
      <c r="J112" s="15" t="s">
        <v>1398</v>
      </c>
      <c r="K112" s="15" t="s">
        <v>1398</v>
      </c>
      <c r="L112" s="15" t="s">
        <v>105</v>
      </c>
      <c r="M112" s="15" t="s">
        <v>1398</v>
      </c>
      <c r="N112" s="15" t="s">
        <v>1398</v>
      </c>
      <c r="O112" s="15" t="s">
        <v>1398</v>
      </c>
      <c r="P112" s="15">
        <v>22.5</v>
      </c>
      <c r="Q112" s="15" t="s">
        <v>1097</v>
      </c>
      <c r="R112" s="15" t="s">
        <v>1398</v>
      </c>
      <c r="S112" s="15" t="s">
        <v>1398</v>
      </c>
      <c r="T112" s="15" t="s">
        <v>1398</v>
      </c>
      <c r="U112" s="2" t="s">
        <v>1398</v>
      </c>
      <c r="V112" s="2" t="s">
        <v>464</v>
      </c>
      <c r="W112" s="2" t="s">
        <v>1098</v>
      </c>
      <c r="X112" s="2" t="s">
        <v>158</v>
      </c>
      <c r="Y112" s="2" t="s">
        <v>1398</v>
      </c>
      <c r="Z112" s="2" t="s">
        <v>1099</v>
      </c>
    </row>
    <row r="113" spans="3:26" s="15" customFormat="1" ht="37.5" x14ac:dyDescent="0.4">
      <c r="C113" s="15" t="str">
        <f>IFERROR(VLOOKUP(E113,#REF!,25,FALSE),"-")</f>
        <v>-</v>
      </c>
      <c r="D113" s="60">
        <f t="shared" si="1"/>
        <v>109</v>
      </c>
      <c r="E113" s="15" t="s">
        <v>1100</v>
      </c>
      <c r="F113" s="15" t="s">
        <v>814</v>
      </c>
      <c r="G113" s="15" t="s">
        <v>1101</v>
      </c>
      <c r="H113" s="16" t="s">
        <v>1102</v>
      </c>
      <c r="I113" s="15" t="s">
        <v>1398</v>
      </c>
      <c r="J113" s="15" t="s">
        <v>1398</v>
      </c>
      <c r="K113" s="15" t="s">
        <v>1398</v>
      </c>
      <c r="L113" s="15" t="s">
        <v>105</v>
      </c>
      <c r="M113" s="15" t="s">
        <v>1398</v>
      </c>
      <c r="N113" s="15" t="s">
        <v>1398</v>
      </c>
      <c r="O113" s="15" t="s">
        <v>1398</v>
      </c>
      <c r="P113" s="15">
        <v>17.600000000000001</v>
      </c>
      <c r="Q113" s="15" t="s">
        <v>1103</v>
      </c>
      <c r="R113" s="15" t="s">
        <v>1398</v>
      </c>
      <c r="S113" s="15" t="s">
        <v>1398</v>
      </c>
      <c r="T113" s="15" t="s">
        <v>1398</v>
      </c>
      <c r="U113" s="2" t="s">
        <v>1398</v>
      </c>
      <c r="V113" s="2" t="s">
        <v>464</v>
      </c>
      <c r="W113" s="2" t="s">
        <v>1104</v>
      </c>
      <c r="X113" s="2" t="s">
        <v>1059</v>
      </c>
      <c r="Y113" s="2" t="s">
        <v>1398</v>
      </c>
      <c r="Z113" s="2" t="s">
        <v>1398</v>
      </c>
    </row>
    <row r="114" spans="3:26" s="15" customFormat="1" ht="37.5" x14ac:dyDescent="0.4">
      <c r="C114" s="15" t="str">
        <f>IFERROR(VLOOKUP(E114,#REF!,25,FALSE),"-")</f>
        <v>-</v>
      </c>
      <c r="D114" s="60">
        <f t="shared" si="1"/>
        <v>110</v>
      </c>
      <c r="E114" s="15" t="s">
        <v>1105</v>
      </c>
      <c r="F114" s="15" t="s">
        <v>814</v>
      </c>
      <c r="G114" s="15" t="s">
        <v>1106</v>
      </c>
      <c r="H114" s="16" t="s">
        <v>1107</v>
      </c>
      <c r="I114" s="15" t="s">
        <v>1398</v>
      </c>
      <c r="J114" s="15" t="s">
        <v>1398</v>
      </c>
      <c r="K114" s="15" t="s">
        <v>1398</v>
      </c>
      <c r="L114" s="15" t="s">
        <v>94</v>
      </c>
      <c r="M114" s="15" t="s">
        <v>1398</v>
      </c>
      <c r="N114" s="15" t="s">
        <v>1398</v>
      </c>
      <c r="O114" s="15" t="s">
        <v>1108</v>
      </c>
      <c r="P114" s="15">
        <v>50.4</v>
      </c>
      <c r="Q114" s="15" t="s">
        <v>1109</v>
      </c>
      <c r="R114" s="15" t="s">
        <v>1398</v>
      </c>
      <c r="S114" s="15" t="s">
        <v>1398</v>
      </c>
      <c r="T114" s="15" t="s">
        <v>1398</v>
      </c>
      <c r="U114" s="2" t="s">
        <v>1398</v>
      </c>
      <c r="V114" s="2" t="s">
        <v>464</v>
      </c>
      <c r="W114" s="2" t="s">
        <v>1110</v>
      </c>
      <c r="X114" s="2" t="s">
        <v>158</v>
      </c>
      <c r="Y114" s="2" t="s">
        <v>1398</v>
      </c>
      <c r="Z114" s="2" t="s">
        <v>1398</v>
      </c>
    </row>
    <row r="115" spans="3:26" s="15" customFormat="1" ht="37.5" x14ac:dyDescent="0.4">
      <c r="C115" s="15" t="str">
        <f>IFERROR(VLOOKUP(E115,#REF!,25,FALSE),"-")</f>
        <v>-</v>
      </c>
      <c r="D115" s="60">
        <f t="shared" si="1"/>
        <v>111</v>
      </c>
      <c r="E115" s="15" t="s">
        <v>1111</v>
      </c>
      <c r="F115" s="15" t="s">
        <v>814</v>
      </c>
      <c r="G115" s="15" t="s">
        <v>1112</v>
      </c>
      <c r="H115" s="16" t="s">
        <v>1113</v>
      </c>
      <c r="I115" s="15" t="s">
        <v>1398</v>
      </c>
      <c r="J115" s="15" t="s">
        <v>1398</v>
      </c>
      <c r="K115" s="15" t="s">
        <v>1398</v>
      </c>
      <c r="L115" s="15" t="s">
        <v>94</v>
      </c>
      <c r="M115" s="15" t="s">
        <v>1398</v>
      </c>
      <c r="N115" s="15" t="s">
        <v>1398</v>
      </c>
      <c r="O115" s="15" t="s">
        <v>1114</v>
      </c>
      <c r="P115" s="15">
        <v>59.4</v>
      </c>
      <c r="Q115" s="15" t="s">
        <v>1115</v>
      </c>
      <c r="R115" s="15" t="s">
        <v>1398</v>
      </c>
      <c r="S115" s="15" t="s">
        <v>1398</v>
      </c>
      <c r="T115" s="15" t="s">
        <v>1398</v>
      </c>
      <c r="U115" s="2" t="s">
        <v>1398</v>
      </c>
      <c r="V115" s="2" t="s">
        <v>464</v>
      </c>
      <c r="W115" s="2" t="s">
        <v>1116</v>
      </c>
      <c r="X115" s="2" t="s">
        <v>158</v>
      </c>
      <c r="Y115" s="2" t="s">
        <v>1398</v>
      </c>
      <c r="Z115" s="2" t="s">
        <v>864</v>
      </c>
    </row>
    <row r="116" spans="3:26" s="15" customFormat="1" ht="37.5" x14ac:dyDescent="0.4">
      <c r="C116" s="15" t="str">
        <f>IFERROR(VLOOKUP(E116,#REF!,25,FALSE),"-")</f>
        <v>-</v>
      </c>
      <c r="D116" s="60">
        <f t="shared" si="1"/>
        <v>112</v>
      </c>
      <c r="E116" s="15" t="s">
        <v>1117</v>
      </c>
      <c r="F116" s="15" t="s">
        <v>814</v>
      </c>
      <c r="G116" s="15" t="s">
        <v>1118</v>
      </c>
      <c r="H116" s="16" t="s">
        <v>1119</v>
      </c>
      <c r="I116" s="15" t="s">
        <v>1398</v>
      </c>
      <c r="J116" s="15" t="s">
        <v>1398</v>
      </c>
      <c r="K116" s="15" t="s">
        <v>1398</v>
      </c>
      <c r="L116" s="15" t="s">
        <v>94</v>
      </c>
      <c r="M116" s="15" t="s">
        <v>1398</v>
      </c>
      <c r="N116" s="15" t="s">
        <v>1398</v>
      </c>
      <c r="O116" s="15" t="s">
        <v>1120</v>
      </c>
      <c r="P116" s="15">
        <v>64.5</v>
      </c>
      <c r="Q116" s="15" t="s">
        <v>1121</v>
      </c>
      <c r="R116" s="15" t="s">
        <v>1398</v>
      </c>
      <c r="S116" s="15" t="s">
        <v>1398</v>
      </c>
      <c r="T116" s="15" t="s">
        <v>1398</v>
      </c>
      <c r="U116" s="2" t="s">
        <v>1398</v>
      </c>
      <c r="V116" s="2" t="s">
        <v>464</v>
      </c>
      <c r="W116" s="2" t="s">
        <v>1122</v>
      </c>
      <c r="X116" s="2" t="s">
        <v>158</v>
      </c>
      <c r="Y116" s="2" t="s">
        <v>1398</v>
      </c>
      <c r="Z116" s="2" t="s">
        <v>864</v>
      </c>
    </row>
    <row r="117" spans="3:26" s="15" customFormat="1" ht="37.5" x14ac:dyDescent="0.4">
      <c r="C117" s="15" t="str">
        <f>IFERROR(VLOOKUP(E117,#REF!,25,FALSE),"-")</f>
        <v>-</v>
      </c>
      <c r="D117" s="60">
        <f t="shared" si="1"/>
        <v>113</v>
      </c>
      <c r="E117" s="15" t="s">
        <v>1123</v>
      </c>
      <c r="F117" s="15" t="s">
        <v>814</v>
      </c>
      <c r="G117" s="15" t="s">
        <v>1124</v>
      </c>
      <c r="H117" s="16" t="s">
        <v>1125</v>
      </c>
      <c r="I117" s="15" t="s">
        <v>1398</v>
      </c>
      <c r="J117" s="15" t="s">
        <v>1398</v>
      </c>
      <c r="K117" s="15" t="s">
        <v>1398</v>
      </c>
      <c r="L117" s="15" t="s">
        <v>94</v>
      </c>
      <c r="M117" s="15" t="s">
        <v>1398</v>
      </c>
      <c r="N117" s="15" t="s">
        <v>1398</v>
      </c>
      <c r="O117" s="15" t="s">
        <v>1398</v>
      </c>
      <c r="P117" s="15">
        <v>45</v>
      </c>
      <c r="Q117" s="15" t="s">
        <v>1126</v>
      </c>
      <c r="R117" s="15" t="s">
        <v>1398</v>
      </c>
      <c r="S117" s="15" t="s">
        <v>1398</v>
      </c>
      <c r="T117" s="15" t="s">
        <v>1398</v>
      </c>
      <c r="U117" s="2" t="s">
        <v>1398</v>
      </c>
      <c r="V117" s="2" t="s">
        <v>464</v>
      </c>
      <c r="W117" s="2" t="s">
        <v>1110</v>
      </c>
      <c r="X117" s="2" t="s">
        <v>158</v>
      </c>
      <c r="Y117" s="2" t="s">
        <v>1398</v>
      </c>
      <c r="Z117" s="2" t="s">
        <v>1398</v>
      </c>
    </row>
    <row r="118" spans="3:26" s="15" customFormat="1" ht="37.5" x14ac:dyDescent="0.4">
      <c r="C118" s="15" t="str">
        <f>IFERROR(VLOOKUP(E118,#REF!,25,FALSE),"-")</f>
        <v>-</v>
      </c>
      <c r="D118" s="60">
        <f t="shared" si="1"/>
        <v>114</v>
      </c>
      <c r="E118" s="15" t="s">
        <v>1127</v>
      </c>
      <c r="F118" s="15" t="s">
        <v>814</v>
      </c>
      <c r="G118" s="15" t="s">
        <v>1128</v>
      </c>
      <c r="H118" s="16" t="s">
        <v>1129</v>
      </c>
      <c r="I118" s="15" t="s">
        <v>1398</v>
      </c>
      <c r="J118" s="15" t="s">
        <v>1398</v>
      </c>
      <c r="K118" s="15" t="s">
        <v>1398</v>
      </c>
      <c r="L118" s="15" t="s">
        <v>94</v>
      </c>
      <c r="M118" s="15" t="s">
        <v>1398</v>
      </c>
      <c r="N118" s="15" t="s">
        <v>1398</v>
      </c>
      <c r="O118" s="15" t="s">
        <v>1398</v>
      </c>
      <c r="P118" s="15">
        <v>41.5</v>
      </c>
      <c r="Q118" s="15" t="s">
        <v>1130</v>
      </c>
      <c r="R118" s="15" t="s">
        <v>1398</v>
      </c>
      <c r="S118" s="15" t="s">
        <v>1398</v>
      </c>
      <c r="T118" s="15" t="s">
        <v>1398</v>
      </c>
      <c r="U118" s="2" t="s">
        <v>1398</v>
      </c>
      <c r="V118" s="2" t="s">
        <v>464</v>
      </c>
      <c r="W118" s="2" t="s">
        <v>1110</v>
      </c>
      <c r="X118" s="2" t="s">
        <v>158</v>
      </c>
      <c r="Y118" s="2" t="s">
        <v>1398</v>
      </c>
      <c r="Z118" s="2" t="s">
        <v>1398</v>
      </c>
    </row>
    <row r="119" spans="3:26" s="15" customFormat="1" ht="37.5" x14ac:dyDescent="0.4">
      <c r="C119" s="15" t="str">
        <f>IFERROR(VLOOKUP(E119,#REF!,25,FALSE),"-")</f>
        <v>-</v>
      </c>
      <c r="D119" s="60">
        <f t="shared" si="1"/>
        <v>115</v>
      </c>
      <c r="E119" s="15" t="s">
        <v>1131</v>
      </c>
      <c r="F119" s="15" t="s">
        <v>814</v>
      </c>
      <c r="G119" s="15" t="s">
        <v>1132</v>
      </c>
      <c r="H119" s="16" t="s">
        <v>1133</v>
      </c>
      <c r="I119" s="15" t="s">
        <v>1398</v>
      </c>
      <c r="J119" s="15" t="s">
        <v>1398</v>
      </c>
      <c r="K119" s="15" t="s">
        <v>1398</v>
      </c>
      <c r="L119" s="15" t="s">
        <v>94</v>
      </c>
      <c r="M119" s="15" t="s">
        <v>1398</v>
      </c>
      <c r="N119" s="15" t="s">
        <v>1398</v>
      </c>
      <c r="O119" s="15" t="s">
        <v>1398</v>
      </c>
      <c r="P119" s="15">
        <v>27.9</v>
      </c>
      <c r="Q119" s="15" t="s">
        <v>1134</v>
      </c>
      <c r="R119" s="15" t="s">
        <v>1398</v>
      </c>
      <c r="S119" s="15" t="s">
        <v>1398</v>
      </c>
      <c r="T119" s="15" t="s">
        <v>1398</v>
      </c>
      <c r="U119" s="2" t="s">
        <v>1398</v>
      </c>
      <c r="V119" s="2" t="s">
        <v>464</v>
      </c>
      <c r="W119" s="2" t="s">
        <v>1110</v>
      </c>
      <c r="X119" s="2" t="s">
        <v>158</v>
      </c>
      <c r="Y119" s="2" t="s">
        <v>1398</v>
      </c>
      <c r="Z119" s="2" t="s">
        <v>1398</v>
      </c>
    </row>
    <row r="120" spans="3:26" s="15" customFormat="1" ht="37.5" x14ac:dyDescent="0.4">
      <c r="C120" s="15" t="str">
        <f>IFERROR(VLOOKUP(E120,#REF!,25,FALSE),"-")</f>
        <v>-</v>
      </c>
      <c r="D120" s="60">
        <f t="shared" si="1"/>
        <v>116</v>
      </c>
      <c r="E120" s="15" t="s">
        <v>1135</v>
      </c>
      <c r="F120" s="15" t="s">
        <v>814</v>
      </c>
      <c r="G120" s="15" t="s">
        <v>1136</v>
      </c>
      <c r="H120" s="16" t="s">
        <v>1137</v>
      </c>
      <c r="I120" s="15" t="s">
        <v>1398</v>
      </c>
      <c r="J120" s="15" t="s">
        <v>1398</v>
      </c>
      <c r="K120" s="15" t="s">
        <v>1398</v>
      </c>
      <c r="L120" s="15" t="s">
        <v>105</v>
      </c>
      <c r="M120" s="15" t="s">
        <v>1398</v>
      </c>
      <c r="N120" s="15" t="s">
        <v>1398</v>
      </c>
      <c r="O120" s="15" t="s">
        <v>1398</v>
      </c>
      <c r="P120" s="15">
        <v>19.399999999999999</v>
      </c>
      <c r="Q120" s="15" t="s">
        <v>1138</v>
      </c>
      <c r="R120" s="15" t="s">
        <v>1398</v>
      </c>
      <c r="S120" s="15" t="s">
        <v>1398</v>
      </c>
      <c r="T120" s="15" t="s">
        <v>1398</v>
      </c>
      <c r="U120" s="2" t="s">
        <v>1398</v>
      </c>
      <c r="V120" s="2" t="s">
        <v>464</v>
      </c>
      <c r="W120" s="2" t="s">
        <v>985</v>
      </c>
      <c r="X120" s="2" t="s">
        <v>1139</v>
      </c>
      <c r="Y120" s="2" t="s">
        <v>1398</v>
      </c>
      <c r="Z120" s="2" t="s">
        <v>1398</v>
      </c>
    </row>
    <row r="121" spans="3:26" s="15" customFormat="1" ht="75" x14ac:dyDescent="0.4">
      <c r="C121" s="15" t="str">
        <f>IFERROR(VLOOKUP(E121,#REF!,25,FALSE),"-")</f>
        <v>-</v>
      </c>
      <c r="D121" s="60">
        <f t="shared" si="1"/>
        <v>117</v>
      </c>
      <c r="E121" s="15" t="s">
        <v>1140</v>
      </c>
      <c r="F121" s="15" t="s">
        <v>814</v>
      </c>
      <c r="G121" s="15" t="s">
        <v>1141</v>
      </c>
      <c r="H121" s="16" t="s">
        <v>1142</v>
      </c>
      <c r="I121" s="15" t="s">
        <v>1398</v>
      </c>
      <c r="J121" s="15" t="s">
        <v>1143</v>
      </c>
      <c r="K121" s="15" t="s">
        <v>1398</v>
      </c>
      <c r="L121" s="15" t="s">
        <v>94</v>
      </c>
      <c r="M121" s="15" t="s">
        <v>1398</v>
      </c>
      <c r="N121" s="15" t="s">
        <v>1398</v>
      </c>
      <c r="O121" s="15" t="s">
        <v>1144</v>
      </c>
      <c r="P121" s="15">
        <v>55.5</v>
      </c>
      <c r="Q121" s="15" t="s">
        <v>1145</v>
      </c>
      <c r="R121" s="15" t="s">
        <v>1398</v>
      </c>
      <c r="S121" s="15" t="s">
        <v>1398</v>
      </c>
      <c r="T121" s="15" t="s">
        <v>1398</v>
      </c>
      <c r="U121" s="2" t="s">
        <v>1398</v>
      </c>
      <c r="V121" s="2" t="s">
        <v>464</v>
      </c>
      <c r="W121" s="2" t="s">
        <v>1110</v>
      </c>
      <c r="X121" s="2" t="s">
        <v>158</v>
      </c>
      <c r="Y121" s="2" t="s">
        <v>1398</v>
      </c>
      <c r="Z121" s="2" t="s">
        <v>1099</v>
      </c>
    </row>
    <row r="122" spans="3:26" s="15" customFormat="1" ht="37.5" x14ac:dyDescent="0.4">
      <c r="C122" s="15" t="str">
        <f>IFERROR(VLOOKUP(E122,#REF!,25,FALSE),"-")</f>
        <v>-</v>
      </c>
      <c r="D122" s="60">
        <f t="shared" si="1"/>
        <v>118</v>
      </c>
      <c r="E122" s="15" t="s">
        <v>1146</v>
      </c>
      <c r="F122" s="15" t="s">
        <v>814</v>
      </c>
      <c r="G122" s="15" t="s">
        <v>1147</v>
      </c>
      <c r="H122" s="16" t="s">
        <v>1148</v>
      </c>
      <c r="I122" s="15" t="s">
        <v>1398</v>
      </c>
      <c r="J122" s="15" t="s">
        <v>1398</v>
      </c>
      <c r="K122" s="15" t="s">
        <v>1398</v>
      </c>
      <c r="L122" s="15" t="s">
        <v>94</v>
      </c>
      <c r="M122" s="15" t="s">
        <v>1398</v>
      </c>
      <c r="N122" s="15" t="s">
        <v>1398</v>
      </c>
      <c r="O122" s="15" t="s">
        <v>1149</v>
      </c>
      <c r="P122" s="15">
        <v>14.2</v>
      </c>
      <c r="Q122" s="15" t="s">
        <v>1150</v>
      </c>
      <c r="R122" s="15" t="s">
        <v>1398</v>
      </c>
      <c r="S122" s="15" t="s">
        <v>1398</v>
      </c>
      <c r="T122" s="15" t="s">
        <v>1398</v>
      </c>
      <c r="U122" s="2" t="s">
        <v>1398</v>
      </c>
      <c r="V122" s="2" t="s">
        <v>464</v>
      </c>
      <c r="W122" s="2" t="s">
        <v>1054</v>
      </c>
      <c r="X122" s="2" t="s">
        <v>158</v>
      </c>
      <c r="Y122" s="2" t="s">
        <v>1398</v>
      </c>
      <c r="Z122" s="2" t="s">
        <v>1398</v>
      </c>
    </row>
    <row r="123" spans="3:26" s="15" customFormat="1" ht="37.5" x14ac:dyDescent="0.4">
      <c r="C123" s="15" t="str">
        <f>IFERROR(VLOOKUP(E123,#REF!,25,FALSE),"-")</f>
        <v>-</v>
      </c>
      <c r="D123" s="60">
        <f t="shared" si="1"/>
        <v>119</v>
      </c>
      <c r="E123" s="15" t="s">
        <v>1151</v>
      </c>
      <c r="F123" s="15" t="s">
        <v>814</v>
      </c>
      <c r="G123" s="15" t="s">
        <v>1152</v>
      </c>
      <c r="H123" s="16" t="s">
        <v>1153</v>
      </c>
      <c r="I123" s="15" t="s">
        <v>1398</v>
      </c>
      <c r="J123" s="15" t="s">
        <v>1398</v>
      </c>
      <c r="K123" s="15" t="s">
        <v>1398</v>
      </c>
      <c r="L123" s="15" t="s">
        <v>94</v>
      </c>
      <c r="M123" s="15" t="s">
        <v>1398</v>
      </c>
      <c r="N123" s="15" t="s">
        <v>1398</v>
      </c>
      <c r="O123" s="15" t="s">
        <v>1154</v>
      </c>
      <c r="P123" s="15">
        <v>52.2</v>
      </c>
      <c r="Q123" s="15" t="s">
        <v>1155</v>
      </c>
      <c r="R123" s="15" t="s">
        <v>1398</v>
      </c>
      <c r="S123" s="15" t="s">
        <v>1398</v>
      </c>
      <c r="T123" s="15" t="s">
        <v>1398</v>
      </c>
      <c r="U123" s="2" t="s">
        <v>1398</v>
      </c>
      <c r="V123" s="2" t="s">
        <v>464</v>
      </c>
      <c r="W123" s="2" t="s">
        <v>1156</v>
      </c>
      <c r="X123" s="2" t="s">
        <v>158</v>
      </c>
      <c r="Y123" s="2" t="s">
        <v>1398</v>
      </c>
      <c r="Z123" s="2" t="s">
        <v>864</v>
      </c>
    </row>
    <row r="124" spans="3:26" s="15" customFormat="1" ht="37.5" x14ac:dyDescent="0.4">
      <c r="C124" s="15" t="str">
        <f>IFERROR(VLOOKUP(E124,#REF!,25,FALSE),"-")</f>
        <v>-</v>
      </c>
      <c r="D124" s="60">
        <f t="shared" si="1"/>
        <v>120</v>
      </c>
      <c r="E124" s="15" t="s">
        <v>1157</v>
      </c>
      <c r="F124" s="15" t="s">
        <v>814</v>
      </c>
      <c r="G124" s="15" t="s">
        <v>1158</v>
      </c>
      <c r="H124" s="16" t="s">
        <v>1159</v>
      </c>
      <c r="I124" s="15" t="s">
        <v>1398</v>
      </c>
      <c r="J124" s="15" t="s">
        <v>1398</v>
      </c>
      <c r="K124" s="15" t="s">
        <v>1398</v>
      </c>
      <c r="L124" s="15" t="s">
        <v>94</v>
      </c>
      <c r="M124" s="15" t="s">
        <v>1398</v>
      </c>
      <c r="N124" s="15" t="s">
        <v>1398</v>
      </c>
      <c r="O124" s="15" t="s">
        <v>1160</v>
      </c>
      <c r="P124" s="15">
        <v>59.7</v>
      </c>
      <c r="Q124" s="15" t="s">
        <v>1161</v>
      </c>
      <c r="R124" s="15" t="s">
        <v>1398</v>
      </c>
      <c r="S124" s="15" t="s">
        <v>1398</v>
      </c>
      <c r="T124" s="15" t="s">
        <v>1398</v>
      </c>
      <c r="U124" s="2" t="s">
        <v>1398</v>
      </c>
      <c r="V124" s="2" t="s">
        <v>464</v>
      </c>
      <c r="W124" s="2" t="s">
        <v>1156</v>
      </c>
      <c r="X124" s="2" t="s">
        <v>158</v>
      </c>
      <c r="Y124" s="2" t="s">
        <v>1398</v>
      </c>
      <c r="Z124" s="2" t="s">
        <v>864</v>
      </c>
    </row>
    <row r="125" spans="3:26" s="15" customFormat="1" ht="37.5" x14ac:dyDescent="0.4">
      <c r="C125" s="15" t="str">
        <f>IFERROR(VLOOKUP(E125,#REF!,25,FALSE),"-")</f>
        <v>-</v>
      </c>
      <c r="D125" s="60">
        <f t="shared" si="1"/>
        <v>121</v>
      </c>
      <c r="E125" s="15" t="s">
        <v>1162</v>
      </c>
      <c r="F125" s="15" t="s">
        <v>814</v>
      </c>
      <c r="G125" s="15" t="s">
        <v>1163</v>
      </c>
      <c r="H125" s="16" t="s">
        <v>1164</v>
      </c>
      <c r="I125" s="15" t="s">
        <v>1398</v>
      </c>
      <c r="J125" s="15" t="s">
        <v>1398</v>
      </c>
      <c r="K125" s="15" t="s">
        <v>1398</v>
      </c>
      <c r="L125" s="15" t="s">
        <v>94</v>
      </c>
      <c r="M125" s="15" t="s">
        <v>1398</v>
      </c>
      <c r="N125" s="15" t="s">
        <v>1398</v>
      </c>
      <c r="O125" s="15" t="s">
        <v>1165</v>
      </c>
      <c r="P125" s="15">
        <v>59.1</v>
      </c>
      <c r="Q125" s="15" t="s">
        <v>1166</v>
      </c>
      <c r="R125" s="15" t="s">
        <v>1398</v>
      </c>
      <c r="S125" s="15" t="s">
        <v>1398</v>
      </c>
      <c r="T125" s="15" t="s">
        <v>1398</v>
      </c>
      <c r="U125" s="2" t="s">
        <v>1398</v>
      </c>
      <c r="V125" s="2" t="s">
        <v>464</v>
      </c>
      <c r="W125" s="2" t="s">
        <v>1167</v>
      </c>
      <c r="X125" s="2" t="s">
        <v>158</v>
      </c>
      <c r="Y125" s="2" t="s">
        <v>1398</v>
      </c>
      <c r="Z125" s="2" t="s">
        <v>864</v>
      </c>
    </row>
    <row r="126" spans="3:26" s="15" customFormat="1" ht="37.5" x14ac:dyDescent="0.4">
      <c r="C126" s="15" t="str">
        <f>IFERROR(VLOOKUP(E126,#REF!,25,FALSE),"-")</f>
        <v>-</v>
      </c>
      <c r="D126" s="60">
        <f t="shared" si="1"/>
        <v>122</v>
      </c>
      <c r="E126" s="15" t="s">
        <v>1168</v>
      </c>
      <c r="F126" s="15" t="s">
        <v>814</v>
      </c>
      <c r="G126" s="15" t="s">
        <v>1169</v>
      </c>
      <c r="H126" s="16" t="s">
        <v>1170</v>
      </c>
      <c r="I126" s="15" t="s">
        <v>1398</v>
      </c>
      <c r="J126" s="15" t="s">
        <v>1398</v>
      </c>
      <c r="K126" s="15" t="s">
        <v>1398</v>
      </c>
      <c r="L126" s="15" t="s">
        <v>105</v>
      </c>
      <c r="M126" s="15" t="s">
        <v>1398</v>
      </c>
      <c r="N126" s="15" t="s">
        <v>1398</v>
      </c>
      <c r="O126" s="15" t="s">
        <v>1171</v>
      </c>
      <c r="P126" s="15">
        <v>7.8</v>
      </c>
      <c r="Q126" s="15" t="s">
        <v>1172</v>
      </c>
      <c r="R126" s="15" t="s">
        <v>1398</v>
      </c>
      <c r="S126" s="15" t="s">
        <v>1398</v>
      </c>
      <c r="T126" s="15" t="s">
        <v>1398</v>
      </c>
      <c r="U126" s="2" t="s">
        <v>1398</v>
      </c>
      <c r="V126" s="2" t="s">
        <v>464</v>
      </c>
      <c r="W126" s="2" t="s">
        <v>1173</v>
      </c>
      <c r="X126" s="2" t="s">
        <v>1174</v>
      </c>
      <c r="Y126" s="2" t="s">
        <v>1398</v>
      </c>
      <c r="Z126" s="2" t="s">
        <v>1398</v>
      </c>
    </row>
    <row r="127" spans="3:26" s="15" customFormat="1" ht="37.5" x14ac:dyDescent="0.4">
      <c r="C127" s="15" t="str">
        <f>IFERROR(VLOOKUP(E127,#REF!,25,FALSE),"-")</f>
        <v>-</v>
      </c>
      <c r="D127" s="60">
        <f t="shared" si="1"/>
        <v>123</v>
      </c>
      <c r="E127" s="15" t="s">
        <v>1175</v>
      </c>
      <c r="F127" s="15" t="s">
        <v>814</v>
      </c>
      <c r="G127" s="15" t="s">
        <v>1176</v>
      </c>
      <c r="H127" s="16" t="s">
        <v>1177</v>
      </c>
      <c r="I127" s="15" t="s">
        <v>1398</v>
      </c>
      <c r="J127" s="15" t="s">
        <v>1398</v>
      </c>
      <c r="K127" s="15" t="s">
        <v>1398</v>
      </c>
      <c r="L127" s="15" t="s">
        <v>105</v>
      </c>
      <c r="M127" s="15" t="s">
        <v>1398</v>
      </c>
      <c r="N127" s="15" t="s">
        <v>1398</v>
      </c>
      <c r="O127" s="15" t="s">
        <v>1178</v>
      </c>
      <c r="P127" s="15">
        <v>6.7</v>
      </c>
      <c r="Q127" s="15" t="s">
        <v>1179</v>
      </c>
      <c r="R127" s="15" t="s">
        <v>1398</v>
      </c>
      <c r="S127" s="15" t="s">
        <v>1398</v>
      </c>
      <c r="T127" s="15" t="s">
        <v>1398</v>
      </c>
      <c r="U127" s="2" t="s">
        <v>1398</v>
      </c>
      <c r="V127" s="2" t="s">
        <v>464</v>
      </c>
      <c r="W127" s="2" t="s">
        <v>1180</v>
      </c>
      <c r="X127" s="2" t="s">
        <v>1139</v>
      </c>
      <c r="Y127" s="2" t="s">
        <v>1398</v>
      </c>
      <c r="Z127" s="2" t="s">
        <v>1398</v>
      </c>
    </row>
    <row r="128" spans="3:26" s="15" customFormat="1" ht="37.5" x14ac:dyDescent="0.4">
      <c r="C128" s="15" t="str">
        <f>IFERROR(VLOOKUP(E128,#REF!,25,FALSE),"-")</f>
        <v>-</v>
      </c>
      <c r="D128" s="60">
        <f t="shared" si="1"/>
        <v>124</v>
      </c>
      <c r="E128" s="15" t="s">
        <v>1181</v>
      </c>
      <c r="F128" s="15" t="s">
        <v>814</v>
      </c>
      <c r="G128" s="15" t="s">
        <v>1182</v>
      </c>
      <c r="H128" s="16" t="s">
        <v>1183</v>
      </c>
      <c r="I128" s="15" t="s">
        <v>1398</v>
      </c>
      <c r="J128" s="15" t="s">
        <v>1398</v>
      </c>
      <c r="K128" s="15" t="s">
        <v>1398</v>
      </c>
      <c r="L128" s="15" t="s">
        <v>105</v>
      </c>
      <c r="M128" s="15" t="s">
        <v>1398</v>
      </c>
      <c r="N128" s="15" t="s">
        <v>1398</v>
      </c>
      <c r="O128" s="15" t="s">
        <v>1184</v>
      </c>
      <c r="P128" s="15">
        <v>35</v>
      </c>
      <c r="Q128" s="15" t="s">
        <v>1185</v>
      </c>
      <c r="R128" s="15" t="s">
        <v>1398</v>
      </c>
      <c r="S128" s="15" t="s">
        <v>1398</v>
      </c>
      <c r="T128" s="15" t="s">
        <v>1398</v>
      </c>
      <c r="U128" s="2" t="s">
        <v>1398</v>
      </c>
      <c r="V128" s="2" t="s">
        <v>464</v>
      </c>
      <c r="W128" s="2" t="s">
        <v>1186</v>
      </c>
      <c r="X128" s="2" t="s">
        <v>879</v>
      </c>
      <c r="Y128" s="2" t="s">
        <v>1398</v>
      </c>
      <c r="Z128" s="2" t="s">
        <v>1398</v>
      </c>
    </row>
    <row r="129" spans="3:26" s="15" customFormat="1" ht="56.25" x14ac:dyDescent="0.4">
      <c r="C129" s="15" t="str">
        <f>IFERROR(VLOOKUP(E129,#REF!,25,FALSE),"-")</f>
        <v>-</v>
      </c>
      <c r="D129" s="60">
        <f t="shared" si="1"/>
        <v>125</v>
      </c>
      <c r="E129" s="15" t="s">
        <v>1187</v>
      </c>
      <c r="F129" s="15" t="s">
        <v>814</v>
      </c>
      <c r="G129" s="15" t="s">
        <v>1188</v>
      </c>
      <c r="H129" s="16" t="s">
        <v>1189</v>
      </c>
      <c r="I129" s="15" t="s">
        <v>1398</v>
      </c>
      <c r="J129" s="15" t="s">
        <v>1398</v>
      </c>
      <c r="K129" s="15" t="s">
        <v>1398</v>
      </c>
      <c r="L129" s="15" t="s">
        <v>94</v>
      </c>
      <c r="M129" s="15" t="s">
        <v>1398</v>
      </c>
      <c r="N129" s="15" t="s">
        <v>1398</v>
      </c>
      <c r="O129" s="15" t="s">
        <v>1190</v>
      </c>
      <c r="P129" s="15">
        <v>48.1</v>
      </c>
      <c r="Q129" s="15" t="s">
        <v>1191</v>
      </c>
      <c r="R129" s="15" t="s">
        <v>1398</v>
      </c>
      <c r="S129" s="15" t="s">
        <v>1398</v>
      </c>
      <c r="T129" s="15" t="s">
        <v>1398</v>
      </c>
      <c r="U129" s="2" t="s">
        <v>1398</v>
      </c>
      <c r="V129" s="2" t="s">
        <v>464</v>
      </c>
      <c r="W129" s="2" t="s">
        <v>1192</v>
      </c>
      <c r="X129" s="2" t="s">
        <v>879</v>
      </c>
      <c r="Y129" s="2" t="s">
        <v>1398</v>
      </c>
      <c r="Z129" s="2" t="s">
        <v>864</v>
      </c>
    </row>
    <row r="130" spans="3:26" s="15" customFormat="1" ht="56.25" x14ac:dyDescent="0.4">
      <c r="C130" s="15" t="str">
        <f>IFERROR(VLOOKUP(E130,#REF!,25,FALSE),"-")</f>
        <v>-</v>
      </c>
      <c r="D130" s="60">
        <f t="shared" si="1"/>
        <v>126</v>
      </c>
      <c r="E130" s="15" t="s">
        <v>1193</v>
      </c>
      <c r="F130" s="15" t="s">
        <v>814</v>
      </c>
      <c r="G130" s="15" t="s">
        <v>1194</v>
      </c>
      <c r="H130" s="16" t="s">
        <v>1195</v>
      </c>
      <c r="I130" s="15" t="s">
        <v>1398</v>
      </c>
      <c r="J130" s="15" t="s">
        <v>1398</v>
      </c>
      <c r="K130" s="15" t="s">
        <v>1398</v>
      </c>
      <c r="L130" s="15" t="s">
        <v>94</v>
      </c>
      <c r="M130" s="15" t="s">
        <v>1398</v>
      </c>
      <c r="N130" s="15" t="s">
        <v>1398</v>
      </c>
      <c r="O130" s="15" t="s">
        <v>1196</v>
      </c>
      <c r="P130" s="15">
        <v>39.200000000000003</v>
      </c>
      <c r="Q130" s="15" t="s">
        <v>1197</v>
      </c>
      <c r="R130" s="15" t="s">
        <v>1398</v>
      </c>
      <c r="S130" s="15" t="s">
        <v>1398</v>
      </c>
      <c r="T130" s="15" t="s">
        <v>1398</v>
      </c>
      <c r="U130" s="2" t="s">
        <v>1398</v>
      </c>
      <c r="V130" s="2" t="s">
        <v>464</v>
      </c>
      <c r="W130" s="2" t="s">
        <v>1198</v>
      </c>
      <c r="X130" s="2" t="s">
        <v>158</v>
      </c>
      <c r="Y130" s="2" t="s">
        <v>1398</v>
      </c>
      <c r="Z130" s="2" t="s">
        <v>1398</v>
      </c>
    </row>
    <row r="131" spans="3:26" s="15" customFormat="1" ht="56.25" x14ac:dyDescent="0.4">
      <c r="C131" s="15" t="str">
        <f>IFERROR(VLOOKUP(E131,#REF!,25,FALSE),"-")</f>
        <v>-</v>
      </c>
      <c r="D131" s="43">
        <f t="shared" si="1"/>
        <v>127</v>
      </c>
      <c r="E131" s="25" t="s">
        <v>1199</v>
      </c>
      <c r="F131" s="25" t="s">
        <v>814</v>
      </c>
      <c r="G131" s="25" t="s">
        <v>1200</v>
      </c>
      <c r="H131" s="26" t="s">
        <v>1201</v>
      </c>
      <c r="I131" s="25" t="s">
        <v>1398</v>
      </c>
      <c r="J131" s="25" t="s">
        <v>1398</v>
      </c>
      <c r="K131" s="25" t="s">
        <v>1398</v>
      </c>
      <c r="L131" s="25" t="s">
        <v>94</v>
      </c>
      <c r="M131" s="25" t="s">
        <v>1398</v>
      </c>
      <c r="N131" s="25" t="s">
        <v>1398</v>
      </c>
      <c r="O131" s="25" t="s">
        <v>1196</v>
      </c>
      <c r="P131" s="25">
        <v>35.299999999999997</v>
      </c>
      <c r="Q131" s="25" t="s">
        <v>1202</v>
      </c>
      <c r="R131" s="25" t="s">
        <v>1398</v>
      </c>
      <c r="S131" s="25" t="s">
        <v>1398</v>
      </c>
      <c r="T131" s="25" t="s">
        <v>1398</v>
      </c>
      <c r="U131" s="24" t="s">
        <v>1398</v>
      </c>
      <c r="V131" s="24" t="s">
        <v>464</v>
      </c>
      <c r="W131" s="24" t="s">
        <v>1203</v>
      </c>
      <c r="X131" s="24" t="s">
        <v>158</v>
      </c>
      <c r="Y131" s="24" t="s">
        <v>1398</v>
      </c>
      <c r="Z131" s="24" t="s">
        <v>1204</v>
      </c>
    </row>
    <row r="132" spans="3:26" s="15" customFormat="1" ht="56.25" x14ac:dyDescent="0.4">
      <c r="C132" s="15" t="str">
        <f>IFERROR(VLOOKUP(E132,#REF!,25,FALSE),"-")</f>
        <v>-</v>
      </c>
      <c r="D132" s="43">
        <f t="shared" si="1"/>
        <v>128</v>
      </c>
      <c r="E132" s="25" t="s">
        <v>1205</v>
      </c>
      <c r="F132" s="25" t="s">
        <v>814</v>
      </c>
      <c r="G132" s="25" t="s">
        <v>1206</v>
      </c>
      <c r="H132" s="26" t="s">
        <v>1207</v>
      </c>
      <c r="I132" s="25" t="s">
        <v>1398</v>
      </c>
      <c r="J132" s="25" t="s">
        <v>1398</v>
      </c>
      <c r="K132" s="25" t="s">
        <v>1398</v>
      </c>
      <c r="L132" s="25" t="s">
        <v>94</v>
      </c>
      <c r="M132" s="25" t="s">
        <v>1398</v>
      </c>
      <c r="N132" s="25" t="s">
        <v>1398</v>
      </c>
      <c r="O132" s="25" t="s">
        <v>1208</v>
      </c>
      <c r="P132" s="25">
        <v>63.4</v>
      </c>
      <c r="Q132" s="25" t="s">
        <v>1209</v>
      </c>
      <c r="R132" s="25" t="s">
        <v>1398</v>
      </c>
      <c r="S132" s="25" t="s">
        <v>1398</v>
      </c>
      <c r="T132" s="25" t="s">
        <v>1398</v>
      </c>
      <c r="U132" s="24" t="s">
        <v>1398</v>
      </c>
      <c r="V132" s="24" t="s">
        <v>464</v>
      </c>
      <c r="W132" s="24" t="s">
        <v>1203</v>
      </c>
      <c r="X132" s="24" t="s">
        <v>158</v>
      </c>
      <c r="Y132" s="24" t="s">
        <v>1398</v>
      </c>
      <c r="Z132" s="24" t="s">
        <v>1398</v>
      </c>
    </row>
    <row r="133" spans="3:26" s="15" customFormat="1" ht="37.5" x14ac:dyDescent="0.4">
      <c r="C133" s="15" t="str">
        <f>IFERROR(VLOOKUP(E133,#REF!,25,FALSE),"-")</f>
        <v>-</v>
      </c>
      <c r="D133" s="43">
        <f t="shared" si="1"/>
        <v>129</v>
      </c>
      <c r="E133" s="25" t="s">
        <v>1210</v>
      </c>
      <c r="F133" s="25" t="s">
        <v>814</v>
      </c>
      <c r="G133" s="25" t="s">
        <v>1211</v>
      </c>
      <c r="H133" s="26" t="s">
        <v>1212</v>
      </c>
      <c r="I133" s="25" t="s">
        <v>1398</v>
      </c>
      <c r="J133" s="25" t="s">
        <v>1398</v>
      </c>
      <c r="K133" s="25" t="s">
        <v>1398</v>
      </c>
      <c r="L133" s="25" t="s">
        <v>94</v>
      </c>
      <c r="M133" s="25" t="s">
        <v>1398</v>
      </c>
      <c r="N133" s="25" t="s">
        <v>1398</v>
      </c>
      <c r="O133" s="25" t="s">
        <v>1213</v>
      </c>
      <c r="P133" s="25">
        <v>49.6</v>
      </c>
      <c r="Q133" s="25" t="s">
        <v>1214</v>
      </c>
      <c r="R133" s="25" t="s">
        <v>1398</v>
      </c>
      <c r="S133" s="25" t="s">
        <v>1398</v>
      </c>
      <c r="T133" s="25" t="s">
        <v>1398</v>
      </c>
      <c r="U133" s="24" t="s">
        <v>1398</v>
      </c>
      <c r="V133" s="24" t="s">
        <v>464</v>
      </c>
      <c r="W133" s="24" t="s">
        <v>1215</v>
      </c>
      <c r="X133" s="24" t="s">
        <v>158</v>
      </c>
      <c r="Y133" s="24" t="s">
        <v>1398</v>
      </c>
      <c r="Z133" s="24" t="s">
        <v>864</v>
      </c>
    </row>
    <row r="134" spans="3:26" s="15" customFormat="1" ht="37.5" x14ac:dyDescent="0.4">
      <c r="C134" s="15" t="str">
        <f>IFERROR(VLOOKUP(E134,#REF!,25,FALSE),"-")</f>
        <v>-</v>
      </c>
      <c r="D134" s="43">
        <f t="shared" si="1"/>
        <v>130</v>
      </c>
      <c r="E134" s="25" t="s">
        <v>1216</v>
      </c>
      <c r="F134" s="25" t="s">
        <v>814</v>
      </c>
      <c r="G134" s="25" t="s">
        <v>1217</v>
      </c>
      <c r="H134" s="26" t="s">
        <v>1218</v>
      </c>
      <c r="I134" s="25" t="s">
        <v>1398</v>
      </c>
      <c r="J134" s="25" t="s">
        <v>1398</v>
      </c>
      <c r="K134" s="25" t="s">
        <v>1398</v>
      </c>
      <c r="L134" s="25" t="s">
        <v>94</v>
      </c>
      <c r="M134" s="25" t="s">
        <v>1398</v>
      </c>
      <c r="N134" s="25" t="s">
        <v>1398</v>
      </c>
      <c r="O134" s="25" t="s">
        <v>1398</v>
      </c>
      <c r="P134" s="25">
        <v>60.8</v>
      </c>
      <c r="Q134" s="25" t="s">
        <v>1219</v>
      </c>
      <c r="R134" s="25" t="s">
        <v>1398</v>
      </c>
      <c r="S134" s="25" t="s">
        <v>1398</v>
      </c>
      <c r="T134" s="25" t="s">
        <v>1398</v>
      </c>
      <c r="U134" s="24" t="s">
        <v>1398</v>
      </c>
      <c r="V134" s="24" t="s">
        <v>464</v>
      </c>
      <c r="W134" s="24" t="s">
        <v>1203</v>
      </c>
      <c r="X134" s="24" t="s">
        <v>158</v>
      </c>
      <c r="Y134" s="24" t="s">
        <v>1398</v>
      </c>
      <c r="Z134" s="24" t="s">
        <v>1398</v>
      </c>
    </row>
    <row r="135" spans="3:26" s="15" customFormat="1" ht="93.75" x14ac:dyDescent="0.4">
      <c r="C135" s="15" t="str">
        <f>IFERROR(VLOOKUP(E135,#REF!,25,FALSE),"-")</f>
        <v>-</v>
      </c>
      <c r="D135" s="43">
        <f t="shared" ref="D135:D195" si="2">D134+1</f>
        <v>131</v>
      </c>
      <c r="E135" s="25" t="s">
        <v>1220</v>
      </c>
      <c r="F135" s="25" t="s">
        <v>814</v>
      </c>
      <c r="G135" s="25" t="s">
        <v>1221</v>
      </c>
      <c r="H135" s="26" t="s">
        <v>1222</v>
      </c>
      <c r="I135" s="25" t="s">
        <v>1398</v>
      </c>
      <c r="J135" s="25" t="s">
        <v>1398</v>
      </c>
      <c r="K135" s="25" t="s">
        <v>1398</v>
      </c>
      <c r="L135" s="25" t="s">
        <v>94</v>
      </c>
      <c r="M135" s="25" t="s">
        <v>1398</v>
      </c>
      <c r="N135" s="25" t="s">
        <v>1398</v>
      </c>
      <c r="O135" s="25" t="s">
        <v>1223</v>
      </c>
      <c r="P135" s="25">
        <v>41.6</v>
      </c>
      <c r="Q135" s="25" t="s">
        <v>1224</v>
      </c>
      <c r="R135" s="25" t="s">
        <v>1398</v>
      </c>
      <c r="S135" s="25" t="s">
        <v>1398</v>
      </c>
      <c r="T135" s="25" t="s">
        <v>1398</v>
      </c>
      <c r="U135" s="24" t="s">
        <v>1398</v>
      </c>
      <c r="V135" s="24" t="s">
        <v>464</v>
      </c>
      <c r="W135" s="24" t="s">
        <v>1180</v>
      </c>
      <c r="X135" s="24" t="s">
        <v>1225</v>
      </c>
      <c r="Y135" s="24" t="s">
        <v>1398</v>
      </c>
      <c r="Z135" s="24" t="s">
        <v>1398</v>
      </c>
    </row>
    <row r="136" spans="3:26" s="15" customFormat="1" ht="56.25" x14ac:dyDescent="0.4">
      <c r="C136" s="15" t="str">
        <f>IFERROR(VLOOKUP(E136,#REF!,25,FALSE),"-")</f>
        <v>-</v>
      </c>
      <c r="D136" s="43">
        <f t="shared" si="2"/>
        <v>132</v>
      </c>
      <c r="E136" s="25" t="s">
        <v>1226</v>
      </c>
      <c r="F136" s="25" t="s">
        <v>814</v>
      </c>
      <c r="G136" s="25" t="s">
        <v>1227</v>
      </c>
      <c r="H136" s="26" t="s">
        <v>1228</v>
      </c>
      <c r="I136" s="25" t="s">
        <v>1398</v>
      </c>
      <c r="J136" s="25" t="s">
        <v>1398</v>
      </c>
      <c r="K136" s="25" t="s">
        <v>1398</v>
      </c>
      <c r="L136" s="25" t="s">
        <v>94</v>
      </c>
      <c r="M136" s="25" t="s">
        <v>1398</v>
      </c>
      <c r="N136" s="25" t="s">
        <v>1398</v>
      </c>
      <c r="O136" s="25" t="s">
        <v>1229</v>
      </c>
      <c r="P136" s="25">
        <v>62.8</v>
      </c>
      <c r="Q136" s="25" t="s">
        <v>1230</v>
      </c>
      <c r="R136" s="25" t="s">
        <v>1398</v>
      </c>
      <c r="S136" s="25" t="s">
        <v>1398</v>
      </c>
      <c r="T136" s="25" t="s">
        <v>1398</v>
      </c>
      <c r="U136" s="24" t="s">
        <v>1398</v>
      </c>
      <c r="V136" s="24" t="s">
        <v>464</v>
      </c>
      <c r="W136" s="24" t="s">
        <v>1198</v>
      </c>
      <c r="X136" s="24" t="s">
        <v>158</v>
      </c>
      <c r="Y136" s="24" t="s">
        <v>1398</v>
      </c>
      <c r="Z136" s="24" t="s">
        <v>864</v>
      </c>
    </row>
    <row r="137" spans="3:26" s="15" customFormat="1" ht="56.25" x14ac:dyDescent="0.4">
      <c r="C137" s="15" t="str">
        <f>IFERROR(VLOOKUP(E137,#REF!,25,FALSE),"-")</f>
        <v>-</v>
      </c>
      <c r="D137" s="43">
        <f t="shared" si="2"/>
        <v>133</v>
      </c>
      <c r="E137" s="25" t="s">
        <v>1231</v>
      </c>
      <c r="F137" s="25" t="s">
        <v>814</v>
      </c>
      <c r="G137" s="25" t="s">
        <v>1232</v>
      </c>
      <c r="H137" s="26" t="s">
        <v>1233</v>
      </c>
      <c r="I137" s="25" t="s">
        <v>1398</v>
      </c>
      <c r="J137" s="25" t="s">
        <v>1398</v>
      </c>
      <c r="K137" s="25" t="s">
        <v>1398</v>
      </c>
      <c r="L137" s="25" t="s">
        <v>94</v>
      </c>
      <c r="M137" s="25" t="s">
        <v>1398</v>
      </c>
      <c r="N137" s="25" t="s">
        <v>1398</v>
      </c>
      <c r="O137" s="25" t="s">
        <v>1234</v>
      </c>
      <c r="P137" s="25">
        <v>40.1</v>
      </c>
      <c r="Q137" s="25" t="s">
        <v>1235</v>
      </c>
      <c r="R137" s="25" t="s">
        <v>1398</v>
      </c>
      <c r="S137" s="25" t="s">
        <v>1398</v>
      </c>
      <c r="T137" s="25" t="s">
        <v>1398</v>
      </c>
      <c r="U137" s="24" t="s">
        <v>1398</v>
      </c>
      <c r="V137" s="24" t="s">
        <v>464</v>
      </c>
      <c r="W137" s="24" t="s">
        <v>1236</v>
      </c>
      <c r="X137" s="24" t="s">
        <v>158</v>
      </c>
      <c r="Y137" s="24" t="s">
        <v>1398</v>
      </c>
      <c r="Z137" s="24" t="s">
        <v>1398</v>
      </c>
    </row>
    <row r="138" spans="3:26" s="15" customFormat="1" ht="37.5" x14ac:dyDescent="0.4">
      <c r="C138" s="15" t="str">
        <f>IFERROR(VLOOKUP(E138,#REF!,25,FALSE),"-")</f>
        <v>-</v>
      </c>
      <c r="D138" s="43">
        <f t="shared" si="2"/>
        <v>134</v>
      </c>
      <c r="E138" s="25" t="s">
        <v>1237</v>
      </c>
      <c r="F138" s="25" t="s">
        <v>814</v>
      </c>
      <c r="G138" s="25" t="s">
        <v>1238</v>
      </c>
      <c r="H138" s="26" t="s">
        <v>1239</v>
      </c>
      <c r="I138" s="25" t="s">
        <v>1398</v>
      </c>
      <c r="J138" s="25" t="s">
        <v>1398</v>
      </c>
      <c r="K138" s="25" t="s">
        <v>1398</v>
      </c>
      <c r="L138" s="25" t="s">
        <v>94</v>
      </c>
      <c r="M138" s="25" t="s">
        <v>1398</v>
      </c>
      <c r="N138" s="25" t="s">
        <v>1398</v>
      </c>
      <c r="O138" s="25" t="s">
        <v>1240</v>
      </c>
      <c r="P138" s="25">
        <v>30.4</v>
      </c>
      <c r="Q138" s="25" t="s">
        <v>1241</v>
      </c>
      <c r="R138" s="25" t="s">
        <v>1398</v>
      </c>
      <c r="S138" s="25" t="s">
        <v>1398</v>
      </c>
      <c r="T138" s="25" t="s">
        <v>1398</v>
      </c>
      <c r="U138" s="24" t="s">
        <v>1398</v>
      </c>
      <c r="V138" s="24" t="s">
        <v>464</v>
      </c>
      <c r="W138" s="24" t="s">
        <v>1198</v>
      </c>
      <c r="X138" s="24" t="s">
        <v>158</v>
      </c>
      <c r="Y138" s="24" t="s">
        <v>1398</v>
      </c>
      <c r="Z138" s="24" t="s">
        <v>1398</v>
      </c>
    </row>
    <row r="139" spans="3:26" s="15" customFormat="1" ht="37.5" x14ac:dyDescent="0.4">
      <c r="C139" s="15" t="str">
        <f>IFERROR(VLOOKUP(E139,#REF!,25,FALSE),"-")</f>
        <v>-</v>
      </c>
      <c r="D139" s="43">
        <f t="shared" si="2"/>
        <v>135</v>
      </c>
      <c r="E139" s="25" t="s">
        <v>1242</v>
      </c>
      <c r="F139" s="25" t="s">
        <v>814</v>
      </c>
      <c r="G139" s="25" t="s">
        <v>1243</v>
      </c>
      <c r="H139" s="26" t="s">
        <v>1244</v>
      </c>
      <c r="I139" s="25" t="s">
        <v>1398</v>
      </c>
      <c r="J139" s="25" t="s">
        <v>1398</v>
      </c>
      <c r="K139" s="25" t="s">
        <v>1398</v>
      </c>
      <c r="L139" s="25" t="s">
        <v>97</v>
      </c>
      <c r="M139" s="25" t="s">
        <v>1398</v>
      </c>
      <c r="N139" s="25" t="s">
        <v>1398</v>
      </c>
      <c r="O139" s="25" t="s">
        <v>1245</v>
      </c>
      <c r="P139" s="25">
        <v>18.100000000000001</v>
      </c>
      <c r="Q139" s="25" t="s">
        <v>1246</v>
      </c>
      <c r="R139" s="25" t="s">
        <v>1398</v>
      </c>
      <c r="S139" s="25" t="s">
        <v>1398</v>
      </c>
      <c r="T139" s="25" t="s">
        <v>1398</v>
      </c>
      <c r="U139" s="24" t="s">
        <v>1398</v>
      </c>
      <c r="V139" s="24" t="s">
        <v>464</v>
      </c>
      <c r="W139" s="24" t="s">
        <v>1198</v>
      </c>
      <c r="X139" s="24" t="s">
        <v>879</v>
      </c>
      <c r="Y139" s="24" t="s">
        <v>1398</v>
      </c>
      <c r="Z139" s="24" t="s">
        <v>1398</v>
      </c>
    </row>
    <row r="140" spans="3:26" s="15" customFormat="1" ht="37.5" x14ac:dyDescent="0.4">
      <c r="C140" s="15" t="str">
        <f>IFERROR(VLOOKUP(E140,#REF!,25,FALSE),"-")</f>
        <v>-</v>
      </c>
      <c r="D140" s="43">
        <f t="shared" si="2"/>
        <v>136</v>
      </c>
      <c r="E140" s="25" t="s">
        <v>1247</v>
      </c>
      <c r="F140" s="25" t="s">
        <v>814</v>
      </c>
      <c r="G140" s="25" t="s">
        <v>1248</v>
      </c>
      <c r="H140" s="26" t="s">
        <v>1249</v>
      </c>
      <c r="I140" s="25" t="s">
        <v>1398</v>
      </c>
      <c r="J140" s="25" t="s">
        <v>1398</v>
      </c>
      <c r="K140" s="25" t="s">
        <v>1398</v>
      </c>
      <c r="L140" s="25" t="s">
        <v>97</v>
      </c>
      <c r="M140" s="25" t="s">
        <v>1398</v>
      </c>
      <c r="N140" s="25" t="s">
        <v>1398</v>
      </c>
      <c r="O140" s="25" t="s">
        <v>1398</v>
      </c>
      <c r="P140" s="25">
        <v>24.7</v>
      </c>
      <c r="Q140" s="25" t="s">
        <v>1250</v>
      </c>
      <c r="R140" s="25" t="s">
        <v>1398</v>
      </c>
      <c r="S140" s="25" t="s">
        <v>1398</v>
      </c>
      <c r="T140" s="25" t="s">
        <v>1398</v>
      </c>
      <c r="U140" s="24" t="s">
        <v>1398</v>
      </c>
      <c r="V140" s="24" t="s">
        <v>464</v>
      </c>
      <c r="W140" s="24" t="s">
        <v>1251</v>
      </c>
      <c r="X140" s="24" t="s">
        <v>158</v>
      </c>
      <c r="Y140" s="24" t="s">
        <v>1398</v>
      </c>
      <c r="Z140" s="24" t="s">
        <v>1398</v>
      </c>
    </row>
    <row r="141" spans="3:26" s="15" customFormat="1" ht="37.5" x14ac:dyDescent="0.4">
      <c r="C141" s="15" t="str">
        <f>IFERROR(VLOOKUP(E141,#REF!,25,FALSE),"-")</f>
        <v>-</v>
      </c>
      <c r="D141" s="43">
        <f t="shared" si="2"/>
        <v>137</v>
      </c>
      <c r="E141" s="25" t="s">
        <v>1252</v>
      </c>
      <c r="F141" s="25" t="s">
        <v>814</v>
      </c>
      <c r="G141" s="25" t="s">
        <v>1253</v>
      </c>
      <c r="H141" s="26" t="s">
        <v>1254</v>
      </c>
      <c r="I141" s="25" t="s">
        <v>1398</v>
      </c>
      <c r="J141" s="25" t="s">
        <v>1398</v>
      </c>
      <c r="K141" s="25" t="s">
        <v>1398</v>
      </c>
      <c r="L141" s="25" t="s">
        <v>13</v>
      </c>
      <c r="M141" s="25" t="s">
        <v>1255</v>
      </c>
      <c r="N141" s="25" t="s">
        <v>1398</v>
      </c>
      <c r="O141" s="25" t="s">
        <v>1256</v>
      </c>
      <c r="P141" s="25">
        <v>27.5</v>
      </c>
      <c r="Q141" s="25" t="s">
        <v>1257</v>
      </c>
      <c r="R141" s="25" t="s">
        <v>1398</v>
      </c>
      <c r="S141" s="25" t="s">
        <v>1398</v>
      </c>
      <c r="T141" s="25" t="s">
        <v>1398</v>
      </c>
      <c r="U141" s="24" t="s">
        <v>1398</v>
      </c>
      <c r="V141" s="24" t="s">
        <v>464</v>
      </c>
      <c r="W141" s="24" t="s">
        <v>1236</v>
      </c>
      <c r="X141" s="24" t="s">
        <v>879</v>
      </c>
      <c r="Y141" s="24" t="s">
        <v>1398</v>
      </c>
      <c r="Z141" s="24" t="s">
        <v>864</v>
      </c>
    </row>
    <row r="142" spans="3:26" s="15" customFormat="1" ht="37.5" x14ac:dyDescent="0.4">
      <c r="C142" s="15" t="str">
        <f>IFERROR(VLOOKUP(E142,#REF!,25,FALSE),"-")</f>
        <v>-</v>
      </c>
      <c r="D142" s="43">
        <f t="shared" si="2"/>
        <v>138</v>
      </c>
      <c r="E142" s="25" t="s">
        <v>1258</v>
      </c>
      <c r="F142" s="25" t="s">
        <v>814</v>
      </c>
      <c r="G142" s="25" t="s">
        <v>1259</v>
      </c>
      <c r="H142" s="26" t="s">
        <v>1260</v>
      </c>
      <c r="I142" s="25" t="s">
        <v>1398</v>
      </c>
      <c r="J142" s="25" t="s">
        <v>1398</v>
      </c>
      <c r="K142" s="25" t="s">
        <v>1398</v>
      </c>
      <c r="L142" s="25" t="s">
        <v>94</v>
      </c>
      <c r="M142" s="25" t="s">
        <v>1398</v>
      </c>
      <c r="N142" s="25" t="s">
        <v>1398</v>
      </c>
      <c r="O142" s="25" t="s">
        <v>1398</v>
      </c>
      <c r="P142" s="25">
        <v>53.5</v>
      </c>
      <c r="Q142" s="25" t="s">
        <v>1261</v>
      </c>
      <c r="R142" s="25" t="s">
        <v>1398</v>
      </c>
      <c r="S142" s="25" t="s">
        <v>1398</v>
      </c>
      <c r="T142" s="25" t="s">
        <v>1398</v>
      </c>
      <c r="U142" s="24" t="s">
        <v>1398</v>
      </c>
      <c r="V142" s="24" t="s">
        <v>464</v>
      </c>
      <c r="W142" s="24" t="s">
        <v>1262</v>
      </c>
      <c r="X142" s="24" t="s">
        <v>879</v>
      </c>
      <c r="Y142" s="24" t="s">
        <v>1398</v>
      </c>
      <c r="Z142" s="24" t="s">
        <v>1398</v>
      </c>
    </row>
    <row r="143" spans="3:26" s="15" customFormat="1" ht="37.5" x14ac:dyDescent="0.4">
      <c r="C143" s="15" t="str">
        <f>IFERROR(VLOOKUP(E143,#REF!,25,FALSE),"-")</f>
        <v>-</v>
      </c>
      <c r="D143" s="43">
        <f t="shared" si="2"/>
        <v>139</v>
      </c>
      <c r="E143" s="25" t="s">
        <v>1263</v>
      </c>
      <c r="F143" s="25" t="s">
        <v>814</v>
      </c>
      <c r="G143" s="25" t="s">
        <v>1264</v>
      </c>
      <c r="H143" s="26" t="s">
        <v>1265</v>
      </c>
      <c r="I143" s="25" t="s">
        <v>1398</v>
      </c>
      <c r="J143" s="25" t="s">
        <v>1398</v>
      </c>
      <c r="K143" s="25" t="s">
        <v>1398</v>
      </c>
      <c r="L143" s="25" t="s">
        <v>94</v>
      </c>
      <c r="M143" s="25" t="s">
        <v>1398</v>
      </c>
      <c r="N143" s="25" t="s">
        <v>1398</v>
      </c>
      <c r="O143" s="25" t="s">
        <v>1266</v>
      </c>
      <c r="P143" s="25">
        <v>42.9</v>
      </c>
      <c r="Q143" s="25" t="s">
        <v>1267</v>
      </c>
      <c r="R143" s="25" t="s">
        <v>1398</v>
      </c>
      <c r="S143" s="25" t="s">
        <v>1398</v>
      </c>
      <c r="T143" s="25" t="s">
        <v>1398</v>
      </c>
      <c r="U143" s="24" t="s">
        <v>1398</v>
      </c>
      <c r="V143" s="24" t="s">
        <v>464</v>
      </c>
      <c r="W143" s="24" t="s">
        <v>1268</v>
      </c>
      <c r="X143" s="24" t="s">
        <v>879</v>
      </c>
      <c r="Y143" s="24" t="s">
        <v>1398</v>
      </c>
      <c r="Z143" s="24" t="s">
        <v>1398</v>
      </c>
    </row>
    <row r="144" spans="3:26" s="15" customFormat="1" ht="37.5" x14ac:dyDescent="0.4">
      <c r="C144" s="15" t="str">
        <f>IFERROR(VLOOKUP(E144,#REF!,25,FALSE),"-")</f>
        <v>-</v>
      </c>
      <c r="D144" s="43">
        <f t="shared" si="2"/>
        <v>140</v>
      </c>
      <c r="E144" s="25" t="s">
        <v>1269</v>
      </c>
      <c r="F144" s="25" t="s">
        <v>814</v>
      </c>
      <c r="G144" s="25" t="s">
        <v>1270</v>
      </c>
      <c r="H144" s="26" t="s">
        <v>1271</v>
      </c>
      <c r="I144" s="25" t="s">
        <v>1398</v>
      </c>
      <c r="J144" s="25" t="s">
        <v>1398</v>
      </c>
      <c r="K144" s="25" t="s">
        <v>1398</v>
      </c>
      <c r="L144" s="25" t="s">
        <v>94</v>
      </c>
      <c r="M144" s="25" t="s">
        <v>1398</v>
      </c>
      <c r="N144" s="25" t="s">
        <v>1398</v>
      </c>
      <c r="O144" s="25" t="s">
        <v>1398</v>
      </c>
      <c r="P144" s="25">
        <v>41.9</v>
      </c>
      <c r="Q144" s="25" t="s">
        <v>1272</v>
      </c>
      <c r="R144" s="25" t="s">
        <v>1398</v>
      </c>
      <c r="S144" s="25" t="s">
        <v>1398</v>
      </c>
      <c r="T144" s="25" t="s">
        <v>1398</v>
      </c>
      <c r="U144" s="24" t="s">
        <v>1398</v>
      </c>
      <c r="V144" s="24" t="s">
        <v>464</v>
      </c>
      <c r="W144" s="24" t="s">
        <v>1262</v>
      </c>
      <c r="X144" s="24" t="s">
        <v>158</v>
      </c>
      <c r="Y144" s="24" t="s">
        <v>1398</v>
      </c>
      <c r="Z144" s="24" t="s">
        <v>1398</v>
      </c>
    </row>
    <row r="145" spans="3:26" s="15" customFormat="1" ht="56.25" x14ac:dyDescent="0.4">
      <c r="C145" s="15" t="str">
        <f>IFERROR(VLOOKUP(E145,#REF!,25,FALSE),"-")</f>
        <v>-</v>
      </c>
      <c r="D145" s="43">
        <f t="shared" si="2"/>
        <v>141</v>
      </c>
      <c r="E145" s="25" t="s">
        <v>1273</v>
      </c>
      <c r="F145" s="25" t="s">
        <v>814</v>
      </c>
      <c r="G145" s="25" t="s">
        <v>1274</v>
      </c>
      <c r="H145" s="26" t="s">
        <v>1275</v>
      </c>
      <c r="I145" s="25" t="s">
        <v>1398</v>
      </c>
      <c r="J145" s="25" t="s">
        <v>1398</v>
      </c>
      <c r="K145" s="25" t="s">
        <v>1398</v>
      </c>
      <c r="L145" s="25" t="s">
        <v>94</v>
      </c>
      <c r="M145" s="25" t="s">
        <v>1398</v>
      </c>
      <c r="N145" s="25" t="s">
        <v>1398</v>
      </c>
      <c r="O145" s="25" t="s">
        <v>1276</v>
      </c>
      <c r="P145" s="25">
        <v>45.7</v>
      </c>
      <c r="Q145" s="25" t="s">
        <v>1277</v>
      </c>
      <c r="R145" s="25" t="s">
        <v>1398</v>
      </c>
      <c r="S145" s="25" t="s">
        <v>1398</v>
      </c>
      <c r="T145" s="25" t="s">
        <v>1398</v>
      </c>
      <c r="U145" s="24" t="s">
        <v>1398</v>
      </c>
      <c r="V145" s="24" t="s">
        <v>464</v>
      </c>
      <c r="W145" s="24" t="s">
        <v>1262</v>
      </c>
      <c r="X145" s="24" t="s">
        <v>1278</v>
      </c>
      <c r="Y145" s="24" t="s">
        <v>1398</v>
      </c>
      <c r="Z145" s="24" t="s">
        <v>1398</v>
      </c>
    </row>
    <row r="146" spans="3:26" s="15" customFormat="1" ht="56.25" x14ac:dyDescent="0.4">
      <c r="C146" s="15" t="str">
        <f>IFERROR(VLOOKUP(E146,#REF!,25,FALSE),"-")</f>
        <v>-</v>
      </c>
      <c r="D146" s="43">
        <f t="shared" si="2"/>
        <v>142</v>
      </c>
      <c r="E146" s="25" t="s">
        <v>1279</v>
      </c>
      <c r="F146" s="25" t="s">
        <v>814</v>
      </c>
      <c r="G146" s="25" t="s">
        <v>1280</v>
      </c>
      <c r="H146" s="26" t="s">
        <v>1281</v>
      </c>
      <c r="I146" s="25" t="s">
        <v>1398</v>
      </c>
      <c r="J146" s="25" t="s">
        <v>1398</v>
      </c>
      <c r="K146" s="25" t="s">
        <v>1398</v>
      </c>
      <c r="L146" s="25" t="s">
        <v>94</v>
      </c>
      <c r="M146" s="25" t="s">
        <v>1398</v>
      </c>
      <c r="N146" s="25" t="s">
        <v>1398</v>
      </c>
      <c r="O146" s="25" t="s">
        <v>1282</v>
      </c>
      <c r="P146" s="25">
        <v>35.299999999999997</v>
      </c>
      <c r="Q146" s="25" t="s">
        <v>1283</v>
      </c>
      <c r="R146" s="25" t="s">
        <v>1398</v>
      </c>
      <c r="S146" s="25" t="s">
        <v>1398</v>
      </c>
      <c r="T146" s="25" t="s">
        <v>1398</v>
      </c>
      <c r="U146" s="24" t="s">
        <v>1398</v>
      </c>
      <c r="V146" s="24" t="s">
        <v>464</v>
      </c>
      <c r="W146" s="24" t="s">
        <v>1262</v>
      </c>
      <c r="X146" s="24" t="s">
        <v>1278</v>
      </c>
      <c r="Y146" s="24" t="s">
        <v>1398</v>
      </c>
      <c r="Z146" s="24" t="s">
        <v>1398</v>
      </c>
    </row>
    <row r="147" spans="3:26" s="15" customFormat="1" ht="37.5" x14ac:dyDescent="0.4">
      <c r="C147" s="15" t="str">
        <f>IFERROR(VLOOKUP(E147,#REF!,25,FALSE),"-")</f>
        <v>-</v>
      </c>
      <c r="D147" s="43">
        <f t="shared" si="2"/>
        <v>143</v>
      </c>
      <c r="E147" s="25" t="s">
        <v>1284</v>
      </c>
      <c r="F147" s="25" t="s">
        <v>1285</v>
      </c>
      <c r="G147" s="25" t="s">
        <v>1286</v>
      </c>
      <c r="H147" s="26" t="s">
        <v>1287</v>
      </c>
      <c r="I147" s="25" t="s">
        <v>1398</v>
      </c>
      <c r="J147" s="25" t="s">
        <v>1398</v>
      </c>
      <c r="K147" s="25" t="s">
        <v>1398</v>
      </c>
      <c r="L147" s="25" t="s">
        <v>94</v>
      </c>
      <c r="M147" s="25" t="s">
        <v>1398</v>
      </c>
      <c r="N147" s="25" t="s">
        <v>1398</v>
      </c>
      <c r="O147" s="25" t="s">
        <v>1398</v>
      </c>
      <c r="P147" s="25" t="s">
        <v>1398</v>
      </c>
      <c r="Q147" s="25" t="s">
        <v>1398</v>
      </c>
      <c r="R147" s="25" t="s">
        <v>1398</v>
      </c>
      <c r="S147" s="25" t="s">
        <v>1398</v>
      </c>
      <c r="T147" s="25" t="s">
        <v>1398</v>
      </c>
      <c r="U147" s="25" t="s">
        <v>1398</v>
      </c>
      <c r="V147" s="25" t="s">
        <v>13</v>
      </c>
      <c r="W147" s="25" t="s">
        <v>1288</v>
      </c>
      <c r="X147" s="25" t="s">
        <v>1289</v>
      </c>
      <c r="Y147" s="25" t="s">
        <v>1398</v>
      </c>
      <c r="Z147" s="25" t="s">
        <v>755</v>
      </c>
    </row>
    <row r="148" spans="3:26" s="15" customFormat="1" x14ac:dyDescent="0.4">
      <c r="C148" s="15" t="str">
        <f>IFERROR(VLOOKUP(E148,#REF!,25,FALSE),"-")</f>
        <v>-</v>
      </c>
      <c r="D148" s="43">
        <f t="shared" si="2"/>
        <v>144</v>
      </c>
      <c r="E148" s="25" t="s">
        <v>1290</v>
      </c>
      <c r="F148" s="25" t="s">
        <v>1285</v>
      </c>
      <c r="G148" s="25" t="s">
        <v>1291</v>
      </c>
      <c r="H148" s="26" t="s">
        <v>1292</v>
      </c>
      <c r="I148" s="25" t="s">
        <v>1398</v>
      </c>
      <c r="J148" s="25" t="s">
        <v>1398</v>
      </c>
      <c r="K148" s="25" t="s">
        <v>1398</v>
      </c>
      <c r="L148" s="25" t="s">
        <v>94</v>
      </c>
      <c r="M148" s="25" t="s">
        <v>1398</v>
      </c>
      <c r="N148" s="25" t="s">
        <v>1398</v>
      </c>
      <c r="O148" s="25" t="s">
        <v>1398</v>
      </c>
      <c r="P148" s="25" t="s">
        <v>1398</v>
      </c>
      <c r="Q148" s="25" t="s">
        <v>1398</v>
      </c>
      <c r="R148" s="25" t="s">
        <v>1398</v>
      </c>
      <c r="S148" s="25" t="s">
        <v>1398</v>
      </c>
      <c r="T148" s="25" t="s">
        <v>1398</v>
      </c>
      <c r="U148" s="25" t="s">
        <v>1398</v>
      </c>
      <c r="V148" s="25" t="s">
        <v>13</v>
      </c>
      <c r="W148" s="25" t="s">
        <v>1288</v>
      </c>
      <c r="X148" s="25" t="s">
        <v>158</v>
      </c>
      <c r="Y148" s="25" t="s">
        <v>1398</v>
      </c>
      <c r="Z148" s="25" t="s">
        <v>755</v>
      </c>
    </row>
    <row r="149" spans="3:26" s="15" customFormat="1" x14ac:dyDescent="0.4">
      <c r="C149" s="15" t="str">
        <f>IFERROR(VLOOKUP(E149,#REF!,25,FALSE),"-")</f>
        <v>-</v>
      </c>
      <c r="D149" s="43">
        <f t="shared" si="2"/>
        <v>145</v>
      </c>
      <c r="E149" s="25" t="s">
        <v>1293</v>
      </c>
      <c r="F149" s="25" t="s">
        <v>1285</v>
      </c>
      <c r="G149" s="25" t="s">
        <v>1291</v>
      </c>
      <c r="H149" s="26" t="s">
        <v>1294</v>
      </c>
      <c r="I149" s="25" t="s">
        <v>1398</v>
      </c>
      <c r="J149" s="25" t="s">
        <v>1398</v>
      </c>
      <c r="K149" s="25" t="s">
        <v>1398</v>
      </c>
      <c r="L149" s="25" t="s">
        <v>94</v>
      </c>
      <c r="M149" s="25" t="s">
        <v>1398</v>
      </c>
      <c r="N149" s="25" t="s">
        <v>1398</v>
      </c>
      <c r="O149" s="25" t="s">
        <v>1398</v>
      </c>
      <c r="P149" s="25" t="s">
        <v>1398</v>
      </c>
      <c r="Q149" s="25" t="s">
        <v>1398</v>
      </c>
      <c r="R149" s="25" t="s">
        <v>1398</v>
      </c>
      <c r="S149" s="25" t="s">
        <v>1398</v>
      </c>
      <c r="T149" s="25" t="s">
        <v>1398</v>
      </c>
      <c r="U149" s="25" t="s">
        <v>1398</v>
      </c>
      <c r="V149" s="25" t="s">
        <v>13</v>
      </c>
      <c r="W149" s="25" t="s">
        <v>1288</v>
      </c>
      <c r="X149" s="25" t="s">
        <v>158</v>
      </c>
      <c r="Y149" s="25" t="s">
        <v>1398</v>
      </c>
      <c r="Z149" s="25" t="s">
        <v>755</v>
      </c>
    </row>
    <row r="150" spans="3:26" s="15" customFormat="1" x14ac:dyDescent="0.4">
      <c r="C150" s="15" t="str">
        <f>IFERROR(VLOOKUP(E150,#REF!,25,FALSE),"-")</f>
        <v>-</v>
      </c>
      <c r="D150" s="43">
        <f t="shared" si="2"/>
        <v>146</v>
      </c>
      <c r="E150" s="25" t="s">
        <v>1295</v>
      </c>
      <c r="F150" s="25" t="s">
        <v>1285</v>
      </c>
      <c r="G150" s="25" t="s">
        <v>1296</v>
      </c>
      <c r="H150" s="26" t="s">
        <v>1297</v>
      </c>
      <c r="I150" s="25" t="s">
        <v>1398</v>
      </c>
      <c r="J150" s="25" t="s">
        <v>1398</v>
      </c>
      <c r="K150" s="25" t="s">
        <v>1398</v>
      </c>
      <c r="L150" s="25" t="s">
        <v>94</v>
      </c>
      <c r="M150" s="25" t="s">
        <v>1398</v>
      </c>
      <c r="N150" s="25" t="s">
        <v>1398</v>
      </c>
      <c r="O150" s="25" t="s">
        <v>1398</v>
      </c>
      <c r="P150" s="25" t="s">
        <v>1398</v>
      </c>
      <c r="Q150" s="25" t="s">
        <v>1398</v>
      </c>
      <c r="R150" s="25" t="s">
        <v>1398</v>
      </c>
      <c r="S150" s="25" t="s">
        <v>1398</v>
      </c>
      <c r="T150" s="25" t="s">
        <v>1398</v>
      </c>
      <c r="U150" s="25" t="s">
        <v>1398</v>
      </c>
      <c r="V150" s="25" t="s">
        <v>13</v>
      </c>
      <c r="W150" s="25" t="s">
        <v>1288</v>
      </c>
      <c r="X150" s="25" t="s">
        <v>1298</v>
      </c>
      <c r="Y150" s="25" t="s">
        <v>1398</v>
      </c>
      <c r="Z150" s="25" t="s">
        <v>755</v>
      </c>
    </row>
    <row r="151" spans="3:26" s="15" customFormat="1" x14ac:dyDescent="0.4">
      <c r="C151" s="15" t="str">
        <f>IFERROR(VLOOKUP(E151,#REF!,25,FALSE),"-")</f>
        <v>-</v>
      </c>
      <c r="D151" s="43">
        <f t="shared" si="2"/>
        <v>147</v>
      </c>
      <c r="E151" s="25" t="s">
        <v>1299</v>
      </c>
      <c r="F151" s="25" t="s">
        <v>1285</v>
      </c>
      <c r="G151" s="25" t="s">
        <v>1296</v>
      </c>
      <c r="H151" s="26" t="s">
        <v>1300</v>
      </c>
      <c r="I151" s="25" t="s">
        <v>1398</v>
      </c>
      <c r="J151" s="25" t="s">
        <v>1398</v>
      </c>
      <c r="K151" s="25" t="s">
        <v>1398</v>
      </c>
      <c r="L151" s="25" t="s">
        <v>94</v>
      </c>
      <c r="M151" s="25" t="s">
        <v>1398</v>
      </c>
      <c r="N151" s="25" t="s">
        <v>1398</v>
      </c>
      <c r="O151" s="25" t="s">
        <v>1398</v>
      </c>
      <c r="P151" s="25" t="s">
        <v>1398</v>
      </c>
      <c r="Q151" s="25" t="s">
        <v>1398</v>
      </c>
      <c r="R151" s="25" t="s">
        <v>1398</v>
      </c>
      <c r="S151" s="25" t="s">
        <v>1398</v>
      </c>
      <c r="T151" s="25" t="s">
        <v>1398</v>
      </c>
      <c r="U151" s="25" t="s">
        <v>1398</v>
      </c>
      <c r="V151" s="25" t="s">
        <v>13</v>
      </c>
      <c r="W151" s="25" t="s">
        <v>1288</v>
      </c>
      <c r="X151" s="25" t="s">
        <v>1301</v>
      </c>
      <c r="Y151" s="25" t="s">
        <v>1398</v>
      </c>
      <c r="Z151" s="25" t="s">
        <v>755</v>
      </c>
    </row>
    <row r="152" spans="3:26" s="15" customFormat="1" x14ac:dyDescent="0.4">
      <c r="C152" s="15" t="str">
        <f>IFERROR(VLOOKUP(E152,#REF!,25,FALSE),"-")</f>
        <v>-</v>
      </c>
      <c r="D152" s="43">
        <f t="shared" si="2"/>
        <v>148</v>
      </c>
      <c r="E152" s="25" t="s">
        <v>1302</v>
      </c>
      <c r="F152" s="25" t="s">
        <v>1285</v>
      </c>
      <c r="G152" s="25" t="s">
        <v>1303</v>
      </c>
      <c r="H152" s="26" t="s">
        <v>1304</v>
      </c>
      <c r="I152" s="25" t="s">
        <v>1398</v>
      </c>
      <c r="J152" s="25" t="s">
        <v>1398</v>
      </c>
      <c r="K152" s="25" t="s">
        <v>1398</v>
      </c>
      <c r="L152" s="25" t="s">
        <v>94</v>
      </c>
      <c r="M152" s="25" t="s">
        <v>1398</v>
      </c>
      <c r="N152" s="25" t="s">
        <v>1398</v>
      </c>
      <c r="O152" s="25" t="s">
        <v>1398</v>
      </c>
      <c r="P152" s="25" t="s">
        <v>1398</v>
      </c>
      <c r="Q152" s="25" t="s">
        <v>1398</v>
      </c>
      <c r="R152" s="25" t="s">
        <v>1398</v>
      </c>
      <c r="S152" s="25" t="s">
        <v>1398</v>
      </c>
      <c r="T152" s="25" t="s">
        <v>1398</v>
      </c>
      <c r="U152" s="25" t="s">
        <v>1398</v>
      </c>
      <c r="V152" s="25" t="s">
        <v>13</v>
      </c>
      <c r="W152" s="25" t="s">
        <v>1288</v>
      </c>
      <c r="X152" s="25" t="s">
        <v>158</v>
      </c>
      <c r="Y152" s="25" t="s">
        <v>1398</v>
      </c>
      <c r="Z152" s="25" t="s">
        <v>1305</v>
      </c>
    </row>
    <row r="153" spans="3:26" s="15" customFormat="1" x14ac:dyDescent="0.4">
      <c r="C153" s="15" t="str">
        <f>IFERROR(VLOOKUP(E153,#REF!,25,FALSE),"-")</f>
        <v>-</v>
      </c>
      <c r="D153" s="43">
        <f t="shared" si="2"/>
        <v>149</v>
      </c>
      <c r="E153" s="25" t="s">
        <v>1306</v>
      </c>
      <c r="F153" s="25" t="s">
        <v>1285</v>
      </c>
      <c r="G153" s="25" t="s">
        <v>1303</v>
      </c>
      <c r="H153" s="26" t="s">
        <v>1307</v>
      </c>
      <c r="I153" s="25" t="s">
        <v>1398</v>
      </c>
      <c r="J153" s="25" t="s">
        <v>1398</v>
      </c>
      <c r="K153" s="25" t="s">
        <v>1398</v>
      </c>
      <c r="L153" s="25" t="s">
        <v>94</v>
      </c>
      <c r="M153" s="25" t="s">
        <v>1398</v>
      </c>
      <c r="N153" s="25" t="s">
        <v>1398</v>
      </c>
      <c r="O153" s="25" t="s">
        <v>1398</v>
      </c>
      <c r="P153" s="25" t="s">
        <v>1398</v>
      </c>
      <c r="Q153" s="25" t="s">
        <v>1398</v>
      </c>
      <c r="R153" s="25" t="s">
        <v>1398</v>
      </c>
      <c r="S153" s="25" t="s">
        <v>1398</v>
      </c>
      <c r="T153" s="25" t="s">
        <v>1398</v>
      </c>
      <c r="U153" s="25" t="s">
        <v>1398</v>
      </c>
      <c r="V153" s="25" t="s">
        <v>13</v>
      </c>
      <c r="W153" s="25" t="s">
        <v>1288</v>
      </c>
      <c r="X153" s="25" t="s">
        <v>158</v>
      </c>
      <c r="Y153" s="25" t="s">
        <v>1398</v>
      </c>
      <c r="Z153" s="25" t="s">
        <v>1308</v>
      </c>
    </row>
    <row r="154" spans="3:26" s="15" customFormat="1" x14ac:dyDescent="0.4">
      <c r="C154" s="15" t="str">
        <f>IFERROR(VLOOKUP(E154,#REF!,25,FALSE),"-")</f>
        <v>-</v>
      </c>
      <c r="D154" s="43">
        <f t="shared" si="2"/>
        <v>150</v>
      </c>
      <c r="E154" s="25" t="s">
        <v>1309</v>
      </c>
      <c r="F154" s="25" t="s">
        <v>1285</v>
      </c>
      <c r="G154" s="25" t="s">
        <v>1303</v>
      </c>
      <c r="H154" s="26" t="s">
        <v>1310</v>
      </c>
      <c r="I154" s="25" t="s">
        <v>1398</v>
      </c>
      <c r="J154" s="25" t="s">
        <v>1398</v>
      </c>
      <c r="K154" s="25" t="s">
        <v>1398</v>
      </c>
      <c r="L154" s="25" t="s">
        <v>94</v>
      </c>
      <c r="M154" s="25" t="s">
        <v>1398</v>
      </c>
      <c r="N154" s="25" t="s">
        <v>1398</v>
      </c>
      <c r="O154" s="25" t="s">
        <v>1398</v>
      </c>
      <c r="P154" s="25" t="s">
        <v>1398</v>
      </c>
      <c r="Q154" s="25" t="s">
        <v>1398</v>
      </c>
      <c r="R154" s="25" t="s">
        <v>1398</v>
      </c>
      <c r="S154" s="25" t="s">
        <v>1398</v>
      </c>
      <c r="T154" s="25" t="s">
        <v>1398</v>
      </c>
      <c r="U154" s="25" t="s">
        <v>1398</v>
      </c>
      <c r="V154" s="25" t="s">
        <v>13</v>
      </c>
      <c r="W154" s="25" t="s">
        <v>1288</v>
      </c>
      <c r="X154" s="25" t="s">
        <v>158</v>
      </c>
      <c r="Y154" s="25" t="s">
        <v>1398</v>
      </c>
      <c r="Z154" s="25" t="s">
        <v>1308</v>
      </c>
    </row>
    <row r="155" spans="3:26" s="15" customFormat="1" x14ac:dyDescent="0.4">
      <c r="C155" s="15" t="str">
        <f>IFERROR(VLOOKUP(E155,#REF!,25,FALSE),"-")</f>
        <v>-</v>
      </c>
      <c r="D155" s="43">
        <f t="shared" si="2"/>
        <v>151</v>
      </c>
      <c r="E155" s="25" t="s">
        <v>1311</v>
      </c>
      <c r="F155" s="25" t="s">
        <v>1285</v>
      </c>
      <c r="G155" s="25" t="s">
        <v>1303</v>
      </c>
      <c r="H155" s="26" t="s">
        <v>1312</v>
      </c>
      <c r="I155" s="25" t="s">
        <v>1398</v>
      </c>
      <c r="J155" s="25" t="s">
        <v>1398</v>
      </c>
      <c r="K155" s="25" t="s">
        <v>1398</v>
      </c>
      <c r="L155" s="25" t="s">
        <v>94</v>
      </c>
      <c r="M155" s="25" t="s">
        <v>1398</v>
      </c>
      <c r="N155" s="25" t="s">
        <v>1398</v>
      </c>
      <c r="O155" s="25" t="s">
        <v>1398</v>
      </c>
      <c r="P155" s="25" t="s">
        <v>1398</v>
      </c>
      <c r="Q155" s="25" t="s">
        <v>1398</v>
      </c>
      <c r="R155" s="25" t="s">
        <v>1398</v>
      </c>
      <c r="S155" s="25" t="s">
        <v>1398</v>
      </c>
      <c r="T155" s="25" t="s">
        <v>1398</v>
      </c>
      <c r="U155" s="25" t="s">
        <v>1398</v>
      </c>
      <c r="V155" s="25" t="s">
        <v>13</v>
      </c>
      <c r="W155" s="25" t="s">
        <v>1288</v>
      </c>
      <c r="X155" s="25" t="s">
        <v>158</v>
      </c>
      <c r="Y155" s="25" t="s">
        <v>1398</v>
      </c>
      <c r="Z155" s="25" t="s">
        <v>755</v>
      </c>
    </row>
    <row r="156" spans="3:26" s="15" customFormat="1" x14ac:dyDescent="0.4">
      <c r="C156" s="15" t="str">
        <f>IFERROR(VLOOKUP(E156,#REF!,25,FALSE),"-")</f>
        <v>-</v>
      </c>
      <c r="D156" s="43">
        <f t="shared" si="2"/>
        <v>152</v>
      </c>
      <c r="E156" s="25" t="s">
        <v>1313</v>
      </c>
      <c r="F156" s="25" t="s">
        <v>1285</v>
      </c>
      <c r="G156" s="25" t="s">
        <v>1303</v>
      </c>
      <c r="H156" s="26" t="s">
        <v>1314</v>
      </c>
      <c r="I156" s="25" t="s">
        <v>1398</v>
      </c>
      <c r="J156" s="25" t="s">
        <v>1398</v>
      </c>
      <c r="K156" s="25" t="s">
        <v>1398</v>
      </c>
      <c r="L156" s="25" t="s">
        <v>94</v>
      </c>
      <c r="M156" s="25" t="s">
        <v>1398</v>
      </c>
      <c r="N156" s="25" t="s">
        <v>1398</v>
      </c>
      <c r="O156" s="25" t="s">
        <v>1398</v>
      </c>
      <c r="P156" s="25" t="s">
        <v>1398</v>
      </c>
      <c r="Q156" s="25" t="s">
        <v>1398</v>
      </c>
      <c r="R156" s="25" t="s">
        <v>1398</v>
      </c>
      <c r="S156" s="25" t="s">
        <v>1398</v>
      </c>
      <c r="T156" s="25" t="s">
        <v>1398</v>
      </c>
      <c r="U156" s="25" t="s">
        <v>1398</v>
      </c>
      <c r="V156" s="25" t="s">
        <v>13</v>
      </c>
      <c r="W156" s="25" t="s">
        <v>1288</v>
      </c>
      <c r="X156" s="25" t="s">
        <v>158</v>
      </c>
      <c r="Y156" s="25" t="s">
        <v>1398</v>
      </c>
      <c r="Z156" s="25" t="s">
        <v>755</v>
      </c>
    </row>
    <row r="157" spans="3:26" s="15" customFormat="1" ht="37.5" x14ac:dyDescent="0.4">
      <c r="C157" s="15" t="str">
        <f>IFERROR(VLOOKUP(E157,#REF!,25,FALSE),"-")</f>
        <v>-</v>
      </c>
      <c r="D157" s="43">
        <f t="shared" si="2"/>
        <v>153</v>
      </c>
      <c r="E157" s="25" t="s">
        <v>1315</v>
      </c>
      <c r="F157" s="25" t="s">
        <v>1285</v>
      </c>
      <c r="G157" s="25" t="s">
        <v>1303</v>
      </c>
      <c r="H157" s="26" t="s">
        <v>1316</v>
      </c>
      <c r="I157" s="25" t="s">
        <v>1398</v>
      </c>
      <c r="J157" s="25" t="s">
        <v>1398</v>
      </c>
      <c r="K157" s="25" t="s">
        <v>1398</v>
      </c>
      <c r="L157" s="25" t="s">
        <v>105</v>
      </c>
      <c r="M157" s="25" t="s">
        <v>1398</v>
      </c>
      <c r="N157" s="25" t="s">
        <v>1398</v>
      </c>
      <c r="O157" s="25" t="s">
        <v>1398</v>
      </c>
      <c r="P157" s="25" t="s">
        <v>1398</v>
      </c>
      <c r="Q157" s="25" t="s">
        <v>1398</v>
      </c>
      <c r="R157" s="25" t="s">
        <v>1398</v>
      </c>
      <c r="S157" s="25" t="s">
        <v>1398</v>
      </c>
      <c r="T157" s="25" t="s">
        <v>1398</v>
      </c>
      <c r="U157" s="25" t="s">
        <v>1398</v>
      </c>
      <c r="V157" s="25" t="s">
        <v>13</v>
      </c>
      <c r="W157" s="25" t="s">
        <v>715</v>
      </c>
      <c r="X157" s="25" t="s">
        <v>1301</v>
      </c>
      <c r="Y157" s="25" t="s">
        <v>1398</v>
      </c>
      <c r="Z157" s="25" t="s">
        <v>755</v>
      </c>
    </row>
    <row r="158" spans="3:26" s="15" customFormat="1" ht="37.5" x14ac:dyDescent="0.4">
      <c r="C158" s="15" t="str">
        <f>IFERROR(VLOOKUP(E158,#REF!,25,FALSE),"-")</f>
        <v>-</v>
      </c>
      <c r="D158" s="43">
        <f t="shared" si="2"/>
        <v>154</v>
      </c>
      <c r="E158" s="25" t="s">
        <v>1317</v>
      </c>
      <c r="F158" s="25" t="s">
        <v>1285</v>
      </c>
      <c r="G158" s="25" t="s">
        <v>1318</v>
      </c>
      <c r="H158" s="26" t="s">
        <v>1319</v>
      </c>
      <c r="I158" s="25" t="s">
        <v>1398</v>
      </c>
      <c r="J158" s="25" t="s">
        <v>1398</v>
      </c>
      <c r="K158" s="25" t="s">
        <v>1398</v>
      </c>
      <c r="L158" s="25" t="s">
        <v>94</v>
      </c>
      <c r="M158" s="25" t="s">
        <v>1398</v>
      </c>
      <c r="N158" s="25" t="s">
        <v>1398</v>
      </c>
      <c r="O158" s="25" t="s">
        <v>1398</v>
      </c>
      <c r="P158" s="25" t="s">
        <v>1398</v>
      </c>
      <c r="Q158" s="25" t="s">
        <v>1398</v>
      </c>
      <c r="R158" s="25" t="s">
        <v>1398</v>
      </c>
      <c r="S158" s="25" t="s">
        <v>1398</v>
      </c>
      <c r="T158" s="25" t="s">
        <v>1398</v>
      </c>
      <c r="U158" s="25" t="s">
        <v>1398</v>
      </c>
      <c r="V158" s="25" t="s">
        <v>13</v>
      </c>
      <c r="W158" s="25" t="s">
        <v>1288</v>
      </c>
      <c r="X158" s="25" t="s">
        <v>1320</v>
      </c>
      <c r="Y158" s="25" t="s">
        <v>1398</v>
      </c>
      <c r="Z158" s="25" t="s">
        <v>755</v>
      </c>
    </row>
    <row r="159" spans="3:26" s="15" customFormat="1" x14ac:dyDescent="0.4">
      <c r="C159" s="15" t="str">
        <f>IFERROR(VLOOKUP(E159,#REF!,25,FALSE),"-")</f>
        <v>-</v>
      </c>
      <c r="D159" s="43">
        <f t="shared" si="2"/>
        <v>155</v>
      </c>
      <c r="E159" s="25" t="s">
        <v>1321</v>
      </c>
      <c r="F159" s="25" t="s">
        <v>1285</v>
      </c>
      <c r="G159" s="25" t="s">
        <v>1322</v>
      </c>
      <c r="H159" s="26" t="s">
        <v>1323</v>
      </c>
      <c r="I159" s="25" t="s">
        <v>1398</v>
      </c>
      <c r="J159" s="25" t="s">
        <v>1398</v>
      </c>
      <c r="K159" s="25" t="s">
        <v>1398</v>
      </c>
      <c r="L159" s="25" t="s">
        <v>94</v>
      </c>
      <c r="M159" s="25" t="s">
        <v>1398</v>
      </c>
      <c r="N159" s="25" t="s">
        <v>1398</v>
      </c>
      <c r="O159" s="25" t="s">
        <v>1398</v>
      </c>
      <c r="P159" s="25" t="s">
        <v>1398</v>
      </c>
      <c r="Q159" s="25" t="s">
        <v>1398</v>
      </c>
      <c r="R159" s="25" t="s">
        <v>1398</v>
      </c>
      <c r="S159" s="25" t="s">
        <v>1398</v>
      </c>
      <c r="T159" s="25" t="s">
        <v>1398</v>
      </c>
      <c r="U159" s="25" t="s">
        <v>1398</v>
      </c>
      <c r="V159" s="25" t="s">
        <v>13</v>
      </c>
      <c r="W159" s="25" t="s">
        <v>1288</v>
      </c>
      <c r="X159" s="25" t="s">
        <v>158</v>
      </c>
      <c r="Y159" s="25" t="s">
        <v>1398</v>
      </c>
      <c r="Z159" s="25" t="s">
        <v>755</v>
      </c>
    </row>
    <row r="160" spans="3:26" s="15" customFormat="1" x14ac:dyDescent="0.4">
      <c r="C160" s="15" t="str">
        <f>IFERROR(VLOOKUP(E160,#REF!,25,FALSE),"-")</f>
        <v>-</v>
      </c>
      <c r="D160" s="43">
        <f t="shared" si="2"/>
        <v>156</v>
      </c>
      <c r="E160" s="25" t="s">
        <v>1324</v>
      </c>
      <c r="F160" s="25" t="s">
        <v>1285</v>
      </c>
      <c r="G160" s="25" t="s">
        <v>1322</v>
      </c>
      <c r="H160" s="26" t="s">
        <v>1325</v>
      </c>
      <c r="I160" s="25" t="s">
        <v>1398</v>
      </c>
      <c r="J160" s="25" t="s">
        <v>1398</v>
      </c>
      <c r="K160" s="25" t="s">
        <v>1398</v>
      </c>
      <c r="L160" s="25" t="s">
        <v>94</v>
      </c>
      <c r="M160" s="25" t="s">
        <v>1398</v>
      </c>
      <c r="N160" s="25" t="s">
        <v>1398</v>
      </c>
      <c r="O160" s="25" t="s">
        <v>1398</v>
      </c>
      <c r="P160" s="25" t="s">
        <v>1398</v>
      </c>
      <c r="Q160" s="25" t="s">
        <v>1398</v>
      </c>
      <c r="R160" s="25" t="s">
        <v>1398</v>
      </c>
      <c r="S160" s="25" t="s">
        <v>1398</v>
      </c>
      <c r="T160" s="25" t="s">
        <v>1398</v>
      </c>
      <c r="U160" s="25" t="s">
        <v>1398</v>
      </c>
      <c r="V160" s="25" t="s">
        <v>13</v>
      </c>
      <c r="W160" s="25" t="s">
        <v>1288</v>
      </c>
      <c r="X160" s="25" t="s">
        <v>158</v>
      </c>
      <c r="Y160" s="25" t="s">
        <v>1398</v>
      </c>
      <c r="Z160" s="25" t="s">
        <v>755</v>
      </c>
    </row>
    <row r="161" spans="3:28" s="15" customFormat="1" ht="37.5" x14ac:dyDescent="0.4">
      <c r="C161" s="15" t="str">
        <f>IFERROR(VLOOKUP(E161,#REF!,25,FALSE),"-")</f>
        <v>-</v>
      </c>
      <c r="D161" s="43">
        <f t="shared" si="2"/>
        <v>157</v>
      </c>
      <c r="E161" s="25" t="s">
        <v>1326</v>
      </c>
      <c r="F161" s="25" t="s">
        <v>1285</v>
      </c>
      <c r="G161" s="25" t="s">
        <v>1322</v>
      </c>
      <c r="H161" s="26" t="s">
        <v>1327</v>
      </c>
      <c r="I161" s="25" t="s">
        <v>1398</v>
      </c>
      <c r="J161" s="25" t="s">
        <v>1398</v>
      </c>
      <c r="K161" s="25" t="s">
        <v>1398</v>
      </c>
      <c r="L161" s="25" t="s">
        <v>105</v>
      </c>
      <c r="M161" s="25" t="s">
        <v>1398</v>
      </c>
      <c r="N161" s="25" t="s">
        <v>1398</v>
      </c>
      <c r="O161" s="25" t="s">
        <v>1398</v>
      </c>
      <c r="P161" s="25" t="s">
        <v>1398</v>
      </c>
      <c r="Q161" s="25" t="s">
        <v>1398</v>
      </c>
      <c r="R161" s="25" t="s">
        <v>1398</v>
      </c>
      <c r="S161" s="25" t="s">
        <v>1398</v>
      </c>
      <c r="T161" s="25" t="s">
        <v>1398</v>
      </c>
      <c r="U161" s="25" t="s">
        <v>1398</v>
      </c>
      <c r="V161" s="25" t="s">
        <v>13</v>
      </c>
      <c r="W161" s="25" t="s">
        <v>715</v>
      </c>
      <c r="X161" s="25" t="s">
        <v>1301</v>
      </c>
      <c r="Y161" s="25" t="s">
        <v>1398</v>
      </c>
      <c r="Z161" s="25" t="s">
        <v>755</v>
      </c>
    </row>
    <row r="162" spans="3:28" s="15" customFormat="1" x14ac:dyDescent="0.4">
      <c r="C162" s="15" t="str">
        <f>IFERROR(VLOOKUP(E162,#REF!,25,FALSE),"-")</f>
        <v>-</v>
      </c>
      <c r="D162" s="43">
        <f t="shared" si="2"/>
        <v>158</v>
      </c>
      <c r="E162" s="25" t="s">
        <v>1328</v>
      </c>
      <c r="F162" s="25" t="s">
        <v>1285</v>
      </c>
      <c r="G162" s="25" t="s">
        <v>1329</v>
      </c>
      <c r="H162" s="26" t="s">
        <v>1330</v>
      </c>
      <c r="I162" s="25" t="s">
        <v>1398</v>
      </c>
      <c r="J162" s="25" t="s">
        <v>1398</v>
      </c>
      <c r="K162" s="25" t="s">
        <v>1398</v>
      </c>
      <c r="L162" s="25" t="s">
        <v>94</v>
      </c>
      <c r="M162" s="25" t="s">
        <v>1398</v>
      </c>
      <c r="N162" s="25" t="s">
        <v>1398</v>
      </c>
      <c r="O162" s="25" t="s">
        <v>1398</v>
      </c>
      <c r="P162" s="25" t="s">
        <v>1398</v>
      </c>
      <c r="Q162" s="25" t="s">
        <v>1398</v>
      </c>
      <c r="R162" s="25" t="s">
        <v>1398</v>
      </c>
      <c r="S162" s="25" t="s">
        <v>1398</v>
      </c>
      <c r="T162" s="25" t="s">
        <v>1398</v>
      </c>
      <c r="U162" s="25" t="s">
        <v>1398</v>
      </c>
      <c r="V162" s="25" t="s">
        <v>13</v>
      </c>
      <c r="W162" s="25" t="s">
        <v>1288</v>
      </c>
      <c r="X162" s="25" t="s">
        <v>1298</v>
      </c>
      <c r="Y162" s="25" t="s">
        <v>1398</v>
      </c>
      <c r="Z162" s="25" t="s">
        <v>755</v>
      </c>
    </row>
    <row r="163" spans="3:28" s="15" customFormat="1" ht="37.5" x14ac:dyDescent="0.4">
      <c r="C163" s="15" t="str">
        <f>IFERROR(VLOOKUP(E163,#REF!,25,FALSE),"-")</f>
        <v>-</v>
      </c>
      <c r="D163" s="43">
        <f t="shared" si="2"/>
        <v>159</v>
      </c>
      <c r="E163" s="25" t="s">
        <v>1331</v>
      </c>
      <c r="F163" s="25" t="s">
        <v>1285</v>
      </c>
      <c r="G163" s="25" t="s">
        <v>1332</v>
      </c>
      <c r="H163" s="26" t="s">
        <v>1333</v>
      </c>
      <c r="I163" s="25" t="s">
        <v>1398</v>
      </c>
      <c r="J163" s="25" t="s">
        <v>1398</v>
      </c>
      <c r="K163" s="25" t="s">
        <v>1398</v>
      </c>
      <c r="L163" s="25" t="s">
        <v>94</v>
      </c>
      <c r="M163" s="25" t="s">
        <v>1398</v>
      </c>
      <c r="N163" s="25" t="s">
        <v>1398</v>
      </c>
      <c r="O163" s="25" t="s">
        <v>1398</v>
      </c>
      <c r="P163" s="25" t="s">
        <v>1398</v>
      </c>
      <c r="Q163" s="25" t="s">
        <v>1398</v>
      </c>
      <c r="R163" s="25" t="s">
        <v>1398</v>
      </c>
      <c r="S163" s="25" t="s">
        <v>1398</v>
      </c>
      <c r="T163" s="25" t="s">
        <v>1398</v>
      </c>
      <c r="U163" s="25" t="s">
        <v>1398</v>
      </c>
      <c r="V163" s="25" t="s">
        <v>13</v>
      </c>
      <c r="W163" s="25" t="s">
        <v>1288</v>
      </c>
      <c r="X163" s="25" t="s">
        <v>158</v>
      </c>
      <c r="Y163" s="25" t="s">
        <v>1398</v>
      </c>
      <c r="Z163" s="25" t="s">
        <v>1305</v>
      </c>
    </row>
    <row r="164" spans="3:28" s="15" customFormat="1" ht="37.5" x14ac:dyDescent="0.4">
      <c r="C164" s="15" t="str">
        <f>IFERROR(VLOOKUP(E164,#REF!,25,FALSE),"-")</f>
        <v>-</v>
      </c>
      <c r="D164" s="43">
        <f t="shared" si="2"/>
        <v>160</v>
      </c>
      <c r="E164" s="25" t="s">
        <v>1334</v>
      </c>
      <c r="F164" s="25" t="s">
        <v>1285</v>
      </c>
      <c r="G164" s="25" t="s">
        <v>1335</v>
      </c>
      <c r="H164" s="26" t="s">
        <v>1336</v>
      </c>
      <c r="I164" s="25" t="s">
        <v>1398</v>
      </c>
      <c r="J164" s="25" t="s">
        <v>1337</v>
      </c>
      <c r="K164" s="25" t="s">
        <v>1398</v>
      </c>
      <c r="L164" s="25" t="s">
        <v>94</v>
      </c>
      <c r="M164" s="25" t="s">
        <v>1398</v>
      </c>
      <c r="N164" s="25" t="s">
        <v>1398</v>
      </c>
      <c r="O164" s="25" t="s">
        <v>1398</v>
      </c>
      <c r="P164" s="25" t="s">
        <v>1398</v>
      </c>
      <c r="Q164" s="25" t="s">
        <v>1398</v>
      </c>
      <c r="R164" s="25" t="s">
        <v>1398</v>
      </c>
      <c r="S164" s="25" t="s">
        <v>1398</v>
      </c>
      <c r="T164" s="25" t="s">
        <v>1398</v>
      </c>
      <c r="U164" s="25" t="s">
        <v>1398</v>
      </c>
      <c r="V164" s="25" t="s">
        <v>13</v>
      </c>
      <c r="W164" s="25" t="s">
        <v>1288</v>
      </c>
      <c r="X164" s="25" t="s">
        <v>1338</v>
      </c>
      <c r="Y164" s="25" t="s">
        <v>1398</v>
      </c>
      <c r="Z164" s="25" t="s">
        <v>1305</v>
      </c>
    </row>
    <row r="165" spans="3:28" s="15" customFormat="1" x14ac:dyDescent="0.4">
      <c r="C165" s="15" t="str">
        <f>IFERROR(VLOOKUP(E165,#REF!,25,FALSE),"-")</f>
        <v>-</v>
      </c>
      <c r="D165" s="43">
        <f t="shared" si="2"/>
        <v>161</v>
      </c>
      <c r="E165" s="25" t="s">
        <v>1339</v>
      </c>
      <c r="F165" s="25" t="s">
        <v>1285</v>
      </c>
      <c r="G165" s="25" t="s">
        <v>1335</v>
      </c>
      <c r="H165" s="26" t="s">
        <v>1340</v>
      </c>
      <c r="I165" s="25" t="s">
        <v>1398</v>
      </c>
      <c r="J165" s="25" t="s">
        <v>1398</v>
      </c>
      <c r="K165" s="25" t="s">
        <v>1398</v>
      </c>
      <c r="L165" s="25" t="s">
        <v>94</v>
      </c>
      <c r="M165" s="25" t="s">
        <v>1398</v>
      </c>
      <c r="N165" s="25" t="s">
        <v>1398</v>
      </c>
      <c r="O165" s="25" t="s">
        <v>1398</v>
      </c>
      <c r="P165" s="25" t="s">
        <v>1398</v>
      </c>
      <c r="Q165" s="25" t="s">
        <v>1398</v>
      </c>
      <c r="R165" s="25" t="s">
        <v>1398</v>
      </c>
      <c r="S165" s="25" t="s">
        <v>1398</v>
      </c>
      <c r="T165" s="25" t="s">
        <v>1398</v>
      </c>
      <c r="U165" s="25" t="s">
        <v>1398</v>
      </c>
      <c r="V165" s="25" t="s">
        <v>13</v>
      </c>
      <c r="W165" s="25" t="s">
        <v>1341</v>
      </c>
      <c r="X165" s="25" t="s">
        <v>158</v>
      </c>
      <c r="Y165" s="25" t="s">
        <v>1398</v>
      </c>
      <c r="Z165" s="25" t="s">
        <v>1308</v>
      </c>
    </row>
    <row r="166" spans="3:28" s="15" customFormat="1" x14ac:dyDescent="0.4">
      <c r="C166" s="15" t="str">
        <f>IFERROR(VLOOKUP(E166,#REF!,25,FALSE),"-")</f>
        <v>-</v>
      </c>
      <c r="D166" s="43">
        <f t="shared" si="2"/>
        <v>162</v>
      </c>
      <c r="E166" s="25" t="s">
        <v>1342</v>
      </c>
      <c r="F166" s="25" t="s">
        <v>1285</v>
      </c>
      <c r="G166" s="25" t="s">
        <v>1343</v>
      </c>
      <c r="H166" s="26" t="s">
        <v>1344</v>
      </c>
      <c r="I166" s="25" t="s">
        <v>1398</v>
      </c>
      <c r="J166" s="25" t="s">
        <v>1398</v>
      </c>
      <c r="K166" s="25" t="s">
        <v>1398</v>
      </c>
      <c r="L166" s="25" t="s">
        <v>94</v>
      </c>
      <c r="M166" s="25" t="s">
        <v>1398</v>
      </c>
      <c r="N166" s="25" t="s">
        <v>1398</v>
      </c>
      <c r="O166" s="25" t="s">
        <v>1398</v>
      </c>
      <c r="P166" s="25" t="s">
        <v>1398</v>
      </c>
      <c r="Q166" s="25" t="s">
        <v>1398</v>
      </c>
      <c r="R166" s="25" t="s">
        <v>1398</v>
      </c>
      <c r="S166" s="25" t="s">
        <v>1398</v>
      </c>
      <c r="T166" s="25" t="s">
        <v>1398</v>
      </c>
      <c r="U166" s="25" t="s">
        <v>1398</v>
      </c>
      <c r="V166" s="25" t="s">
        <v>13</v>
      </c>
      <c r="W166" s="25" t="s">
        <v>1288</v>
      </c>
      <c r="X166" s="25" t="s">
        <v>158</v>
      </c>
      <c r="Y166" s="25" t="s">
        <v>1398</v>
      </c>
      <c r="Z166" s="25" t="s">
        <v>1305</v>
      </c>
    </row>
    <row r="167" spans="3:28" s="15" customFormat="1" x14ac:dyDescent="0.4">
      <c r="C167" s="15" t="str">
        <f>IFERROR(VLOOKUP(E167,#REF!,25,FALSE),"-")</f>
        <v>-</v>
      </c>
      <c r="D167" s="43">
        <f t="shared" si="2"/>
        <v>163</v>
      </c>
      <c r="E167" s="25" t="s">
        <v>1345</v>
      </c>
      <c r="F167" s="25" t="s">
        <v>1285</v>
      </c>
      <c r="G167" s="25" t="s">
        <v>1343</v>
      </c>
      <c r="H167" s="26" t="s">
        <v>1346</v>
      </c>
      <c r="I167" s="25" t="s">
        <v>1398</v>
      </c>
      <c r="J167" s="25" t="s">
        <v>1398</v>
      </c>
      <c r="K167" s="25" t="s">
        <v>1398</v>
      </c>
      <c r="L167" s="25" t="s">
        <v>94</v>
      </c>
      <c r="M167" s="25" t="s">
        <v>1398</v>
      </c>
      <c r="N167" s="25" t="s">
        <v>1398</v>
      </c>
      <c r="O167" s="25" t="s">
        <v>1398</v>
      </c>
      <c r="P167" s="25" t="s">
        <v>1398</v>
      </c>
      <c r="Q167" s="25" t="s">
        <v>1398</v>
      </c>
      <c r="R167" s="25" t="s">
        <v>1398</v>
      </c>
      <c r="S167" s="25" t="s">
        <v>1398</v>
      </c>
      <c r="T167" s="25" t="s">
        <v>1398</v>
      </c>
      <c r="U167" s="25" t="s">
        <v>1398</v>
      </c>
      <c r="V167" s="25" t="s">
        <v>13</v>
      </c>
      <c r="W167" s="25" t="s">
        <v>1288</v>
      </c>
      <c r="X167" s="25" t="s">
        <v>158</v>
      </c>
      <c r="Y167" s="25" t="s">
        <v>1398</v>
      </c>
      <c r="Z167" s="25" t="s">
        <v>1398</v>
      </c>
    </row>
    <row r="168" spans="3:28" s="15" customFormat="1" x14ac:dyDescent="0.4">
      <c r="C168" s="15" t="str">
        <f>IFERROR(VLOOKUP(E168,#REF!,25,FALSE),"-")</f>
        <v>-</v>
      </c>
      <c r="D168" s="43">
        <f t="shared" si="2"/>
        <v>164</v>
      </c>
      <c r="E168" s="25" t="s">
        <v>1347</v>
      </c>
      <c r="F168" s="25" t="s">
        <v>1285</v>
      </c>
      <c r="G168" s="25" t="s">
        <v>1343</v>
      </c>
      <c r="H168" s="26" t="s">
        <v>1348</v>
      </c>
      <c r="I168" s="25" t="s">
        <v>1398</v>
      </c>
      <c r="J168" s="25" t="s">
        <v>1398</v>
      </c>
      <c r="K168" s="25" t="s">
        <v>1398</v>
      </c>
      <c r="L168" s="25" t="s">
        <v>94</v>
      </c>
      <c r="M168" s="25" t="s">
        <v>1398</v>
      </c>
      <c r="N168" s="25" t="s">
        <v>1398</v>
      </c>
      <c r="O168" s="25" t="s">
        <v>1398</v>
      </c>
      <c r="P168" s="25" t="s">
        <v>1398</v>
      </c>
      <c r="Q168" s="25" t="s">
        <v>1398</v>
      </c>
      <c r="R168" s="25" t="s">
        <v>1398</v>
      </c>
      <c r="S168" s="25" t="s">
        <v>1398</v>
      </c>
      <c r="T168" s="25" t="s">
        <v>1398</v>
      </c>
      <c r="U168" s="25" t="s">
        <v>1398</v>
      </c>
      <c r="V168" s="25" t="s">
        <v>13</v>
      </c>
      <c r="W168" s="25" t="s">
        <v>1288</v>
      </c>
      <c r="X168" s="25" t="s">
        <v>1349</v>
      </c>
      <c r="Y168" s="25" t="s">
        <v>1398</v>
      </c>
      <c r="Z168" s="25" t="s">
        <v>1305</v>
      </c>
    </row>
    <row r="169" spans="3:28" s="15" customFormat="1" x14ac:dyDescent="0.4">
      <c r="C169" s="15" t="str">
        <f>IFERROR(VLOOKUP(E169,#REF!,25,FALSE),"-")</f>
        <v>-</v>
      </c>
      <c r="D169" s="43">
        <f t="shared" si="2"/>
        <v>165</v>
      </c>
      <c r="E169" s="25" t="s">
        <v>1350</v>
      </c>
      <c r="F169" s="25" t="s">
        <v>1285</v>
      </c>
      <c r="G169" s="25" t="s">
        <v>1343</v>
      </c>
      <c r="H169" s="26" t="s">
        <v>1351</v>
      </c>
      <c r="I169" s="25" t="s">
        <v>1398</v>
      </c>
      <c r="J169" s="25" t="s">
        <v>1398</v>
      </c>
      <c r="K169" s="25" t="s">
        <v>1398</v>
      </c>
      <c r="L169" s="25" t="s">
        <v>94</v>
      </c>
      <c r="M169" s="25" t="s">
        <v>1398</v>
      </c>
      <c r="N169" s="25" t="s">
        <v>1398</v>
      </c>
      <c r="O169" s="25" t="s">
        <v>1398</v>
      </c>
      <c r="P169" s="25" t="s">
        <v>1398</v>
      </c>
      <c r="Q169" s="25" t="s">
        <v>1398</v>
      </c>
      <c r="R169" s="25" t="s">
        <v>1398</v>
      </c>
      <c r="S169" s="25" t="s">
        <v>1398</v>
      </c>
      <c r="T169" s="25" t="s">
        <v>1398</v>
      </c>
      <c r="U169" s="25" t="s">
        <v>1398</v>
      </c>
      <c r="V169" s="25" t="s">
        <v>13</v>
      </c>
      <c r="W169" s="25" t="s">
        <v>1288</v>
      </c>
      <c r="X169" s="25" t="s">
        <v>1298</v>
      </c>
      <c r="Y169" s="25" t="s">
        <v>1398</v>
      </c>
      <c r="Z169" s="25" t="s">
        <v>1398</v>
      </c>
    </row>
    <row r="170" spans="3:28" s="15" customFormat="1" x14ac:dyDescent="0.4">
      <c r="C170" s="15" t="str">
        <f>IFERROR(VLOOKUP(E170,#REF!,25,FALSE),"-")</f>
        <v>-</v>
      </c>
      <c r="D170" s="43">
        <f t="shared" si="2"/>
        <v>166</v>
      </c>
      <c r="E170" s="25" t="s">
        <v>1352</v>
      </c>
      <c r="F170" s="25" t="s">
        <v>1285</v>
      </c>
      <c r="G170" s="25" t="s">
        <v>1353</v>
      </c>
      <c r="H170" s="26" t="s">
        <v>1354</v>
      </c>
      <c r="I170" s="25" t="s">
        <v>1398</v>
      </c>
      <c r="J170" s="25" t="s">
        <v>1398</v>
      </c>
      <c r="K170" s="25" t="s">
        <v>1398</v>
      </c>
      <c r="L170" s="25" t="s">
        <v>94</v>
      </c>
      <c r="M170" s="25" t="s">
        <v>1398</v>
      </c>
      <c r="N170" s="25" t="s">
        <v>1398</v>
      </c>
      <c r="O170" s="25" t="s">
        <v>1398</v>
      </c>
      <c r="P170" s="25" t="s">
        <v>1398</v>
      </c>
      <c r="Q170" s="25" t="s">
        <v>1398</v>
      </c>
      <c r="R170" s="25" t="s">
        <v>1398</v>
      </c>
      <c r="S170" s="25" t="s">
        <v>1398</v>
      </c>
      <c r="T170" s="25" t="s">
        <v>1398</v>
      </c>
      <c r="U170" s="25" t="s">
        <v>1398</v>
      </c>
      <c r="V170" s="25" t="s">
        <v>13</v>
      </c>
      <c r="W170" s="25" t="s">
        <v>1288</v>
      </c>
      <c r="X170" s="25" t="s">
        <v>1298</v>
      </c>
      <c r="Y170" s="25" t="s">
        <v>1398</v>
      </c>
      <c r="Z170" s="25" t="s">
        <v>755</v>
      </c>
    </row>
    <row r="171" spans="3:28" s="15" customFormat="1" x14ac:dyDescent="0.4">
      <c r="C171" s="15" t="str">
        <f>IFERROR(VLOOKUP(E171,#REF!,25,FALSE),"-")</f>
        <v>-</v>
      </c>
      <c r="D171" s="43">
        <f t="shared" si="2"/>
        <v>167</v>
      </c>
      <c r="E171" s="25" t="s">
        <v>1355</v>
      </c>
      <c r="F171" s="25" t="s">
        <v>1285</v>
      </c>
      <c r="G171" s="25" t="s">
        <v>1353</v>
      </c>
      <c r="H171" s="26" t="s">
        <v>1356</v>
      </c>
      <c r="I171" s="25" t="s">
        <v>1398</v>
      </c>
      <c r="J171" s="25" t="s">
        <v>1398</v>
      </c>
      <c r="K171" s="25" t="s">
        <v>1398</v>
      </c>
      <c r="L171" s="25" t="s">
        <v>94</v>
      </c>
      <c r="M171" s="25" t="s">
        <v>1398</v>
      </c>
      <c r="N171" s="25" t="s">
        <v>1398</v>
      </c>
      <c r="O171" s="25" t="s">
        <v>1398</v>
      </c>
      <c r="P171" s="25" t="s">
        <v>1398</v>
      </c>
      <c r="Q171" s="25" t="s">
        <v>1398</v>
      </c>
      <c r="R171" s="25" t="s">
        <v>1398</v>
      </c>
      <c r="S171" s="25" t="s">
        <v>1398</v>
      </c>
      <c r="T171" s="25" t="s">
        <v>1398</v>
      </c>
      <c r="U171" s="25" t="s">
        <v>1398</v>
      </c>
      <c r="V171" s="25" t="s">
        <v>13</v>
      </c>
      <c r="W171" s="25" t="s">
        <v>1288</v>
      </c>
      <c r="X171" s="25" t="s">
        <v>158</v>
      </c>
      <c r="Y171" s="25" t="s">
        <v>1398</v>
      </c>
      <c r="Z171" s="25" t="s">
        <v>755</v>
      </c>
    </row>
    <row r="172" spans="3:28" s="15" customFormat="1" ht="37.5" x14ac:dyDescent="0.4">
      <c r="C172" s="15" t="str">
        <f>IFERROR(VLOOKUP(E172,#REF!,25,FALSE),"-")</f>
        <v>-</v>
      </c>
      <c r="D172" s="43">
        <f t="shared" si="2"/>
        <v>168</v>
      </c>
      <c r="E172" s="25" t="s">
        <v>1357</v>
      </c>
      <c r="F172" s="25" t="s">
        <v>1285</v>
      </c>
      <c r="G172" s="25" t="s">
        <v>1358</v>
      </c>
      <c r="H172" s="26" t="s">
        <v>1359</v>
      </c>
      <c r="I172" s="25" t="s">
        <v>1398</v>
      </c>
      <c r="J172" s="25" t="s">
        <v>1398</v>
      </c>
      <c r="K172" s="25" t="s">
        <v>1398</v>
      </c>
      <c r="L172" s="25" t="s">
        <v>97</v>
      </c>
      <c r="M172" s="25" t="s">
        <v>1398</v>
      </c>
      <c r="N172" s="25" t="s">
        <v>1398</v>
      </c>
      <c r="O172" s="25" t="s">
        <v>1398</v>
      </c>
      <c r="P172" s="25" t="s">
        <v>1398</v>
      </c>
      <c r="Q172" s="25" t="s">
        <v>1398</v>
      </c>
      <c r="R172" s="25" t="s">
        <v>1398</v>
      </c>
      <c r="S172" s="25" t="s">
        <v>1398</v>
      </c>
      <c r="T172" s="25" t="s">
        <v>1398</v>
      </c>
      <c r="U172" s="25" t="s">
        <v>1398</v>
      </c>
      <c r="V172" s="25" t="s">
        <v>165</v>
      </c>
      <c r="W172" s="25" t="s">
        <v>1360</v>
      </c>
      <c r="X172" s="25" t="s">
        <v>1349</v>
      </c>
      <c r="Y172" s="25" t="s">
        <v>1398</v>
      </c>
      <c r="Z172" s="25" t="s">
        <v>755</v>
      </c>
    </row>
    <row r="173" spans="3:28" s="15" customFormat="1" x14ac:dyDescent="0.4">
      <c r="C173" s="15" t="str">
        <f>IFERROR(VLOOKUP(E173,#REF!,25,FALSE),"-")</f>
        <v>-</v>
      </c>
      <c r="D173" s="43">
        <f t="shared" si="2"/>
        <v>169</v>
      </c>
      <c r="E173" s="25" t="s">
        <v>1361</v>
      </c>
      <c r="F173" s="25" t="s">
        <v>1285</v>
      </c>
      <c r="G173" s="25" t="s">
        <v>1362</v>
      </c>
      <c r="H173" s="26" t="s">
        <v>1363</v>
      </c>
      <c r="I173" s="25" t="s">
        <v>1398</v>
      </c>
      <c r="J173" s="25" t="s">
        <v>1398</v>
      </c>
      <c r="K173" s="25" t="s">
        <v>1398</v>
      </c>
      <c r="L173" s="25" t="s">
        <v>97</v>
      </c>
      <c r="M173" s="25" t="s">
        <v>1398</v>
      </c>
      <c r="N173" s="25" t="s">
        <v>1398</v>
      </c>
      <c r="O173" s="25" t="s">
        <v>1398</v>
      </c>
      <c r="P173" s="25" t="s">
        <v>1398</v>
      </c>
      <c r="Q173" s="25" t="s">
        <v>1398</v>
      </c>
      <c r="R173" s="25" t="s">
        <v>1398</v>
      </c>
      <c r="S173" s="25" t="s">
        <v>1398</v>
      </c>
      <c r="T173" s="25" t="s">
        <v>1398</v>
      </c>
      <c r="U173" s="25" t="s">
        <v>1398</v>
      </c>
      <c r="V173" s="25" t="s">
        <v>13</v>
      </c>
      <c r="W173" s="25" t="s">
        <v>1364</v>
      </c>
      <c r="X173" s="25" t="s">
        <v>158</v>
      </c>
      <c r="Y173" s="25" t="s">
        <v>1398</v>
      </c>
      <c r="Z173" s="25" t="s">
        <v>755</v>
      </c>
      <c r="AA173" s="71"/>
      <c r="AB173" s="71"/>
    </row>
    <row r="174" spans="3:28" s="15" customFormat="1" x14ac:dyDescent="0.4">
      <c r="C174" s="15" t="str">
        <f>IFERROR(VLOOKUP(E174,#REF!,25,FALSE),"-")</f>
        <v>-</v>
      </c>
      <c r="D174" s="43">
        <f t="shared" si="2"/>
        <v>170</v>
      </c>
      <c r="E174" s="25" t="s">
        <v>1365</v>
      </c>
      <c r="F174" s="25" t="s">
        <v>1285</v>
      </c>
      <c r="G174" s="25" t="s">
        <v>1366</v>
      </c>
      <c r="H174" s="26" t="s">
        <v>1367</v>
      </c>
      <c r="I174" s="25" t="s">
        <v>1398</v>
      </c>
      <c r="J174" s="25" t="s">
        <v>1398</v>
      </c>
      <c r="K174" s="25" t="s">
        <v>1398</v>
      </c>
      <c r="L174" s="25" t="s">
        <v>94</v>
      </c>
      <c r="M174" s="25" t="s">
        <v>1398</v>
      </c>
      <c r="N174" s="25" t="s">
        <v>1398</v>
      </c>
      <c r="O174" s="25" t="s">
        <v>1398</v>
      </c>
      <c r="P174" s="25" t="s">
        <v>1398</v>
      </c>
      <c r="Q174" s="25" t="s">
        <v>1398</v>
      </c>
      <c r="R174" s="25" t="s">
        <v>1398</v>
      </c>
      <c r="S174" s="25" t="s">
        <v>1398</v>
      </c>
      <c r="T174" s="25" t="s">
        <v>1398</v>
      </c>
      <c r="U174" s="25" t="s">
        <v>1398</v>
      </c>
      <c r="V174" s="25" t="s">
        <v>13</v>
      </c>
      <c r="W174" s="25" t="s">
        <v>1341</v>
      </c>
      <c r="X174" s="25" t="s">
        <v>158</v>
      </c>
      <c r="Y174" s="25" t="s">
        <v>1398</v>
      </c>
      <c r="Z174" s="25" t="s">
        <v>755</v>
      </c>
      <c r="AA174" s="71"/>
      <c r="AB174" s="71"/>
    </row>
    <row r="175" spans="3:28" s="15" customFormat="1" x14ac:dyDescent="0.4">
      <c r="C175" s="15" t="str">
        <f>IFERROR(VLOOKUP(E175,#REF!,25,FALSE),"-")</f>
        <v>-</v>
      </c>
      <c r="D175" s="43">
        <f t="shared" si="2"/>
        <v>171</v>
      </c>
      <c r="E175" s="25" t="s">
        <v>1368</v>
      </c>
      <c r="F175" s="25" t="s">
        <v>1285</v>
      </c>
      <c r="G175" s="25" t="s">
        <v>1322</v>
      </c>
      <c r="H175" s="26" t="s">
        <v>1369</v>
      </c>
      <c r="I175" s="25" t="s">
        <v>1398</v>
      </c>
      <c r="J175" s="25" t="s">
        <v>1370</v>
      </c>
      <c r="K175" s="25" t="s">
        <v>1398</v>
      </c>
      <c r="L175" s="25" t="s">
        <v>13</v>
      </c>
      <c r="M175" s="25" t="s">
        <v>1371</v>
      </c>
      <c r="N175" s="25" t="s">
        <v>1398</v>
      </c>
      <c r="O175" s="25" t="s">
        <v>1398</v>
      </c>
      <c r="P175" s="25" t="s">
        <v>1398</v>
      </c>
      <c r="Q175" s="25" t="s">
        <v>1398</v>
      </c>
      <c r="R175" s="25" t="s">
        <v>1398</v>
      </c>
      <c r="S175" s="25" t="s">
        <v>1398</v>
      </c>
      <c r="T175" s="25" t="s">
        <v>1398</v>
      </c>
      <c r="U175" s="25" t="s">
        <v>1398</v>
      </c>
      <c r="V175" s="25" t="s">
        <v>13</v>
      </c>
      <c r="W175" s="25" t="s">
        <v>1288</v>
      </c>
      <c r="X175" s="25" t="s">
        <v>1298</v>
      </c>
      <c r="Y175" s="25" t="s">
        <v>1398</v>
      </c>
      <c r="Z175" s="25" t="s">
        <v>755</v>
      </c>
      <c r="AA175" s="71"/>
      <c r="AB175" s="71"/>
    </row>
    <row r="176" spans="3:28" s="15" customFormat="1" ht="93.75" x14ac:dyDescent="0.4">
      <c r="C176" s="15" t="str">
        <f>IFERROR(VLOOKUP(E176,#REF!,25,FALSE),"-")</f>
        <v>-</v>
      </c>
      <c r="D176" s="43">
        <f t="shared" si="2"/>
        <v>172</v>
      </c>
      <c r="E176" s="25" t="s">
        <v>1478</v>
      </c>
      <c r="F176" s="25" t="s">
        <v>256</v>
      </c>
      <c r="G176" s="25" t="s">
        <v>1479</v>
      </c>
      <c r="H176" s="26" t="s">
        <v>1480</v>
      </c>
      <c r="I176" s="25" t="s">
        <v>1508</v>
      </c>
      <c r="J176" s="25" t="s">
        <v>1481</v>
      </c>
      <c r="K176" s="25" t="s">
        <v>2486</v>
      </c>
      <c r="L176" s="25" t="s">
        <v>105</v>
      </c>
      <c r="M176" s="25" t="s">
        <v>1398</v>
      </c>
      <c r="N176" s="25" t="s">
        <v>1482</v>
      </c>
      <c r="O176" s="25" t="s">
        <v>1483</v>
      </c>
      <c r="P176" s="44">
        <v>0.23</v>
      </c>
      <c r="Q176" s="25" t="s">
        <v>1484</v>
      </c>
      <c r="R176" s="25">
        <v>8</v>
      </c>
      <c r="S176" s="25" t="s">
        <v>1398</v>
      </c>
      <c r="T176" s="25" t="s">
        <v>1485</v>
      </c>
      <c r="U176" s="25" t="s">
        <v>1486</v>
      </c>
      <c r="V176" s="25" t="s">
        <v>13</v>
      </c>
      <c r="W176" s="25" t="s">
        <v>1487</v>
      </c>
      <c r="X176" s="25" t="s">
        <v>1488</v>
      </c>
      <c r="Y176" s="25" t="s">
        <v>1489</v>
      </c>
      <c r="Z176" s="25" t="s">
        <v>126</v>
      </c>
      <c r="AA176" s="71"/>
      <c r="AB176" s="71"/>
    </row>
    <row r="177" spans="3:28" s="15" customFormat="1" ht="75" x14ac:dyDescent="0.4">
      <c r="C177" s="15" t="str">
        <f>IFERROR(VLOOKUP(E177,#REF!,25,FALSE),"-")</f>
        <v>-</v>
      </c>
      <c r="D177" s="43">
        <f t="shared" si="2"/>
        <v>173</v>
      </c>
      <c r="E177" s="25" t="s">
        <v>1490</v>
      </c>
      <c r="F177" s="25" t="s">
        <v>374</v>
      </c>
      <c r="G177" s="25" t="s">
        <v>1491</v>
      </c>
      <c r="H177" s="26" t="s">
        <v>1492</v>
      </c>
      <c r="I177" s="25" t="s">
        <v>1509</v>
      </c>
      <c r="J177" s="25" t="s">
        <v>1493</v>
      </c>
      <c r="K177" s="25" t="s">
        <v>1494</v>
      </c>
      <c r="L177" s="25" t="s">
        <v>13</v>
      </c>
      <c r="M177" s="25" t="s">
        <v>1495</v>
      </c>
      <c r="N177" s="25" t="s">
        <v>211</v>
      </c>
      <c r="O177" s="25" t="s">
        <v>1496</v>
      </c>
      <c r="P177" s="25">
        <v>1.68</v>
      </c>
      <c r="Q177" s="25" t="s">
        <v>1497</v>
      </c>
      <c r="R177" s="25">
        <v>32</v>
      </c>
      <c r="S177" s="25">
        <v>2.0099999999999998</v>
      </c>
      <c r="T177" s="25" t="s">
        <v>1498</v>
      </c>
      <c r="U177" s="25" t="s">
        <v>1491</v>
      </c>
      <c r="V177" s="25" t="s">
        <v>13</v>
      </c>
      <c r="W177" s="25" t="s">
        <v>1499</v>
      </c>
      <c r="X177" s="25" t="s">
        <v>1500</v>
      </c>
      <c r="Y177" s="25" t="s">
        <v>1398</v>
      </c>
      <c r="Z177" s="25" t="s">
        <v>126</v>
      </c>
      <c r="AA177" s="71"/>
      <c r="AB177" s="71"/>
    </row>
    <row r="178" spans="3:28" s="15" customFormat="1" ht="56.25" x14ac:dyDescent="0.4">
      <c r="C178" s="15" t="str">
        <f>IFERROR(VLOOKUP(E178,#REF!,25,FALSE),"-")</f>
        <v>-</v>
      </c>
      <c r="D178" s="43">
        <f t="shared" si="2"/>
        <v>174</v>
      </c>
      <c r="E178" s="25" t="s">
        <v>1511</v>
      </c>
      <c r="F178" s="25" t="s">
        <v>1512</v>
      </c>
      <c r="G178" s="25" t="s">
        <v>1513</v>
      </c>
      <c r="H178" s="25" t="s">
        <v>1514</v>
      </c>
      <c r="I178" s="25" t="s">
        <v>1398</v>
      </c>
      <c r="J178" s="25" t="s">
        <v>1398</v>
      </c>
      <c r="K178" s="25" t="s">
        <v>1398</v>
      </c>
      <c r="L178" s="25" t="s">
        <v>105</v>
      </c>
      <c r="M178" s="25" t="s">
        <v>1398</v>
      </c>
      <c r="N178" s="45">
        <v>300</v>
      </c>
      <c r="O178" s="46" t="s">
        <v>1515</v>
      </c>
      <c r="P178" s="25">
        <v>20.7</v>
      </c>
      <c r="Q178" s="25" t="s">
        <v>1516</v>
      </c>
      <c r="R178" s="25">
        <v>10</v>
      </c>
      <c r="S178" s="25" t="s">
        <v>1398</v>
      </c>
      <c r="T178" s="25" t="s">
        <v>1517</v>
      </c>
      <c r="U178" s="25" t="s">
        <v>1398</v>
      </c>
      <c r="V178" s="25" t="s">
        <v>1398</v>
      </c>
      <c r="W178" s="25" t="s">
        <v>1398</v>
      </c>
      <c r="X178" s="25" t="s">
        <v>1518</v>
      </c>
      <c r="Y178" s="25" t="s">
        <v>1398</v>
      </c>
      <c r="Z178" s="25" t="s">
        <v>1398</v>
      </c>
      <c r="AA178" s="71"/>
      <c r="AB178" s="71"/>
    </row>
    <row r="179" spans="3:28" s="15" customFormat="1" ht="56.25" x14ac:dyDescent="0.4">
      <c r="C179" s="15" t="str">
        <f>IFERROR(VLOOKUP(E179,#REF!,25,FALSE),"-")</f>
        <v>-</v>
      </c>
      <c r="D179" s="43">
        <f t="shared" si="2"/>
        <v>175</v>
      </c>
      <c r="E179" s="25" t="s">
        <v>1519</v>
      </c>
      <c r="F179" s="25" t="s">
        <v>1512</v>
      </c>
      <c r="G179" s="25" t="s">
        <v>1520</v>
      </c>
      <c r="H179" s="25" t="s">
        <v>1521</v>
      </c>
      <c r="I179" s="25" t="s">
        <v>1398</v>
      </c>
      <c r="J179" s="25" t="s">
        <v>1398</v>
      </c>
      <c r="K179" s="25" t="s">
        <v>1398</v>
      </c>
      <c r="L179" s="25" t="s">
        <v>94</v>
      </c>
      <c r="M179" s="25" t="s">
        <v>1398</v>
      </c>
      <c r="N179" s="45">
        <v>300</v>
      </c>
      <c r="O179" s="46" t="s">
        <v>1522</v>
      </c>
      <c r="P179" s="25">
        <v>51.1</v>
      </c>
      <c r="Q179" s="25" t="s">
        <v>1523</v>
      </c>
      <c r="R179" s="25">
        <v>31</v>
      </c>
      <c r="S179" s="25" t="s">
        <v>1398</v>
      </c>
      <c r="T179" s="25" t="s">
        <v>1517</v>
      </c>
      <c r="U179" s="25" t="s">
        <v>1398</v>
      </c>
      <c r="V179" s="25" t="s">
        <v>464</v>
      </c>
      <c r="W179" s="25" t="s">
        <v>1524</v>
      </c>
      <c r="X179" s="25" t="s">
        <v>1518</v>
      </c>
      <c r="Y179" s="25" t="s">
        <v>1398</v>
      </c>
      <c r="Z179" s="25" t="s">
        <v>1398</v>
      </c>
      <c r="AA179" s="71"/>
      <c r="AB179" s="71"/>
    </row>
    <row r="180" spans="3:28" s="15" customFormat="1" ht="56.25" x14ac:dyDescent="0.4">
      <c r="C180" s="15" t="str">
        <f>IFERROR(VLOOKUP(E180,#REF!,25,FALSE),"-")</f>
        <v>-</v>
      </c>
      <c r="D180" s="43">
        <f t="shared" si="2"/>
        <v>176</v>
      </c>
      <c r="E180" s="25" t="s">
        <v>1525</v>
      </c>
      <c r="F180" s="25" t="s">
        <v>1512</v>
      </c>
      <c r="G180" s="25" t="s">
        <v>1526</v>
      </c>
      <c r="H180" s="25" t="s">
        <v>1527</v>
      </c>
      <c r="I180" s="25" t="s">
        <v>1398</v>
      </c>
      <c r="J180" s="25" t="s">
        <v>1398</v>
      </c>
      <c r="K180" s="25" t="s">
        <v>1398</v>
      </c>
      <c r="L180" s="25" t="s">
        <v>94</v>
      </c>
      <c r="M180" s="25" t="s">
        <v>1398</v>
      </c>
      <c r="N180" s="45">
        <v>839</v>
      </c>
      <c r="O180" s="46" t="s">
        <v>1528</v>
      </c>
      <c r="P180" s="25">
        <v>57.2</v>
      </c>
      <c r="Q180" s="25" t="s">
        <v>1529</v>
      </c>
      <c r="R180" s="25">
        <v>23</v>
      </c>
      <c r="S180" s="25" t="s">
        <v>1398</v>
      </c>
      <c r="T180" s="25" t="s">
        <v>1517</v>
      </c>
      <c r="U180" s="25" t="s">
        <v>1398</v>
      </c>
      <c r="V180" s="25" t="s">
        <v>1398</v>
      </c>
      <c r="W180" s="25" t="s">
        <v>1398</v>
      </c>
      <c r="X180" s="25" t="s">
        <v>1530</v>
      </c>
      <c r="Y180" s="25" t="s">
        <v>1398</v>
      </c>
      <c r="Z180" s="25" t="s">
        <v>1398</v>
      </c>
      <c r="AA180" s="71"/>
      <c r="AB180" s="71"/>
    </row>
    <row r="181" spans="3:28" s="15" customFormat="1" ht="56.25" x14ac:dyDescent="0.4">
      <c r="C181" s="15" t="str">
        <f>IFERROR(VLOOKUP(E181,#REF!,25,FALSE),"-")</f>
        <v>-</v>
      </c>
      <c r="D181" s="43">
        <f t="shared" si="2"/>
        <v>177</v>
      </c>
      <c r="E181" s="25" t="s">
        <v>1531</v>
      </c>
      <c r="F181" s="25" t="s">
        <v>1512</v>
      </c>
      <c r="G181" s="25" t="s">
        <v>1532</v>
      </c>
      <c r="H181" s="25" t="s">
        <v>1533</v>
      </c>
      <c r="I181" s="25" t="s">
        <v>1398</v>
      </c>
      <c r="J181" s="25" t="s">
        <v>1398</v>
      </c>
      <c r="K181" s="25" t="s">
        <v>1398</v>
      </c>
      <c r="L181" s="25" t="s">
        <v>105</v>
      </c>
      <c r="M181" s="25" t="s">
        <v>1398</v>
      </c>
      <c r="N181" s="45">
        <v>70</v>
      </c>
      <c r="O181" s="46" t="s">
        <v>1522</v>
      </c>
      <c r="P181" s="25">
        <v>16.899999999999999</v>
      </c>
      <c r="Q181" s="25" t="s">
        <v>1534</v>
      </c>
      <c r="R181" s="25">
        <v>8</v>
      </c>
      <c r="S181" s="25" t="s">
        <v>1398</v>
      </c>
      <c r="T181" s="25" t="s">
        <v>1517</v>
      </c>
      <c r="U181" s="25" t="s">
        <v>1398</v>
      </c>
      <c r="V181" s="25" t="s">
        <v>1398</v>
      </c>
      <c r="W181" s="25" t="s">
        <v>1398</v>
      </c>
      <c r="X181" s="25" t="s">
        <v>1518</v>
      </c>
      <c r="Y181" s="25" t="s">
        <v>1398</v>
      </c>
      <c r="Z181" s="25" t="s">
        <v>1398</v>
      </c>
      <c r="AA181" s="71"/>
      <c r="AB181" s="71"/>
    </row>
    <row r="182" spans="3:28" s="15" customFormat="1" ht="56.25" x14ac:dyDescent="0.4">
      <c r="C182" s="15" t="str">
        <f>IFERROR(VLOOKUP(E182,#REF!,25,FALSE),"-")</f>
        <v>-</v>
      </c>
      <c r="D182" s="43">
        <f t="shared" si="2"/>
        <v>178</v>
      </c>
      <c r="E182" s="25" t="s">
        <v>1535</v>
      </c>
      <c r="F182" s="25" t="s">
        <v>1512</v>
      </c>
      <c r="G182" s="25" t="s">
        <v>1536</v>
      </c>
      <c r="H182" s="25" t="s">
        <v>1537</v>
      </c>
      <c r="I182" s="25" t="s">
        <v>1398</v>
      </c>
      <c r="J182" s="25" t="s">
        <v>1398</v>
      </c>
      <c r="K182" s="25" t="s">
        <v>1398</v>
      </c>
      <c r="L182" s="25" t="s">
        <v>94</v>
      </c>
      <c r="M182" s="25" t="s">
        <v>1538</v>
      </c>
      <c r="N182" s="45">
        <v>100</v>
      </c>
      <c r="O182" s="46" t="s">
        <v>1539</v>
      </c>
      <c r="P182" s="25">
        <v>26.9</v>
      </c>
      <c r="Q182" s="25" t="s">
        <v>1540</v>
      </c>
      <c r="R182" s="25">
        <v>16</v>
      </c>
      <c r="S182" s="25" t="s">
        <v>1398</v>
      </c>
      <c r="T182" s="25" t="s">
        <v>1541</v>
      </c>
      <c r="U182" s="25" t="s">
        <v>1398</v>
      </c>
      <c r="V182" s="25" t="s">
        <v>464</v>
      </c>
      <c r="W182" s="25" t="s">
        <v>1542</v>
      </c>
      <c r="X182" s="25" t="s">
        <v>158</v>
      </c>
      <c r="Y182" s="25" t="s">
        <v>1398</v>
      </c>
      <c r="Z182" s="25" t="s">
        <v>1398</v>
      </c>
      <c r="AA182" s="71"/>
      <c r="AB182" s="71"/>
    </row>
    <row r="183" spans="3:28" s="15" customFormat="1" ht="337.5" x14ac:dyDescent="0.4">
      <c r="C183" s="15" t="str">
        <f>IFERROR(VLOOKUP(E183,#REF!,25,FALSE),"-")</f>
        <v>-</v>
      </c>
      <c r="D183" s="43">
        <f t="shared" si="2"/>
        <v>179</v>
      </c>
      <c r="E183" s="25" t="s">
        <v>1578</v>
      </c>
      <c r="F183" s="25" t="s">
        <v>1579</v>
      </c>
      <c r="G183" s="25" t="s">
        <v>1580</v>
      </c>
      <c r="H183" s="26" t="s">
        <v>1588</v>
      </c>
      <c r="I183" s="25" t="s">
        <v>1808</v>
      </c>
      <c r="J183" s="25" t="s">
        <v>1581</v>
      </c>
      <c r="K183" s="25" t="s">
        <v>1589</v>
      </c>
      <c r="L183" s="25" t="s">
        <v>1510</v>
      </c>
      <c r="M183" s="25" t="s">
        <v>1825</v>
      </c>
      <c r="N183" s="25" t="s">
        <v>1582</v>
      </c>
      <c r="O183" s="25" t="s">
        <v>301</v>
      </c>
      <c r="P183" s="25" t="s">
        <v>1583</v>
      </c>
      <c r="Q183" s="25" t="s">
        <v>1584</v>
      </c>
      <c r="R183" s="25">
        <v>5.5</v>
      </c>
      <c r="S183" s="25" t="s">
        <v>1825</v>
      </c>
      <c r="T183" s="25" t="s">
        <v>1590</v>
      </c>
      <c r="U183" s="25" t="s">
        <v>1591</v>
      </c>
      <c r="V183" s="25" t="s">
        <v>13</v>
      </c>
      <c r="W183" s="25" t="s">
        <v>1585</v>
      </c>
      <c r="X183" s="25" t="s">
        <v>1586</v>
      </c>
      <c r="Y183" s="25" t="s">
        <v>1825</v>
      </c>
      <c r="Z183" s="25" t="s">
        <v>1587</v>
      </c>
      <c r="AA183" s="71"/>
      <c r="AB183" s="71"/>
    </row>
    <row r="184" spans="3:28" s="15" customFormat="1" ht="243.75" x14ac:dyDescent="0.4">
      <c r="C184" s="15" t="str">
        <f>IFERROR(VLOOKUP(E184,#REF!,25,FALSE),"-")</f>
        <v>-</v>
      </c>
      <c r="D184" s="43">
        <f t="shared" si="2"/>
        <v>180</v>
      </c>
      <c r="E184" s="25" t="s">
        <v>1675</v>
      </c>
      <c r="F184" s="25" t="s">
        <v>391</v>
      </c>
      <c r="G184" s="25" t="s">
        <v>1674</v>
      </c>
      <c r="H184" s="25" t="s">
        <v>1673</v>
      </c>
      <c r="I184" s="25" t="s">
        <v>1809</v>
      </c>
      <c r="J184" s="25" t="s">
        <v>1672</v>
      </c>
      <c r="K184" s="25" t="s">
        <v>1671</v>
      </c>
      <c r="L184" s="25" t="s">
        <v>105</v>
      </c>
      <c r="M184" s="25" t="s">
        <v>1825</v>
      </c>
      <c r="N184" s="25" t="s">
        <v>1670</v>
      </c>
      <c r="O184" s="25" t="s">
        <v>1669</v>
      </c>
      <c r="P184" s="25" t="s">
        <v>1668</v>
      </c>
      <c r="Q184" s="25" t="s">
        <v>1667</v>
      </c>
      <c r="R184" s="25">
        <v>6.1</v>
      </c>
      <c r="S184" s="25" t="s">
        <v>1825</v>
      </c>
      <c r="T184" s="25" t="s">
        <v>1666</v>
      </c>
      <c r="U184" s="25" t="s">
        <v>1665</v>
      </c>
      <c r="V184" s="25" t="s">
        <v>13</v>
      </c>
      <c r="W184" s="25" t="s">
        <v>1664</v>
      </c>
      <c r="X184" s="25" t="s">
        <v>1663</v>
      </c>
      <c r="Y184" s="25" t="s">
        <v>1825</v>
      </c>
      <c r="Z184" s="25" t="s">
        <v>1825</v>
      </c>
      <c r="AA184" s="71"/>
      <c r="AB184" s="71"/>
    </row>
    <row r="185" spans="3:28" s="15" customFormat="1" ht="56.25" x14ac:dyDescent="0.4">
      <c r="C185" s="15" t="str">
        <f>IFERROR(VLOOKUP(E185,#REF!,25,FALSE),"-")</f>
        <v>-</v>
      </c>
      <c r="D185" s="43">
        <f t="shared" si="2"/>
        <v>181</v>
      </c>
      <c r="E185" s="25" t="s">
        <v>1662</v>
      </c>
      <c r="F185" s="25" t="s">
        <v>1627</v>
      </c>
      <c r="G185" s="25" t="s">
        <v>1661</v>
      </c>
      <c r="H185" s="25" t="s">
        <v>1660</v>
      </c>
      <c r="I185" s="25" t="s">
        <v>1810</v>
      </c>
      <c r="J185" s="25" t="s">
        <v>1659</v>
      </c>
      <c r="K185" s="25" t="s">
        <v>1658</v>
      </c>
      <c r="L185" s="25" t="s">
        <v>94</v>
      </c>
      <c r="M185" s="25" t="s">
        <v>1825</v>
      </c>
      <c r="N185" s="25" t="s">
        <v>1657</v>
      </c>
      <c r="O185" s="25" t="s">
        <v>1656</v>
      </c>
      <c r="P185" s="47">
        <v>0.39500000000000002</v>
      </c>
      <c r="Q185" s="25" t="s">
        <v>1655</v>
      </c>
      <c r="R185" s="25">
        <v>14</v>
      </c>
      <c r="S185" s="25">
        <v>7.3</v>
      </c>
      <c r="T185" s="25" t="s">
        <v>1654</v>
      </c>
      <c r="U185" s="25" t="s">
        <v>1653</v>
      </c>
      <c r="V185" s="25" t="s">
        <v>180</v>
      </c>
      <c r="W185" s="25" t="s">
        <v>1825</v>
      </c>
      <c r="X185" s="25" t="s">
        <v>158</v>
      </c>
      <c r="Y185" s="25" t="s">
        <v>1652</v>
      </c>
      <c r="Z185" s="25" t="s">
        <v>126</v>
      </c>
      <c r="AA185" s="71"/>
      <c r="AB185" s="71"/>
    </row>
    <row r="186" spans="3:28" s="15" customFormat="1" ht="243.75" x14ac:dyDescent="0.4">
      <c r="C186" s="15" t="str">
        <f>IFERROR(VLOOKUP(E186,#REF!,25,FALSE),"-")</f>
        <v>-</v>
      </c>
      <c r="D186" s="43">
        <f t="shared" si="2"/>
        <v>182</v>
      </c>
      <c r="E186" s="25" t="s">
        <v>1651</v>
      </c>
      <c r="F186" s="25" t="s">
        <v>51</v>
      </c>
      <c r="G186" s="25" t="s">
        <v>1643</v>
      </c>
      <c r="H186" s="25" t="s">
        <v>1650</v>
      </c>
      <c r="I186" s="25" t="s">
        <v>1811</v>
      </c>
      <c r="J186" s="25" t="s">
        <v>1649</v>
      </c>
      <c r="K186" s="25" t="s">
        <v>1648</v>
      </c>
      <c r="L186" s="25" t="s">
        <v>1510</v>
      </c>
      <c r="M186" s="25" t="s">
        <v>1825</v>
      </c>
      <c r="N186" s="25" t="s">
        <v>1647</v>
      </c>
      <c r="O186" s="25" t="s">
        <v>277</v>
      </c>
      <c r="P186" s="25" t="s">
        <v>1646</v>
      </c>
      <c r="Q186" s="25" t="s">
        <v>1645</v>
      </c>
      <c r="R186" s="25">
        <v>7</v>
      </c>
      <c r="S186" s="25" t="s">
        <v>1825</v>
      </c>
      <c r="T186" s="25" t="s">
        <v>1644</v>
      </c>
      <c r="U186" s="25" t="s">
        <v>1643</v>
      </c>
      <c r="V186" s="25" t="s">
        <v>13</v>
      </c>
      <c r="W186" s="25" t="s">
        <v>1642</v>
      </c>
      <c r="X186" s="25" t="s">
        <v>1641</v>
      </c>
      <c r="Y186" s="25" t="s">
        <v>1825</v>
      </c>
      <c r="Z186" s="25" t="s">
        <v>1640</v>
      </c>
      <c r="AA186" s="71"/>
      <c r="AB186" s="71"/>
    </row>
    <row r="187" spans="3:28" s="15" customFormat="1" ht="56.25" x14ac:dyDescent="0.4">
      <c r="C187" s="15" t="str">
        <f>IFERROR(VLOOKUP(E187,#REF!,25,FALSE),"-")</f>
        <v>-</v>
      </c>
      <c r="D187" s="43">
        <f t="shared" si="2"/>
        <v>183</v>
      </c>
      <c r="E187" s="25" t="s">
        <v>1639</v>
      </c>
      <c r="F187" s="25" t="s">
        <v>1629</v>
      </c>
      <c r="G187" s="25" t="s">
        <v>1638</v>
      </c>
      <c r="H187" s="25" t="s">
        <v>1637</v>
      </c>
      <c r="I187" s="25" t="s">
        <v>1812</v>
      </c>
      <c r="J187" s="25" t="s">
        <v>1636</v>
      </c>
      <c r="K187" s="25" t="s">
        <v>1635</v>
      </c>
      <c r="L187" s="25" t="s">
        <v>94</v>
      </c>
      <c r="M187" s="25" t="s">
        <v>1825</v>
      </c>
      <c r="N187" s="25" t="s">
        <v>746</v>
      </c>
      <c r="O187" s="25" t="s">
        <v>1825</v>
      </c>
      <c r="P187" s="44">
        <v>0.4</v>
      </c>
      <c r="Q187" s="25" t="s">
        <v>1634</v>
      </c>
      <c r="R187" s="25">
        <v>19</v>
      </c>
      <c r="S187" s="25" t="s">
        <v>1825</v>
      </c>
      <c r="T187" s="25" t="s">
        <v>1633</v>
      </c>
      <c r="U187" s="25" t="s">
        <v>1825</v>
      </c>
      <c r="V187" s="25" t="s">
        <v>165</v>
      </c>
      <c r="W187" s="25" t="s">
        <v>1825</v>
      </c>
      <c r="X187" s="25" t="s">
        <v>1632</v>
      </c>
      <c r="Y187" s="25" t="s">
        <v>1825</v>
      </c>
      <c r="Z187" s="25" t="s">
        <v>1631</v>
      </c>
      <c r="AA187" s="71"/>
      <c r="AB187" s="71"/>
    </row>
    <row r="188" spans="3:28" s="15" customFormat="1" ht="56.25" x14ac:dyDescent="0.4">
      <c r="C188" s="15" t="str">
        <f>IFERROR(VLOOKUP(E188,#REF!,25,FALSE),"-")</f>
        <v>-</v>
      </c>
      <c r="D188" s="43">
        <f t="shared" si="2"/>
        <v>184</v>
      </c>
      <c r="E188" s="25" t="s">
        <v>1553</v>
      </c>
      <c r="F188" s="25" t="s">
        <v>237</v>
      </c>
      <c r="G188" s="25" t="s">
        <v>1554</v>
      </c>
      <c r="H188" s="25" t="s">
        <v>1555</v>
      </c>
      <c r="I188" s="25" t="s">
        <v>1813</v>
      </c>
      <c r="J188" s="25" t="s">
        <v>1556</v>
      </c>
      <c r="K188" s="25" t="s">
        <v>1557</v>
      </c>
      <c r="L188" s="25" t="s">
        <v>97</v>
      </c>
      <c r="M188" s="25" t="s">
        <v>1825</v>
      </c>
      <c r="N188" s="25" t="s">
        <v>1558</v>
      </c>
      <c r="O188" s="25" t="s">
        <v>277</v>
      </c>
      <c r="P188" s="25" t="s">
        <v>1559</v>
      </c>
      <c r="Q188" s="25" t="s">
        <v>1560</v>
      </c>
      <c r="R188" s="25">
        <v>8.5</v>
      </c>
      <c r="S188" s="25">
        <v>5.5</v>
      </c>
      <c r="T188" s="25" t="s">
        <v>1825</v>
      </c>
      <c r="U188" s="25" t="s">
        <v>1561</v>
      </c>
      <c r="V188" s="25" t="s">
        <v>13</v>
      </c>
      <c r="W188" s="25" t="s">
        <v>1562</v>
      </c>
      <c r="X188" s="25" t="s">
        <v>1825</v>
      </c>
      <c r="Y188" s="25" t="s">
        <v>1825</v>
      </c>
      <c r="Z188" s="25" t="s">
        <v>1563</v>
      </c>
      <c r="AA188" s="71"/>
      <c r="AB188" s="71"/>
    </row>
    <row r="189" spans="3:28" s="15" customFormat="1" ht="93.75" x14ac:dyDescent="0.4">
      <c r="C189" s="15" t="str">
        <f>IFERROR(VLOOKUP(E189,#REF!,25,FALSE),"-")</f>
        <v>-</v>
      </c>
      <c r="D189" s="43">
        <f t="shared" si="2"/>
        <v>185</v>
      </c>
      <c r="E189" s="25" t="s">
        <v>1564</v>
      </c>
      <c r="F189" s="25" t="s">
        <v>1565</v>
      </c>
      <c r="G189" s="25" t="s">
        <v>1566</v>
      </c>
      <c r="H189" s="35" t="s">
        <v>2437</v>
      </c>
      <c r="I189" s="25" t="s">
        <v>1814</v>
      </c>
      <c r="J189" s="25" t="s">
        <v>1567</v>
      </c>
      <c r="K189" s="25" t="s">
        <v>1568</v>
      </c>
      <c r="L189" s="25" t="s">
        <v>13</v>
      </c>
      <c r="M189" s="25" t="s">
        <v>1569</v>
      </c>
      <c r="N189" s="25" t="s">
        <v>1570</v>
      </c>
      <c r="O189" s="25" t="s">
        <v>1571</v>
      </c>
      <c r="P189" s="25" t="s">
        <v>1572</v>
      </c>
      <c r="Q189" s="25" t="s">
        <v>1573</v>
      </c>
      <c r="R189" s="25">
        <v>2</v>
      </c>
      <c r="S189" s="25" t="s">
        <v>1825</v>
      </c>
      <c r="T189" s="25" t="s">
        <v>1574</v>
      </c>
      <c r="U189" s="25" t="s">
        <v>1575</v>
      </c>
      <c r="V189" s="25" t="s">
        <v>1825</v>
      </c>
      <c r="W189" s="25" t="s">
        <v>1825</v>
      </c>
      <c r="X189" s="25" t="s">
        <v>1576</v>
      </c>
      <c r="Y189" s="25" t="s">
        <v>1825</v>
      </c>
      <c r="Z189" s="25" t="s">
        <v>1577</v>
      </c>
      <c r="AA189" s="71"/>
      <c r="AB189" s="71"/>
    </row>
    <row r="190" spans="3:28" s="15" customFormat="1" ht="93.75" x14ac:dyDescent="0.4">
      <c r="D190" s="43">
        <f t="shared" si="2"/>
        <v>186</v>
      </c>
      <c r="E190" s="25" t="s">
        <v>1734</v>
      </c>
      <c r="F190" s="25" t="s">
        <v>311</v>
      </c>
      <c r="G190" s="25" t="s">
        <v>1735</v>
      </c>
      <c r="H190" s="62" t="s">
        <v>2492</v>
      </c>
      <c r="I190" s="25" t="s">
        <v>1815</v>
      </c>
      <c r="J190" s="25" t="s">
        <v>1736</v>
      </c>
      <c r="K190" s="25" t="s">
        <v>1737</v>
      </c>
      <c r="L190" s="25" t="s">
        <v>13</v>
      </c>
      <c r="M190" s="25" t="s">
        <v>1738</v>
      </c>
      <c r="N190" s="25" t="s">
        <v>1739</v>
      </c>
      <c r="O190" s="25" t="s">
        <v>1825</v>
      </c>
      <c r="P190" s="25" t="s">
        <v>1825</v>
      </c>
      <c r="Q190" s="25" t="s">
        <v>1825</v>
      </c>
      <c r="R190" s="25" t="s">
        <v>1825</v>
      </c>
      <c r="S190" s="25" t="s">
        <v>1825</v>
      </c>
      <c r="T190" s="25" t="s">
        <v>1825</v>
      </c>
      <c r="U190" s="25" t="s">
        <v>1825</v>
      </c>
      <c r="V190" s="25" t="s">
        <v>13</v>
      </c>
      <c r="W190" s="25" t="s">
        <v>1740</v>
      </c>
      <c r="X190" s="25" t="s">
        <v>1741</v>
      </c>
      <c r="Y190" s="25" t="s">
        <v>1825</v>
      </c>
      <c r="Z190" s="25" t="s">
        <v>1825</v>
      </c>
      <c r="AA190" s="71"/>
      <c r="AB190" s="71"/>
    </row>
    <row r="191" spans="3:28" s="15" customFormat="1" ht="150" x14ac:dyDescent="0.4">
      <c r="D191" s="43">
        <f t="shared" si="2"/>
        <v>187</v>
      </c>
      <c r="E191" s="25" t="s">
        <v>1742</v>
      </c>
      <c r="F191" s="25" t="s">
        <v>1627</v>
      </c>
      <c r="G191" s="25" t="s">
        <v>1743</v>
      </c>
      <c r="H191" s="62" t="s">
        <v>2491</v>
      </c>
      <c r="I191" s="25" t="s">
        <v>1816</v>
      </c>
      <c r="J191" s="25" t="s">
        <v>1744</v>
      </c>
      <c r="K191" s="25" t="s">
        <v>1745</v>
      </c>
      <c r="L191" s="25" t="s">
        <v>105</v>
      </c>
      <c r="M191" s="25" t="s">
        <v>1825</v>
      </c>
      <c r="N191" s="25" t="s">
        <v>1825</v>
      </c>
      <c r="O191" s="25" t="s">
        <v>1825</v>
      </c>
      <c r="P191" s="25">
        <v>23</v>
      </c>
      <c r="Q191" s="25" t="s">
        <v>1746</v>
      </c>
      <c r="R191" s="25">
        <v>9.1</v>
      </c>
      <c r="S191" s="25">
        <v>5.0999999999999996</v>
      </c>
      <c r="T191" s="25" t="s">
        <v>1825</v>
      </c>
      <c r="U191" s="25" t="s">
        <v>1747</v>
      </c>
      <c r="V191" s="25" t="s">
        <v>13</v>
      </c>
      <c r="W191" s="25" t="s">
        <v>1748</v>
      </c>
      <c r="X191" s="25" t="s">
        <v>158</v>
      </c>
      <c r="Y191" s="25" t="s">
        <v>1825</v>
      </c>
      <c r="Z191" s="25" t="s">
        <v>126</v>
      </c>
      <c r="AA191" s="71"/>
      <c r="AB191" s="71"/>
    </row>
    <row r="192" spans="3:28" s="15" customFormat="1" ht="75" x14ac:dyDescent="0.4">
      <c r="D192" s="43">
        <f t="shared" si="2"/>
        <v>188</v>
      </c>
      <c r="E192" s="25" t="s">
        <v>1749</v>
      </c>
      <c r="F192" s="25" t="s">
        <v>1608</v>
      </c>
      <c r="G192" s="25" t="s">
        <v>1750</v>
      </c>
      <c r="H192" s="62" t="s">
        <v>2490</v>
      </c>
      <c r="I192" s="25" t="s">
        <v>1817</v>
      </c>
      <c r="J192" s="25" t="s">
        <v>1751</v>
      </c>
      <c r="K192" s="25" t="s">
        <v>1752</v>
      </c>
      <c r="L192" s="25" t="s">
        <v>13</v>
      </c>
      <c r="M192" s="25" t="s">
        <v>1753</v>
      </c>
      <c r="N192" s="25" t="s">
        <v>1754</v>
      </c>
      <c r="O192" s="25" t="s">
        <v>1825</v>
      </c>
      <c r="P192" s="25" t="s">
        <v>1755</v>
      </c>
      <c r="Q192" s="25" t="s">
        <v>1825</v>
      </c>
      <c r="R192" s="25" t="s">
        <v>1825</v>
      </c>
      <c r="S192" s="25" t="s">
        <v>1825</v>
      </c>
      <c r="T192" s="25" t="s">
        <v>1756</v>
      </c>
      <c r="U192" s="25" t="s">
        <v>1757</v>
      </c>
      <c r="V192" s="25" t="s">
        <v>1825</v>
      </c>
      <c r="W192" s="25" t="s">
        <v>1825</v>
      </c>
      <c r="X192" s="25" t="s">
        <v>1825</v>
      </c>
      <c r="Y192" s="25" t="s">
        <v>1825</v>
      </c>
      <c r="Z192" s="25" t="s">
        <v>1825</v>
      </c>
      <c r="AA192" s="71"/>
      <c r="AB192" s="71"/>
    </row>
    <row r="193" spans="4:28" s="15" customFormat="1" ht="93.75" x14ac:dyDescent="0.4">
      <c r="D193" s="43">
        <f t="shared" si="2"/>
        <v>189</v>
      </c>
      <c r="E193" s="25" t="s">
        <v>1758</v>
      </c>
      <c r="F193" s="25" t="s">
        <v>1628</v>
      </c>
      <c r="G193" s="25" t="s">
        <v>1759</v>
      </c>
      <c r="H193" s="26" t="s">
        <v>1760</v>
      </c>
      <c r="I193" s="25" t="s">
        <v>1847</v>
      </c>
      <c r="J193" s="25" t="s">
        <v>1761</v>
      </c>
      <c r="K193" s="25" t="s">
        <v>1762</v>
      </c>
      <c r="L193" s="25" t="s">
        <v>13</v>
      </c>
      <c r="M193" s="25" t="s">
        <v>1763</v>
      </c>
      <c r="N193" s="25" t="s">
        <v>1764</v>
      </c>
      <c r="O193" s="25" t="s">
        <v>1765</v>
      </c>
      <c r="P193" s="25">
        <v>0.57999999999999996</v>
      </c>
      <c r="Q193" s="25" t="s">
        <v>1766</v>
      </c>
      <c r="R193" s="25">
        <v>23.7</v>
      </c>
      <c r="S193" s="25" t="s">
        <v>1825</v>
      </c>
      <c r="T193" s="25" t="s">
        <v>1767</v>
      </c>
      <c r="U193" s="25" t="s">
        <v>1768</v>
      </c>
      <c r="V193" s="25" t="s">
        <v>165</v>
      </c>
      <c r="W193" s="25" t="s">
        <v>1825</v>
      </c>
      <c r="X193" s="25" t="s">
        <v>1769</v>
      </c>
      <c r="Y193" s="25" t="s">
        <v>1825</v>
      </c>
      <c r="Z193" s="25" t="s">
        <v>1770</v>
      </c>
      <c r="AA193" s="71"/>
      <c r="AB193" s="71"/>
    </row>
    <row r="194" spans="4:28" s="15" customFormat="1" ht="56.25" x14ac:dyDescent="0.4">
      <c r="D194" s="43">
        <f t="shared" si="2"/>
        <v>190</v>
      </c>
      <c r="E194" s="25" t="s">
        <v>1826</v>
      </c>
      <c r="F194" s="25" t="s">
        <v>44</v>
      </c>
      <c r="G194" s="25" t="s">
        <v>1827</v>
      </c>
      <c r="H194" s="25" t="s">
        <v>1828</v>
      </c>
      <c r="I194" s="25" t="s">
        <v>1848</v>
      </c>
      <c r="J194" s="25" t="s">
        <v>1829</v>
      </c>
      <c r="K194" s="25" t="s">
        <v>2364</v>
      </c>
      <c r="L194" s="25" t="s">
        <v>105</v>
      </c>
      <c r="M194" s="25" t="s">
        <v>1398</v>
      </c>
      <c r="N194" s="25" t="s">
        <v>1830</v>
      </c>
      <c r="O194" s="25" t="s">
        <v>1831</v>
      </c>
      <c r="P194" s="25" t="s">
        <v>1832</v>
      </c>
      <c r="Q194" s="25" t="s">
        <v>1833</v>
      </c>
      <c r="R194" s="25">
        <v>6</v>
      </c>
      <c r="S194" s="25" t="s">
        <v>1398</v>
      </c>
      <c r="T194" s="25" t="s">
        <v>1834</v>
      </c>
      <c r="U194" s="25" t="s">
        <v>1835</v>
      </c>
      <c r="V194" s="25" t="s">
        <v>13</v>
      </c>
      <c r="W194" s="25" t="s">
        <v>1836</v>
      </c>
      <c r="X194" s="25" t="s">
        <v>1837</v>
      </c>
      <c r="Y194" s="25" t="s">
        <v>1398</v>
      </c>
      <c r="Z194" s="25" t="s">
        <v>126</v>
      </c>
      <c r="AA194" s="71"/>
      <c r="AB194" s="71"/>
    </row>
    <row r="195" spans="4:28" s="15" customFormat="1" ht="112.5" x14ac:dyDescent="0.4">
      <c r="D195" s="43">
        <f t="shared" si="2"/>
        <v>191</v>
      </c>
      <c r="E195" s="25" t="s">
        <v>1838</v>
      </c>
      <c r="F195" s="25" t="s">
        <v>57</v>
      </c>
      <c r="G195" s="25" t="s">
        <v>1839</v>
      </c>
      <c r="H195" s="62" t="s">
        <v>2489</v>
      </c>
      <c r="I195" s="25" t="s">
        <v>1849</v>
      </c>
      <c r="J195" s="25" t="s">
        <v>1840</v>
      </c>
      <c r="K195" s="25" t="s">
        <v>1841</v>
      </c>
      <c r="L195" s="25" t="s">
        <v>13</v>
      </c>
      <c r="M195" s="25" t="s">
        <v>1842</v>
      </c>
      <c r="N195" s="25" t="s">
        <v>1843</v>
      </c>
      <c r="O195" s="25" t="s">
        <v>1398</v>
      </c>
      <c r="P195" s="25" t="s">
        <v>1398</v>
      </c>
      <c r="Q195" s="25" t="s">
        <v>1844</v>
      </c>
      <c r="R195" s="25" t="s">
        <v>1398</v>
      </c>
      <c r="S195" s="25" t="s">
        <v>1398</v>
      </c>
      <c r="T195" s="25" t="s">
        <v>1398</v>
      </c>
      <c r="U195" s="25" t="s">
        <v>1398</v>
      </c>
      <c r="V195" s="25" t="s">
        <v>13</v>
      </c>
      <c r="W195" s="25" t="s">
        <v>1845</v>
      </c>
      <c r="X195" s="25" t="s">
        <v>1846</v>
      </c>
      <c r="Y195" s="25" t="s">
        <v>1398</v>
      </c>
      <c r="Z195" s="25" t="s">
        <v>126</v>
      </c>
      <c r="AA195" s="71"/>
      <c r="AB195" s="71"/>
    </row>
    <row r="196" spans="4:28" s="15" customFormat="1" ht="168.75" x14ac:dyDescent="0.4">
      <c r="D196" s="25">
        <v>192</v>
      </c>
      <c r="E196" s="25" t="s">
        <v>1931</v>
      </c>
      <c r="F196" s="25" t="s">
        <v>311</v>
      </c>
      <c r="G196" s="25" t="s">
        <v>1932</v>
      </c>
      <c r="H196" s="25" t="s">
        <v>1933</v>
      </c>
      <c r="I196" s="25" t="s">
        <v>1955</v>
      </c>
      <c r="J196" s="25" t="s">
        <v>1934</v>
      </c>
      <c r="K196" s="25" t="s">
        <v>1935</v>
      </c>
      <c r="L196" s="25" t="s">
        <v>94</v>
      </c>
      <c r="M196" s="25" t="s">
        <v>1975</v>
      </c>
      <c r="N196" s="25" t="s">
        <v>1975</v>
      </c>
      <c r="O196" s="25" t="s">
        <v>1936</v>
      </c>
      <c r="P196" s="25" t="s">
        <v>1398</v>
      </c>
      <c r="Q196" s="25" t="s">
        <v>1937</v>
      </c>
      <c r="R196" s="25" t="s">
        <v>1975</v>
      </c>
      <c r="S196" s="25" t="s">
        <v>1975</v>
      </c>
      <c r="T196" s="25" t="s">
        <v>1975</v>
      </c>
      <c r="U196" s="25" t="s">
        <v>1938</v>
      </c>
      <c r="V196" s="25" t="s">
        <v>13</v>
      </c>
      <c r="W196" s="25" t="s">
        <v>1939</v>
      </c>
      <c r="X196" s="25" t="s">
        <v>1940</v>
      </c>
      <c r="Y196" s="25" t="s">
        <v>1975</v>
      </c>
      <c r="Z196" s="25" t="s">
        <v>1975</v>
      </c>
      <c r="AA196" s="72"/>
      <c r="AB196" s="71"/>
    </row>
    <row r="197" spans="4:28" s="15" customFormat="1" ht="131.25" x14ac:dyDescent="0.4">
      <c r="D197" s="25">
        <v>193</v>
      </c>
      <c r="E197" s="25" t="s">
        <v>1915</v>
      </c>
      <c r="F197" s="25" t="s">
        <v>1857</v>
      </c>
      <c r="G197" s="25" t="s">
        <v>1916</v>
      </c>
      <c r="H197" s="35" t="s">
        <v>2504</v>
      </c>
      <c r="I197" s="25" t="s">
        <v>1956</v>
      </c>
      <c r="J197" s="25" t="s">
        <v>1917</v>
      </c>
      <c r="K197" s="25" t="s">
        <v>1941</v>
      </c>
      <c r="L197" s="25" t="s">
        <v>109</v>
      </c>
      <c r="M197" s="25" t="s">
        <v>1918</v>
      </c>
      <c r="N197" s="25" t="s">
        <v>1919</v>
      </c>
      <c r="O197" s="25" t="s">
        <v>1975</v>
      </c>
      <c r="P197" s="25" t="s">
        <v>1920</v>
      </c>
      <c r="Q197" s="25" t="s">
        <v>1958</v>
      </c>
      <c r="R197" s="25" t="s">
        <v>1921</v>
      </c>
      <c r="S197" s="25" t="s">
        <v>1975</v>
      </c>
      <c r="T197" s="25" t="s">
        <v>1975</v>
      </c>
      <c r="U197" s="25" t="s">
        <v>1916</v>
      </c>
      <c r="V197" s="25" t="s">
        <v>13</v>
      </c>
      <c r="W197" s="25" t="s">
        <v>1928</v>
      </c>
      <c r="X197" s="25" t="s">
        <v>211</v>
      </c>
      <c r="Y197" s="25" t="s">
        <v>1929</v>
      </c>
      <c r="Z197" s="25" t="s">
        <v>1930</v>
      </c>
      <c r="AA197" s="71"/>
      <c r="AB197" s="71"/>
    </row>
    <row r="198" spans="4:28" s="15" customFormat="1" ht="37.5" x14ac:dyDescent="0.4">
      <c r="D198" s="30">
        <v>194</v>
      </c>
      <c r="E198" s="30" t="s">
        <v>1910</v>
      </c>
      <c r="F198" s="30" t="s">
        <v>1459</v>
      </c>
      <c r="G198" s="30" t="s">
        <v>1911</v>
      </c>
      <c r="H198" s="30" t="s">
        <v>1912</v>
      </c>
      <c r="I198" s="30" t="s">
        <v>1957</v>
      </c>
      <c r="J198" s="30" t="s">
        <v>1913</v>
      </c>
      <c r="K198" s="30" t="s">
        <v>1914</v>
      </c>
      <c r="L198" s="30" t="s">
        <v>97</v>
      </c>
      <c r="M198" s="30"/>
      <c r="N198" s="30" t="s">
        <v>1922</v>
      </c>
      <c r="O198" s="30" t="s">
        <v>1923</v>
      </c>
      <c r="P198" s="48">
        <v>0.28000000000000003</v>
      </c>
      <c r="Q198" s="30" t="s">
        <v>1924</v>
      </c>
      <c r="R198" s="30">
        <v>10.8</v>
      </c>
      <c r="S198" s="30">
        <v>4.0999999999999996</v>
      </c>
      <c r="T198" s="30" t="s">
        <v>1925</v>
      </c>
      <c r="U198" s="30" t="s">
        <v>1926</v>
      </c>
      <c r="V198" s="30" t="s">
        <v>13</v>
      </c>
      <c r="W198" s="30" t="s">
        <v>1927</v>
      </c>
      <c r="X198" s="30" t="s">
        <v>158</v>
      </c>
      <c r="Y198" s="30" t="s">
        <v>1975</v>
      </c>
      <c r="Z198" s="30" t="s">
        <v>126</v>
      </c>
      <c r="AA198" s="72"/>
      <c r="AB198" s="71"/>
    </row>
    <row r="199" spans="4:28" s="15" customFormat="1" ht="409.5" x14ac:dyDescent="0.4">
      <c r="D199" s="30">
        <v>195</v>
      </c>
      <c r="E199" s="30" t="s">
        <v>1994</v>
      </c>
      <c r="F199" s="30" t="s">
        <v>1995</v>
      </c>
      <c r="G199" s="30" t="s">
        <v>1996</v>
      </c>
      <c r="H199" s="30" t="s">
        <v>1997</v>
      </c>
      <c r="I199" s="49" t="s">
        <v>2105</v>
      </c>
      <c r="J199" s="30" t="s">
        <v>1998</v>
      </c>
      <c r="K199" s="30" t="s">
        <v>1999</v>
      </c>
      <c r="L199" s="30" t="s">
        <v>2000</v>
      </c>
      <c r="M199" s="30" t="s">
        <v>1398</v>
      </c>
      <c r="N199" s="30" t="s">
        <v>2001</v>
      </c>
      <c r="O199" s="30" t="s">
        <v>2002</v>
      </c>
      <c r="P199" s="30">
        <v>63.3</v>
      </c>
      <c r="Q199" s="30" t="s">
        <v>2003</v>
      </c>
      <c r="R199" s="30">
        <v>34</v>
      </c>
      <c r="S199" s="30" t="s">
        <v>1975</v>
      </c>
      <c r="T199" s="30" t="s">
        <v>1975</v>
      </c>
      <c r="U199" s="30" t="s">
        <v>2004</v>
      </c>
      <c r="V199" s="30" t="s">
        <v>464</v>
      </c>
      <c r="W199" s="30" t="s">
        <v>2005</v>
      </c>
      <c r="X199" s="30" t="s">
        <v>2006</v>
      </c>
      <c r="Y199" s="30" t="s">
        <v>1975</v>
      </c>
      <c r="Z199" s="30" t="s">
        <v>2007</v>
      </c>
    </row>
    <row r="200" spans="4:28" s="15" customFormat="1" ht="93.75" x14ac:dyDescent="0.4">
      <c r="D200" s="30">
        <v>196</v>
      </c>
      <c r="E200" s="30" t="s">
        <v>2008</v>
      </c>
      <c r="F200" s="30" t="s">
        <v>1995</v>
      </c>
      <c r="G200" s="30" t="s">
        <v>2009</v>
      </c>
      <c r="H200" s="30" t="s">
        <v>2010</v>
      </c>
      <c r="I200" s="30" t="s">
        <v>2106</v>
      </c>
      <c r="J200" s="30" t="s">
        <v>2011</v>
      </c>
      <c r="K200" s="30" t="s">
        <v>2012</v>
      </c>
      <c r="L200" s="30" t="s">
        <v>13</v>
      </c>
      <c r="M200" s="30" t="s">
        <v>2013</v>
      </c>
      <c r="N200" s="30" t="s">
        <v>2014</v>
      </c>
      <c r="O200" s="30" t="s">
        <v>2015</v>
      </c>
      <c r="P200" s="30">
        <v>70.099999999999994</v>
      </c>
      <c r="Q200" s="30" t="s">
        <v>1975</v>
      </c>
      <c r="R200" s="30">
        <v>27.1</v>
      </c>
      <c r="S200" s="30" t="s">
        <v>1975</v>
      </c>
      <c r="T200" s="30" t="s">
        <v>1975</v>
      </c>
      <c r="U200" s="19" t="s">
        <v>2016</v>
      </c>
      <c r="V200" s="19" t="s">
        <v>464</v>
      </c>
      <c r="W200" s="19" t="s">
        <v>2017</v>
      </c>
      <c r="X200" s="19" t="s">
        <v>1975</v>
      </c>
      <c r="Y200" s="30" t="s">
        <v>1975</v>
      </c>
      <c r="Z200" s="19" t="s">
        <v>2018</v>
      </c>
    </row>
    <row r="201" spans="4:28" s="15" customFormat="1" ht="187.5" x14ac:dyDescent="0.4">
      <c r="D201" s="30">
        <v>197</v>
      </c>
      <c r="E201" s="30" t="s">
        <v>2019</v>
      </c>
      <c r="F201" s="30" t="s">
        <v>1995</v>
      </c>
      <c r="G201" s="30" t="s">
        <v>2020</v>
      </c>
      <c r="H201" s="30" t="s">
        <v>2021</v>
      </c>
      <c r="I201" s="30" t="s">
        <v>1398</v>
      </c>
      <c r="J201" s="30" t="s">
        <v>1975</v>
      </c>
      <c r="K201" s="30" t="s">
        <v>1975</v>
      </c>
      <c r="L201" s="30" t="s">
        <v>94</v>
      </c>
      <c r="M201" s="30" t="s">
        <v>1975</v>
      </c>
      <c r="N201" s="30" t="s">
        <v>2022</v>
      </c>
      <c r="O201" s="30" t="s">
        <v>2023</v>
      </c>
      <c r="P201" s="30" t="s">
        <v>1975</v>
      </c>
      <c r="Q201" s="30" t="s">
        <v>2024</v>
      </c>
      <c r="R201" s="30">
        <v>21.31</v>
      </c>
      <c r="S201" s="30" t="s">
        <v>1975</v>
      </c>
      <c r="T201" s="30" t="s">
        <v>1975</v>
      </c>
      <c r="U201" s="19" t="s">
        <v>2025</v>
      </c>
      <c r="V201" s="19" t="s">
        <v>419</v>
      </c>
      <c r="W201" s="19" t="s">
        <v>2026</v>
      </c>
      <c r="X201" s="19" t="s">
        <v>2027</v>
      </c>
      <c r="Y201" s="30" t="s">
        <v>1975</v>
      </c>
      <c r="Z201" s="19" t="s">
        <v>1975</v>
      </c>
    </row>
    <row r="202" spans="4:28" s="15" customFormat="1" ht="75" x14ac:dyDescent="0.4">
      <c r="D202" s="30">
        <v>198</v>
      </c>
      <c r="E202" s="30" t="s">
        <v>2028</v>
      </c>
      <c r="F202" s="30" t="s">
        <v>1995</v>
      </c>
      <c r="G202" s="30" t="s">
        <v>2029</v>
      </c>
      <c r="H202" s="30" t="s">
        <v>2030</v>
      </c>
      <c r="I202" s="30" t="s">
        <v>2107</v>
      </c>
      <c r="J202" s="30" t="s">
        <v>2031</v>
      </c>
      <c r="K202" s="30" t="s">
        <v>2032</v>
      </c>
      <c r="L202" s="30" t="s">
        <v>105</v>
      </c>
      <c r="M202" s="30" t="s">
        <v>1975</v>
      </c>
      <c r="N202" s="30" t="s">
        <v>2033</v>
      </c>
      <c r="O202" s="30" t="s">
        <v>1975</v>
      </c>
      <c r="P202" s="30">
        <v>24.8</v>
      </c>
      <c r="Q202" s="30" t="s">
        <v>2034</v>
      </c>
      <c r="R202" s="30">
        <v>7.1</v>
      </c>
      <c r="S202" s="30" t="s">
        <v>1975</v>
      </c>
      <c r="T202" s="30" t="s">
        <v>1975</v>
      </c>
      <c r="U202" s="19" t="s">
        <v>2025</v>
      </c>
      <c r="V202" s="19" t="s">
        <v>464</v>
      </c>
      <c r="W202" s="19" t="s">
        <v>2035</v>
      </c>
      <c r="X202" s="19" t="s">
        <v>1825</v>
      </c>
      <c r="Y202" s="30" t="s">
        <v>1398</v>
      </c>
      <c r="Z202" s="19" t="s">
        <v>1398</v>
      </c>
    </row>
    <row r="203" spans="4:28" s="15" customFormat="1" ht="56.25" x14ac:dyDescent="0.4">
      <c r="D203" s="30">
        <v>199</v>
      </c>
      <c r="E203" s="30" t="s">
        <v>2036</v>
      </c>
      <c r="F203" s="30" t="s">
        <v>1995</v>
      </c>
      <c r="G203" s="30" t="s">
        <v>2037</v>
      </c>
      <c r="H203" s="30" t="s">
        <v>2038</v>
      </c>
      <c r="I203" s="30" t="s">
        <v>1975</v>
      </c>
      <c r="J203" s="30" t="s">
        <v>2039</v>
      </c>
      <c r="K203" s="30" t="s">
        <v>2040</v>
      </c>
      <c r="L203" s="30" t="s">
        <v>94</v>
      </c>
      <c r="M203" s="30" t="s">
        <v>1975</v>
      </c>
      <c r="N203" s="30" t="s">
        <v>2041</v>
      </c>
      <c r="O203" s="30" t="s">
        <v>2042</v>
      </c>
      <c r="P203" s="30" t="s">
        <v>1975</v>
      </c>
      <c r="Q203" s="30" t="s">
        <v>1975</v>
      </c>
      <c r="R203" s="30" t="s">
        <v>1975</v>
      </c>
      <c r="S203" s="30" t="s">
        <v>1975</v>
      </c>
      <c r="T203" s="30" t="s">
        <v>1975</v>
      </c>
      <c r="U203" s="19" t="s">
        <v>1398</v>
      </c>
      <c r="V203" s="19" t="s">
        <v>453</v>
      </c>
      <c r="W203" s="19" t="s">
        <v>1398</v>
      </c>
      <c r="X203" s="19" t="s">
        <v>2440</v>
      </c>
      <c r="Y203" s="30" t="s">
        <v>1975</v>
      </c>
      <c r="Z203" s="19" t="s">
        <v>1975</v>
      </c>
    </row>
    <row r="204" spans="4:28" s="15" customFormat="1" ht="56.25" x14ac:dyDescent="0.4">
      <c r="D204" s="30">
        <v>200</v>
      </c>
      <c r="E204" s="30" t="s">
        <v>2043</v>
      </c>
      <c r="F204" s="30" t="s">
        <v>1995</v>
      </c>
      <c r="G204" s="30" t="s">
        <v>2044</v>
      </c>
      <c r="H204" s="30" t="s">
        <v>2045</v>
      </c>
      <c r="I204" s="30" t="s">
        <v>1975</v>
      </c>
      <c r="J204" s="30" t="s">
        <v>2046</v>
      </c>
      <c r="K204" s="30" t="s">
        <v>2047</v>
      </c>
      <c r="L204" s="30" t="s">
        <v>13</v>
      </c>
      <c r="M204" s="30" t="s">
        <v>2048</v>
      </c>
      <c r="N204" s="30" t="s">
        <v>2049</v>
      </c>
      <c r="O204" s="30" t="s">
        <v>2050</v>
      </c>
      <c r="P204" s="30">
        <v>4</v>
      </c>
      <c r="Q204" s="30" t="s">
        <v>2051</v>
      </c>
      <c r="R204" s="30">
        <v>9.8000000000000007</v>
      </c>
      <c r="S204" s="30" t="s">
        <v>1975</v>
      </c>
      <c r="T204" s="30" t="s">
        <v>1975</v>
      </c>
      <c r="U204" s="19" t="s">
        <v>2052</v>
      </c>
      <c r="V204" s="19" t="s">
        <v>453</v>
      </c>
      <c r="W204" s="19" t="s">
        <v>1398</v>
      </c>
      <c r="X204" s="19" t="s">
        <v>2440</v>
      </c>
      <c r="Y204" s="30" t="s">
        <v>1975</v>
      </c>
      <c r="Z204" s="19" t="s">
        <v>1975</v>
      </c>
    </row>
    <row r="205" spans="4:28" s="15" customFormat="1" ht="56.25" x14ac:dyDescent="0.4">
      <c r="D205" s="30">
        <v>201</v>
      </c>
      <c r="E205" s="30" t="s">
        <v>2053</v>
      </c>
      <c r="F205" s="30" t="s">
        <v>1995</v>
      </c>
      <c r="G205" s="30" t="s">
        <v>2054</v>
      </c>
      <c r="H205" s="30" t="s">
        <v>2055</v>
      </c>
      <c r="I205" s="30" t="s">
        <v>1975</v>
      </c>
      <c r="J205" s="30" t="s">
        <v>2056</v>
      </c>
      <c r="K205" s="30" t="s">
        <v>2057</v>
      </c>
      <c r="L205" s="30" t="s">
        <v>94</v>
      </c>
      <c r="M205" s="30" t="s">
        <v>1975</v>
      </c>
      <c r="N205" s="30" t="s">
        <v>2058</v>
      </c>
      <c r="O205" s="30" t="s">
        <v>2059</v>
      </c>
      <c r="P205" s="30" t="s">
        <v>1975</v>
      </c>
      <c r="Q205" s="30" t="s">
        <v>1975</v>
      </c>
      <c r="R205" s="30" t="s">
        <v>1975</v>
      </c>
      <c r="S205" s="30" t="s">
        <v>1975</v>
      </c>
      <c r="T205" s="30" t="s">
        <v>1975</v>
      </c>
      <c r="U205" s="19" t="s">
        <v>2060</v>
      </c>
      <c r="V205" s="19" t="s">
        <v>464</v>
      </c>
      <c r="W205" s="19" t="s">
        <v>2061</v>
      </c>
      <c r="X205" s="19" t="s">
        <v>2440</v>
      </c>
      <c r="Y205" s="30" t="s">
        <v>1975</v>
      </c>
      <c r="Z205" s="19" t="s">
        <v>1975</v>
      </c>
    </row>
    <row r="206" spans="4:28" s="15" customFormat="1" ht="56.25" x14ac:dyDescent="0.4">
      <c r="D206" s="30">
        <v>202</v>
      </c>
      <c r="E206" s="30" t="s">
        <v>2062</v>
      </c>
      <c r="F206" s="30" t="s">
        <v>1995</v>
      </c>
      <c r="G206" s="30" t="s">
        <v>2063</v>
      </c>
      <c r="H206" s="30" t="s">
        <v>2064</v>
      </c>
      <c r="I206" s="30" t="s">
        <v>1975</v>
      </c>
      <c r="J206" s="30" t="s">
        <v>2065</v>
      </c>
      <c r="K206" s="30"/>
      <c r="L206" s="30" t="s">
        <v>97</v>
      </c>
      <c r="M206" s="30" t="s">
        <v>1975</v>
      </c>
      <c r="N206" s="30" t="s">
        <v>2066</v>
      </c>
      <c r="O206" s="30" t="s">
        <v>484</v>
      </c>
      <c r="P206" s="30" t="s">
        <v>1975</v>
      </c>
      <c r="Q206" s="30" t="s">
        <v>1975</v>
      </c>
      <c r="R206" s="30" t="s">
        <v>1975</v>
      </c>
      <c r="S206" s="30" t="s">
        <v>1975</v>
      </c>
      <c r="T206" s="30" t="s">
        <v>1975</v>
      </c>
      <c r="U206" s="19" t="s">
        <v>2067</v>
      </c>
      <c r="V206" s="19" t="s">
        <v>419</v>
      </c>
      <c r="W206" s="19" t="s">
        <v>1398</v>
      </c>
      <c r="X206" s="19" t="s">
        <v>2068</v>
      </c>
      <c r="Y206" s="30" t="s">
        <v>1398</v>
      </c>
      <c r="Z206" s="19" t="s">
        <v>1398</v>
      </c>
    </row>
    <row r="207" spans="4:28" s="15" customFormat="1" ht="56.25" x14ac:dyDescent="0.4">
      <c r="D207" s="30">
        <v>203</v>
      </c>
      <c r="E207" s="30" t="s">
        <v>2069</v>
      </c>
      <c r="F207" s="30" t="s">
        <v>1995</v>
      </c>
      <c r="G207" s="30" t="s">
        <v>2070</v>
      </c>
      <c r="H207" s="30" t="s">
        <v>2071</v>
      </c>
      <c r="I207" s="30" t="s">
        <v>1975</v>
      </c>
      <c r="J207" s="30"/>
      <c r="K207" s="30" t="s">
        <v>2072</v>
      </c>
      <c r="L207" s="30" t="s">
        <v>97</v>
      </c>
      <c r="M207" s="30" t="s">
        <v>1975</v>
      </c>
      <c r="N207" s="30" t="s">
        <v>2073</v>
      </c>
      <c r="O207" s="30" t="s">
        <v>2074</v>
      </c>
      <c r="P207" s="30" t="s">
        <v>1975</v>
      </c>
      <c r="Q207" s="30" t="s">
        <v>2075</v>
      </c>
      <c r="R207" s="30">
        <v>11.8</v>
      </c>
      <c r="S207" s="30" t="s">
        <v>1975</v>
      </c>
      <c r="T207" s="30" t="s">
        <v>1975</v>
      </c>
      <c r="U207" s="19" t="s">
        <v>2076</v>
      </c>
      <c r="V207" s="19" t="s">
        <v>464</v>
      </c>
      <c r="W207" s="19" t="s">
        <v>2077</v>
      </c>
      <c r="X207" s="19" t="s">
        <v>2078</v>
      </c>
      <c r="Y207" s="30" t="s">
        <v>1398</v>
      </c>
      <c r="Z207" s="19" t="s">
        <v>514</v>
      </c>
    </row>
    <row r="208" spans="4:28" s="15" customFormat="1" ht="37.5" x14ac:dyDescent="0.4">
      <c r="D208" s="30">
        <v>204</v>
      </c>
      <c r="E208" s="30" t="s">
        <v>2079</v>
      </c>
      <c r="F208" s="30" t="s">
        <v>1995</v>
      </c>
      <c r="G208" s="30" t="s">
        <v>2080</v>
      </c>
      <c r="H208" s="30" t="s">
        <v>2081</v>
      </c>
      <c r="I208" s="30" t="s">
        <v>1975</v>
      </c>
      <c r="J208" s="30" t="s">
        <v>1073</v>
      </c>
      <c r="K208" s="30"/>
      <c r="L208" s="30" t="s">
        <v>94</v>
      </c>
      <c r="M208" s="30" t="s">
        <v>1975</v>
      </c>
      <c r="N208" s="30" t="s">
        <v>2082</v>
      </c>
      <c r="O208" s="30" t="s">
        <v>2083</v>
      </c>
      <c r="P208" s="30" t="s">
        <v>1975</v>
      </c>
      <c r="Q208" s="30" t="s">
        <v>1975</v>
      </c>
      <c r="R208" s="30" t="s">
        <v>1975</v>
      </c>
      <c r="S208" s="30" t="s">
        <v>1975</v>
      </c>
      <c r="T208" s="30" t="s">
        <v>1975</v>
      </c>
      <c r="U208" s="19" t="s">
        <v>2076</v>
      </c>
      <c r="V208" s="19" t="s">
        <v>464</v>
      </c>
      <c r="W208" s="19" t="s">
        <v>2077</v>
      </c>
      <c r="X208" s="19" t="s">
        <v>2078</v>
      </c>
      <c r="Y208" s="30" t="s">
        <v>1398</v>
      </c>
      <c r="Z208" s="19" t="s">
        <v>1398</v>
      </c>
    </row>
    <row r="209" spans="4:26" s="15" customFormat="1" ht="37.5" x14ac:dyDescent="0.4">
      <c r="D209" s="30">
        <v>205</v>
      </c>
      <c r="E209" s="30" t="s">
        <v>2084</v>
      </c>
      <c r="F209" s="30" t="s">
        <v>1995</v>
      </c>
      <c r="G209" s="30" t="s">
        <v>2085</v>
      </c>
      <c r="H209" s="30" t="s">
        <v>2086</v>
      </c>
      <c r="I209" s="30" t="s">
        <v>1975</v>
      </c>
      <c r="J209" s="30" t="s">
        <v>2087</v>
      </c>
      <c r="K209" s="30" t="s">
        <v>1975</v>
      </c>
      <c r="L209" s="30" t="s">
        <v>13</v>
      </c>
      <c r="M209" s="30" t="s">
        <v>2310</v>
      </c>
      <c r="N209" s="30" t="s">
        <v>1975</v>
      </c>
      <c r="O209" s="30" t="s">
        <v>1975</v>
      </c>
      <c r="P209" s="30" t="s">
        <v>1975</v>
      </c>
      <c r="Q209" s="30" t="s">
        <v>1975</v>
      </c>
      <c r="R209" s="30" t="s">
        <v>1975</v>
      </c>
      <c r="S209" s="30" t="s">
        <v>1975</v>
      </c>
      <c r="T209" s="30" t="s">
        <v>1975</v>
      </c>
      <c r="U209" s="19" t="s">
        <v>2085</v>
      </c>
      <c r="V209" s="19" t="s">
        <v>419</v>
      </c>
      <c r="W209" s="19" t="s">
        <v>1975</v>
      </c>
      <c r="X209" s="19" t="s">
        <v>1975</v>
      </c>
      <c r="Y209" s="30" t="s">
        <v>1975</v>
      </c>
      <c r="Z209" s="19" t="s">
        <v>1975</v>
      </c>
    </row>
    <row r="210" spans="4:26" s="15" customFormat="1" ht="56.25" x14ac:dyDescent="0.4">
      <c r="D210" s="30">
        <v>206</v>
      </c>
      <c r="E210" s="30" t="s">
        <v>2088</v>
      </c>
      <c r="F210" s="30" t="s">
        <v>1995</v>
      </c>
      <c r="G210" s="30" t="s">
        <v>2089</v>
      </c>
      <c r="H210" s="30" t="s">
        <v>2090</v>
      </c>
      <c r="I210" s="30" t="s">
        <v>2108</v>
      </c>
      <c r="J210" s="30" t="s">
        <v>2091</v>
      </c>
      <c r="K210" s="30" t="s">
        <v>1398</v>
      </c>
      <c r="L210" s="30" t="s">
        <v>105</v>
      </c>
      <c r="M210" s="30"/>
      <c r="N210" s="30" t="s">
        <v>2092</v>
      </c>
      <c r="O210" s="30" t="s">
        <v>2093</v>
      </c>
      <c r="P210" s="30">
        <v>14.2</v>
      </c>
      <c r="Q210" s="30" t="s">
        <v>2094</v>
      </c>
      <c r="R210" s="30">
        <v>9</v>
      </c>
      <c r="S210" s="30"/>
      <c r="T210" s="30" t="s">
        <v>2095</v>
      </c>
      <c r="U210" s="19" t="s">
        <v>2076</v>
      </c>
      <c r="V210" s="19" t="s">
        <v>464</v>
      </c>
      <c r="W210" s="19" t="s">
        <v>2077</v>
      </c>
      <c r="X210" s="19" t="s">
        <v>2078</v>
      </c>
      <c r="Y210" s="30"/>
      <c r="Z210" s="19" t="s">
        <v>2096</v>
      </c>
    </row>
    <row r="211" spans="4:26" s="15" customFormat="1" ht="56.25" x14ac:dyDescent="0.4">
      <c r="D211" s="30">
        <v>207</v>
      </c>
      <c r="E211" s="30" t="s">
        <v>2097</v>
      </c>
      <c r="F211" s="30" t="s">
        <v>1995</v>
      </c>
      <c r="G211" s="30" t="s">
        <v>2098</v>
      </c>
      <c r="H211" s="30" t="s">
        <v>2099</v>
      </c>
      <c r="I211" s="30" t="s">
        <v>2109</v>
      </c>
      <c r="J211" s="30" t="s">
        <v>2100</v>
      </c>
      <c r="K211" s="30" t="s">
        <v>2101</v>
      </c>
      <c r="L211" s="30" t="s">
        <v>13</v>
      </c>
      <c r="M211" s="30" t="s">
        <v>2102</v>
      </c>
      <c r="N211" s="30" t="s">
        <v>2103</v>
      </c>
      <c r="O211" s="30" t="s">
        <v>2104</v>
      </c>
      <c r="P211" s="30" t="s">
        <v>1975</v>
      </c>
      <c r="Q211" s="30" t="s">
        <v>1975</v>
      </c>
      <c r="R211" s="30" t="s">
        <v>1975</v>
      </c>
      <c r="S211" s="30" t="s">
        <v>1975</v>
      </c>
      <c r="T211" s="30" t="s">
        <v>1975</v>
      </c>
      <c r="U211" s="19" t="s">
        <v>1975</v>
      </c>
      <c r="V211" s="19"/>
      <c r="W211" s="19"/>
      <c r="X211" s="19"/>
      <c r="Y211" s="30" t="s">
        <v>1975</v>
      </c>
      <c r="Z211" s="19" t="s">
        <v>1975</v>
      </c>
    </row>
    <row r="212" spans="4:26" s="15" customFormat="1" ht="56.25" x14ac:dyDescent="0.4">
      <c r="D212" s="30">
        <v>208</v>
      </c>
      <c r="E212" s="30" t="s">
        <v>2111</v>
      </c>
      <c r="F212" s="30" t="s">
        <v>2112</v>
      </c>
      <c r="G212" s="30" t="s">
        <v>2113</v>
      </c>
      <c r="H212" s="32" t="s">
        <v>2114</v>
      </c>
      <c r="I212" s="30" t="s">
        <v>1975</v>
      </c>
      <c r="J212" s="30" t="s">
        <v>1975</v>
      </c>
      <c r="K212" s="30" t="s">
        <v>1975</v>
      </c>
      <c r="L212" s="30" t="s">
        <v>94</v>
      </c>
      <c r="M212" s="30" t="s">
        <v>1975</v>
      </c>
      <c r="N212" s="30" t="s">
        <v>1975</v>
      </c>
      <c r="O212" s="30" t="s">
        <v>2115</v>
      </c>
      <c r="P212" s="30" t="s">
        <v>1975</v>
      </c>
      <c r="Q212" s="30" t="s">
        <v>1975</v>
      </c>
      <c r="R212" s="30" t="s">
        <v>1975</v>
      </c>
      <c r="S212" s="30" t="s">
        <v>1975</v>
      </c>
      <c r="T212" s="30" t="s">
        <v>1975</v>
      </c>
      <c r="U212" s="19" t="s">
        <v>1975</v>
      </c>
      <c r="V212" s="19" t="s">
        <v>464</v>
      </c>
      <c r="W212" s="30" t="s">
        <v>2116</v>
      </c>
      <c r="X212" s="19" t="s">
        <v>879</v>
      </c>
      <c r="Y212" s="19" t="s">
        <v>1975</v>
      </c>
      <c r="Z212" s="19" t="s">
        <v>1975</v>
      </c>
    </row>
    <row r="213" spans="4:26" s="15" customFormat="1" ht="37.5" x14ac:dyDescent="0.4">
      <c r="D213" s="30">
        <v>209</v>
      </c>
      <c r="E213" s="53" t="s">
        <v>2117</v>
      </c>
      <c r="F213" s="30" t="s">
        <v>2112</v>
      </c>
      <c r="G213" s="30" t="s">
        <v>2118</v>
      </c>
      <c r="H213" s="32" t="s">
        <v>2119</v>
      </c>
      <c r="I213" s="30" t="s">
        <v>1975</v>
      </c>
      <c r="J213" s="30" t="s">
        <v>1975</v>
      </c>
      <c r="K213" s="30" t="s">
        <v>1975</v>
      </c>
      <c r="L213" s="30" t="s">
        <v>94</v>
      </c>
      <c r="M213" s="30" t="s">
        <v>1975</v>
      </c>
      <c r="N213" s="30" t="s">
        <v>1975</v>
      </c>
      <c r="O213" s="30" t="s">
        <v>2120</v>
      </c>
      <c r="P213" s="30" t="s">
        <v>1975</v>
      </c>
      <c r="Q213" s="30" t="s">
        <v>1975</v>
      </c>
      <c r="R213" s="30" t="s">
        <v>1975</v>
      </c>
      <c r="S213" s="30" t="s">
        <v>1975</v>
      </c>
      <c r="T213" s="30" t="s">
        <v>1975</v>
      </c>
      <c r="U213" s="19" t="s">
        <v>1975</v>
      </c>
      <c r="V213" s="19" t="s">
        <v>464</v>
      </c>
      <c r="W213" s="30" t="s">
        <v>2121</v>
      </c>
      <c r="X213" s="19" t="s">
        <v>2122</v>
      </c>
      <c r="Y213" s="19" t="s">
        <v>1975</v>
      </c>
      <c r="Z213" s="19" t="s">
        <v>1975</v>
      </c>
    </row>
    <row r="214" spans="4:26" s="15" customFormat="1" ht="56.25" x14ac:dyDescent="0.4">
      <c r="D214" s="30">
        <v>210</v>
      </c>
      <c r="E214" s="53" t="s">
        <v>2123</v>
      </c>
      <c r="F214" s="30" t="s">
        <v>2112</v>
      </c>
      <c r="G214" s="30" t="s">
        <v>2124</v>
      </c>
      <c r="H214" s="32" t="s">
        <v>2125</v>
      </c>
      <c r="I214" s="30" t="s">
        <v>1975</v>
      </c>
      <c r="J214" s="30" t="s">
        <v>1975</v>
      </c>
      <c r="K214" s="30" t="s">
        <v>1975</v>
      </c>
      <c r="L214" s="30" t="s">
        <v>94</v>
      </c>
      <c r="M214" s="30" t="s">
        <v>1975</v>
      </c>
      <c r="N214" s="30" t="s">
        <v>1975</v>
      </c>
      <c r="O214" s="30" t="s">
        <v>2126</v>
      </c>
      <c r="P214" s="30" t="s">
        <v>1975</v>
      </c>
      <c r="Q214" s="30" t="s">
        <v>1975</v>
      </c>
      <c r="R214" s="30" t="s">
        <v>1975</v>
      </c>
      <c r="S214" s="30" t="s">
        <v>1975</v>
      </c>
      <c r="T214" s="30" t="s">
        <v>1975</v>
      </c>
      <c r="U214" s="19" t="s">
        <v>1975</v>
      </c>
      <c r="V214" s="19" t="s">
        <v>464</v>
      </c>
      <c r="W214" s="30" t="s">
        <v>2127</v>
      </c>
      <c r="X214" s="19" t="s">
        <v>2122</v>
      </c>
      <c r="Y214" s="19" t="s">
        <v>1975</v>
      </c>
      <c r="Z214" s="19" t="s">
        <v>1975</v>
      </c>
    </row>
    <row r="215" spans="4:26" s="15" customFormat="1" ht="112.5" x14ac:dyDescent="0.4">
      <c r="D215" s="30">
        <v>211</v>
      </c>
      <c r="E215" s="53" t="s">
        <v>2128</v>
      </c>
      <c r="F215" s="30" t="s">
        <v>2112</v>
      </c>
      <c r="G215" s="30" t="s">
        <v>2129</v>
      </c>
      <c r="H215" s="33" t="s">
        <v>2130</v>
      </c>
      <c r="I215" s="30" t="s">
        <v>1975</v>
      </c>
      <c r="J215" s="30" t="s">
        <v>1975</v>
      </c>
      <c r="K215" s="30" t="s">
        <v>1975</v>
      </c>
      <c r="L215" s="30" t="s">
        <v>94</v>
      </c>
      <c r="M215" s="30" t="s">
        <v>1975</v>
      </c>
      <c r="N215" s="30" t="s">
        <v>1975</v>
      </c>
      <c r="O215" s="30" t="s">
        <v>2131</v>
      </c>
      <c r="P215" s="30" t="s">
        <v>1975</v>
      </c>
      <c r="Q215" s="30" t="s">
        <v>1975</v>
      </c>
      <c r="R215" s="30" t="s">
        <v>1975</v>
      </c>
      <c r="S215" s="30" t="s">
        <v>1975</v>
      </c>
      <c r="T215" s="30" t="s">
        <v>1975</v>
      </c>
      <c r="U215" s="19" t="s">
        <v>1975</v>
      </c>
      <c r="V215" s="19" t="s">
        <v>464</v>
      </c>
      <c r="W215" s="30" t="s">
        <v>2132</v>
      </c>
      <c r="X215" s="19" t="s">
        <v>2122</v>
      </c>
      <c r="Y215" s="19" t="s">
        <v>1975</v>
      </c>
      <c r="Z215" s="19" t="s">
        <v>1975</v>
      </c>
    </row>
    <row r="216" spans="4:26" s="15" customFormat="1" ht="56.25" x14ac:dyDescent="0.4">
      <c r="D216" s="30">
        <v>212</v>
      </c>
      <c r="E216" s="53" t="s">
        <v>2133</v>
      </c>
      <c r="F216" s="30" t="s">
        <v>2112</v>
      </c>
      <c r="G216" s="30" t="s">
        <v>2134</v>
      </c>
      <c r="H216" s="32" t="s">
        <v>2135</v>
      </c>
      <c r="I216" s="30" t="s">
        <v>1975</v>
      </c>
      <c r="J216" s="30" t="s">
        <v>1975</v>
      </c>
      <c r="K216" s="30" t="s">
        <v>1975</v>
      </c>
      <c r="L216" s="30" t="s">
        <v>785</v>
      </c>
      <c r="M216" s="30" t="s">
        <v>1975</v>
      </c>
      <c r="N216" s="30" t="s">
        <v>1975</v>
      </c>
      <c r="O216" s="30" t="s">
        <v>2136</v>
      </c>
      <c r="P216" s="30" t="s">
        <v>1975</v>
      </c>
      <c r="Q216" s="30" t="s">
        <v>1975</v>
      </c>
      <c r="R216" s="30" t="s">
        <v>1975</v>
      </c>
      <c r="S216" s="30" t="s">
        <v>1975</v>
      </c>
      <c r="T216" s="30" t="s">
        <v>1975</v>
      </c>
      <c r="U216" s="19" t="s">
        <v>1975</v>
      </c>
      <c r="V216" s="19" t="s">
        <v>464</v>
      </c>
      <c r="W216" s="30" t="s">
        <v>2132</v>
      </c>
      <c r="X216" s="19" t="s">
        <v>2122</v>
      </c>
      <c r="Y216" s="19" t="s">
        <v>1975</v>
      </c>
      <c r="Z216" s="19" t="s">
        <v>1975</v>
      </c>
    </row>
    <row r="217" spans="4:26" s="15" customFormat="1" ht="37.5" x14ac:dyDescent="0.4">
      <c r="D217" s="30">
        <v>213</v>
      </c>
      <c r="E217" s="30" t="s">
        <v>2137</v>
      </c>
      <c r="F217" s="30" t="s">
        <v>2112</v>
      </c>
      <c r="G217" s="30" t="s">
        <v>2138</v>
      </c>
      <c r="H217" s="32" t="s">
        <v>2139</v>
      </c>
      <c r="I217" s="30" t="s">
        <v>1975</v>
      </c>
      <c r="J217" s="30" t="s">
        <v>1975</v>
      </c>
      <c r="K217" s="30" t="s">
        <v>1975</v>
      </c>
      <c r="L217" s="30" t="s">
        <v>94</v>
      </c>
      <c r="M217" s="30" t="s">
        <v>1975</v>
      </c>
      <c r="N217" s="30" t="s">
        <v>1975</v>
      </c>
      <c r="O217" s="30" t="s">
        <v>2131</v>
      </c>
      <c r="P217" s="30" t="s">
        <v>1975</v>
      </c>
      <c r="Q217" s="30" t="s">
        <v>1975</v>
      </c>
      <c r="R217" s="30" t="s">
        <v>1975</v>
      </c>
      <c r="S217" s="30" t="s">
        <v>1975</v>
      </c>
      <c r="T217" s="30" t="s">
        <v>1975</v>
      </c>
      <c r="U217" s="19" t="s">
        <v>1975</v>
      </c>
      <c r="V217" s="19" t="s">
        <v>464</v>
      </c>
      <c r="W217" s="30" t="s">
        <v>2132</v>
      </c>
      <c r="X217" s="19" t="s">
        <v>2122</v>
      </c>
      <c r="Y217" s="19" t="s">
        <v>1975</v>
      </c>
      <c r="Z217" s="19" t="s">
        <v>1975</v>
      </c>
    </row>
    <row r="218" spans="4:26" s="15" customFormat="1" ht="75" x14ac:dyDescent="0.4">
      <c r="D218" s="30">
        <v>214</v>
      </c>
      <c r="E218" s="30" t="s">
        <v>2140</v>
      </c>
      <c r="F218" s="30" t="s">
        <v>2112</v>
      </c>
      <c r="G218" s="30" t="s">
        <v>2141</v>
      </c>
      <c r="H218" s="32" t="s">
        <v>2142</v>
      </c>
      <c r="I218" s="30" t="s">
        <v>1975</v>
      </c>
      <c r="J218" s="30" t="s">
        <v>1975</v>
      </c>
      <c r="K218" s="30" t="s">
        <v>1975</v>
      </c>
      <c r="L218" s="30" t="s">
        <v>94</v>
      </c>
      <c r="M218" s="30" t="s">
        <v>1975</v>
      </c>
      <c r="N218" s="30" t="s">
        <v>1975</v>
      </c>
      <c r="O218" s="30" t="s">
        <v>2143</v>
      </c>
      <c r="P218" s="30" t="s">
        <v>1975</v>
      </c>
      <c r="Q218" s="30" t="s">
        <v>1975</v>
      </c>
      <c r="R218" s="30" t="s">
        <v>1975</v>
      </c>
      <c r="S218" s="30" t="s">
        <v>1975</v>
      </c>
      <c r="T218" s="30" t="s">
        <v>1975</v>
      </c>
      <c r="U218" s="19" t="s">
        <v>1975</v>
      </c>
      <c r="V218" s="19" t="s">
        <v>464</v>
      </c>
      <c r="W218" s="30" t="s">
        <v>2144</v>
      </c>
      <c r="X218" s="19" t="s">
        <v>2122</v>
      </c>
      <c r="Y218" s="19" t="s">
        <v>1975</v>
      </c>
      <c r="Z218" s="19" t="s">
        <v>1975</v>
      </c>
    </row>
    <row r="219" spans="4:26" s="15" customFormat="1" ht="37.5" x14ac:dyDescent="0.4">
      <c r="D219" s="30">
        <v>215</v>
      </c>
      <c r="E219" s="53" t="s">
        <v>2145</v>
      </c>
      <c r="F219" s="30" t="s">
        <v>2112</v>
      </c>
      <c r="G219" s="53" t="s">
        <v>2146</v>
      </c>
      <c r="H219" s="33" t="s">
        <v>2147</v>
      </c>
      <c r="I219" s="30" t="s">
        <v>1975</v>
      </c>
      <c r="J219" s="30" t="s">
        <v>1975</v>
      </c>
      <c r="K219" s="30" t="s">
        <v>1975</v>
      </c>
      <c r="L219" s="30" t="s">
        <v>94</v>
      </c>
      <c r="M219" s="30" t="s">
        <v>1975</v>
      </c>
      <c r="N219" s="30" t="s">
        <v>1975</v>
      </c>
      <c r="O219" s="30" t="s">
        <v>2148</v>
      </c>
      <c r="P219" s="30" t="s">
        <v>1975</v>
      </c>
      <c r="Q219" s="30" t="s">
        <v>1975</v>
      </c>
      <c r="R219" s="30" t="s">
        <v>1975</v>
      </c>
      <c r="S219" s="30" t="s">
        <v>1975</v>
      </c>
      <c r="T219" s="30" t="s">
        <v>1975</v>
      </c>
      <c r="U219" s="19" t="s">
        <v>1975</v>
      </c>
      <c r="V219" s="19" t="s">
        <v>464</v>
      </c>
      <c r="W219" s="30" t="s">
        <v>2127</v>
      </c>
      <c r="X219" s="19" t="s">
        <v>2122</v>
      </c>
      <c r="Y219" s="19" t="s">
        <v>1975</v>
      </c>
      <c r="Z219" s="19" t="s">
        <v>1975</v>
      </c>
    </row>
    <row r="220" spans="4:26" s="15" customFormat="1" ht="56.25" x14ac:dyDescent="0.4">
      <c r="D220" s="30">
        <v>216</v>
      </c>
      <c r="E220" s="53" t="s">
        <v>2149</v>
      </c>
      <c r="F220" s="30" t="s">
        <v>2112</v>
      </c>
      <c r="G220" s="30" t="s">
        <v>2150</v>
      </c>
      <c r="H220" s="32" t="s">
        <v>2151</v>
      </c>
      <c r="I220" s="30" t="s">
        <v>1975</v>
      </c>
      <c r="J220" s="30" t="s">
        <v>1975</v>
      </c>
      <c r="K220" s="30" t="s">
        <v>1975</v>
      </c>
      <c r="L220" s="30" t="s">
        <v>94</v>
      </c>
      <c r="M220" s="30" t="s">
        <v>1975</v>
      </c>
      <c r="N220" s="30" t="s">
        <v>1975</v>
      </c>
      <c r="O220" s="30" t="s">
        <v>2152</v>
      </c>
      <c r="P220" s="30" t="s">
        <v>1975</v>
      </c>
      <c r="Q220" s="30" t="s">
        <v>1975</v>
      </c>
      <c r="R220" s="30" t="s">
        <v>1975</v>
      </c>
      <c r="S220" s="30" t="s">
        <v>1975</v>
      </c>
      <c r="T220" s="30" t="s">
        <v>1975</v>
      </c>
      <c r="U220" s="19" t="s">
        <v>1975</v>
      </c>
      <c r="V220" s="19" t="s">
        <v>419</v>
      </c>
      <c r="W220" s="19"/>
      <c r="X220" s="19" t="s">
        <v>2153</v>
      </c>
      <c r="Y220" s="19" t="s">
        <v>1975</v>
      </c>
      <c r="Z220" s="19" t="s">
        <v>1975</v>
      </c>
    </row>
    <row r="221" spans="4:26" s="15" customFormat="1" ht="56.25" x14ac:dyDescent="0.4">
      <c r="D221" s="30">
        <v>217</v>
      </c>
      <c r="E221" s="53" t="s">
        <v>2154</v>
      </c>
      <c r="F221" s="30" t="s">
        <v>2112</v>
      </c>
      <c r="G221" s="30" t="s">
        <v>2155</v>
      </c>
      <c r="H221" s="32" t="s">
        <v>2156</v>
      </c>
      <c r="I221" s="30" t="s">
        <v>1975</v>
      </c>
      <c r="J221" s="30" t="s">
        <v>1975</v>
      </c>
      <c r="K221" s="30" t="s">
        <v>1975</v>
      </c>
      <c r="L221" s="30" t="s">
        <v>94</v>
      </c>
      <c r="M221" s="30" t="s">
        <v>1975</v>
      </c>
      <c r="N221" s="30" t="s">
        <v>1975</v>
      </c>
      <c r="O221" s="30" t="s">
        <v>2157</v>
      </c>
      <c r="P221" s="30" t="s">
        <v>1975</v>
      </c>
      <c r="Q221" s="30" t="s">
        <v>1975</v>
      </c>
      <c r="R221" s="30" t="s">
        <v>1975</v>
      </c>
      <c r="S221" s="30" t="s">
        <v>1975</v>
      </c>
      <c r="T221" s="30" t="s">
        <v>1975</v>
      </c>
      <c r="U221" s="19" t="s">
        <v>1975</v>
      </c>
      <c r="V221" s="19" t="s">
        <v>419</v>
      </c>
      <c r="W221" s="19"/>
      <c r="X221" s="19" t="s">
        <v>879</v>
      </c>
      <c r="Y221" s="19" t="s">
        <v>1975</v>
      </c>
      <c r="Z221" s="19" t="s">
        <v>1975</v>
      </c>
    </row>
    <row r="222" spans="4:26" s="15" customFormat="1" ht="37.5" x14ac:dyDescent="0.4">
      <c r="D222" s="30">
        <v>218</v>
      </c>
      <c r="E222" s="53" t="s">
        <v>2158</v>
      </c>
      <c r="F222" s="30" t="s">
        <v>2112</v>
      </c>
      <c r="G222" s="30" t="s">
        <v>2159</v>
      </c>
      <c r="H222" s="32" t="s">
        <v>2160</v>
      </c>
      <c r="I222" s="30" t="s">
        <v>1975</v>
      </c>
      <c r="J222" s="30" t="s">
        <v>1975</v>
      </c>
      <c r="K222" s="30" t="s">
        <v>1975</v>
      </c>
      <c r="L222" s="30" t="s">
        <v>94</v>
      </c>
      <c r="M222" s="30" t="s">
        <v>1975</v>
      </c>
      <c r="N222" s="30" t="s">
        <v>1975</v>
      </c>
      <c r="O222" s="30" t="s">
        <v>2161</v>
      </c>
      <c r="P222" s="30" t="s">
        <v>1975</v>
      </c>
      <c r="Q222" s="30" t="s">
        <v>1975</v>
      </c>
      <c r="R222" s="30" t="s">
        <v>1975</v>
      </c>
      <c r="S222" s="30" t="s">
        <v>1975</v>
      </c>
      <c r="T222" s="30" t="s">
        <v>1975</v>
      </c>
      <c r="U222" s="19" t="s">
        <v>1975</v>
      </c>
      <c r="V222" s="19" t="s">
        <v>464</v>
      </c>
      <c r="W222" s="30" t="s">
        <v>2162</v>
      </c>
      <c r="X222" s="19" t="s">
        <v>2122</v>
      </c>
      <c r="Y222" s="19" t="s">
        <v>1975</v>
      </c>
      <c r="Z222" s="19" t="s">
        <v>1975</v>
      </c>
    </row>
    <row r="223" spans="4:26" s="15" customFormat="1" x14ac:dyDescent="0.4">
      <c r="D223" s="30">
        <v>219</v>
      </c>
      <c r="E223" s="53" t="s">
        <v>2163</v>
      </c>
      <c r="F223" s="30" t="s">
        <v>2112</v>
      </c>
      <c r="G223" s="53" t="s">
        <v>2164</v>
      </c>
      <c r="H223" s="32" t="s">
        <v>2165</v>
      </c>
      <c r="I223" s="30" t="s">
        <v>1975</v>
      </c>
      <c r="J223" s="30" t="s">
        <v>1975</v>
      </c>
      <c r="K223" s="30" t="s">
        <v>1975</v>
      </c>
      <c r="L223" s="30" t="s">
        <v>94</v>
      </c>
      <c r="M223" s="30" t="s">
        <v>1975</v>
      </c>
      <c r="N223" s="30" t="s">
        <v>1975</v>
      </c>
      <c r="O223" s="30" t="s">
        <v>2166</v>
      </c>
      <c r="P223" s="30" t="s">
        <v>1975</v>
      </c>
      <c r="Q223" s="30" t="s">
        <v>1975</v>
      </c>
      <c r="R223" s="30" t="s">
        <v>1975</v>
      </c>
      <c r="S223" s="30" t="s">
        <v>1975</v>
      </c>
      <c r="T223" s="30" t="s">
        <v>1975</v>
      </c>
      <c r="U223" s="19" t="s">
        <v>1975</v>
      </c>
      <c r="V223" s="19" t="s">
        <v>464</v>
      </c>
      <c r="W223" s="30" t="s">
        <v>2167</v>
      </c>
      <c r="X223" s="19" t="s">
        <v>879</v>
      </c>
      <c r="Y223" s="19" t="s">
        <v>1975</v>
      </c>
      <c r="Z223" s="19" t="s">
        <v>1975</v>
      </c>
    </row>
    <row r="224" spans="4:26" s="15" customFormat="1" ht="37.5" x14ac:dyDescent="0.4">
      <c r="D224" s="30">
        <v>220</v>
      </c>
      <c r="E224" s="53" t="s">
        <v>2168</v>
      </c>
      <c r="F224" s="30" t="s">
        <v>2112</v>
      </c>
      <c r="G224" s="30" t="s">
        <v>2169</v>
      </c>
      <c r="H224" s="32" t="s">
        <v>2170</v>
      </c>
      <c r="I224" s="30" t="s">
        <v>1975</v>
      </c>
      <c r="J224" s="30" t="s">
        <v>1975</v>
      </c>
      <c r="K224" s="30" t="s">
        <v>1975</v>
      </c>
      <c r="L224" s="30" t="s">
        <v>94</v>
      </c>
      <c r="M224" s="30" t="s">
        <v>1975</v>
      </c>
      <c r="N224" s="30" t="s">
        <v>1975</v>
      </c>
      <c r="O224" s="30" t="s">
        <v>2171</v>
      </c>
      <c r="P224" s="30" t="s">
        <v>1975</v>
      </c>
      <c r="Q224" s="30" t="s">
        <v>1975</v>
      </c>
      <c r="R224" s="30" t="s">
        <v>1975</v>
      </c>
      <c r="S224" s="30" t="s">
        <v>1975</v>
      </c>
      <c r="T224" s="30" t="s">
        <v>1975</v>
      </c>
      <c r="U224" s="19" t="s">
        <v>1975</v>
      </c>
      <c r="V224" s="19" t="s">
        <v>464</v>
      </c>
      <c r="W224" s="30" t="s">
        <v>2127</v>
      </c>
      <c r="X224" s="19" t="s">
        <v>879</v>
      </c>
      <c r="Y224" s="19" t="s">
        <v>1975</v>
      </c>
      <c r="Z224" s="19" t="s">
        <v>1975</v>
      </c>
    </row>
    <row r="225" spans="4:26" s="15" customFormat="1" ht="93.75" x14ac:dyDescent="0.4">
      <c r="D225" s="30">
        <v>221</v>
      </c>
      <c r="E225" s="53" t="s">
        <v>2172</v>
      </c>
      <c r="F225" s="30" t="s">
        <v>2112</v>
      </c>
      <c r="G225" s="30" t="s">
        <v>2173</v>
      </c>
      <c r="H225" s="32" t="s">
        <v>2174</v>
      </c>
      <c r="I225" s="30" t="s">
        <v>1975</v>
      </c>
      <c r="J225" s="30" t="s">
        <v>1975</v>
      </c>
      <c r="K225" s="30" t="s">
        <v>1975</v>
      </c>
      <c r="L225" s="30" t="s">
        <v>94</v>
      </c>
      <c r="M225" s="30" t="s">
        <v>1975</v>
      </c>
      <c r="N225" s="30" t="s">
        <v>1975</v>
      </c>
      <c r="O225" s="30" t="s">
        <v>2175</v>
      </c>
      <c r="P225" s="30" t="s">
        <v>1975</v>
      </c>
      <c r="Q225" s="30" t="s">
        <v>1975</v>
      </c>
      <c r="R225" s="30" t="s">
        <v>1975</v>
      </c>
      <c r="S225" s="30" t="s">
        <v>1975</v>
      </c>
      <c r="T225" s="30" t="s">
        <v>1975</v>
      </c>
      <c r="U225" s="19" t="s">
        <v>1975</v>
      </c>
      <c r="V225" s="19" t="s">
        <v>464</v>
      </c>
      <c r="W225" s="30" t="s">
        <v>2176</v>
      </c>
      <c r="X225" s="19" t="s">
        <v>2122</v>
      </c>
      <c r="Y225" s="19" t="s">
        <v>1975</v>
      </c>
      <c r="Z225" s="19" t="s">
        <v>1975</v>
      </c>
    </row>
    <row r="226" spans="4:26" s="15" customFormat="1" ht="56.25" x14ac:dyDescent="0.4">
      <c r="D226" s="30">
        <v>222</v>
      </c>
      <c r="E226" s="53" t="s">
        <v>2177</v>
      </c>
      <c r="F226" s="30" t="s">
        <v>2112</v>
      </c>
      <c r="G226" s="30" t="s">
        <v>2178</v>
      </c>
      <c r="H226" s="32" t="s">
        <v>2179</v>
      </c>
      <c r="I226" s="30" t="s">
        <v>1975</v>
      </c>
      <c r="J226" s="30" t="s">
        <v>1975</v>
      </c>
      <c r="K226" s="30" t="s">
        <v>1975</v>
      </c>
      <c r="L226" s="30" t="s">
        <v>94</v>
      </c>
      <c r="M226" s="30" t="s">
        <v>1975</v>
      </c>
      <c r="N226" s="30" t="s">
        <v>1975</v>
      </c>
      <c r="O226" s="30" t="s">
        <v>2180</v>
      </c>
      <c r="P226" s="30" t="s">
        <v>1975</v>
      </c>
      <c r="Q226" s="30" t="s">
        <v>1975</v>
      </c>
      <c r="R226" s="30" t="s">
        <v>1975</v>
      </c>
      <c r="S226" s="30" t="s">
        <v>1975</v>
      </c>
      <c r="T226" s="30" t="s">
        <v>1975</v>
      </c>
      <c r="U226" s="19" t="s">
        <v>1975</v>
      </c>
      <c r="V226" s="19" t="s">
        <v>464</v>
      </c>
      <c r="W226" s="30" t="s">
        <v>2181</v>
      </c>
      <c r="X226" s="19" t="s">
        <v>1139</v>
      </c>
      <c r="Y226" s="19" t="s">
        <v>1975</v>
      </c>
      <c r="Z226" s="19" t="s">
        <v>1975</v>
      </c>
    </row>
    <row r="227" spans="4:26" s="15" customFormat="1" ht="75" x14ac:dyDescent="0.4">
      <c r="D227" s="30">
        <v>223</v>
      </c>
      <c r="E227" s="30" t="s">
        <v>2182</v>
      </c>
      <c r="F227" s="30" t="s">
        <v>2112</v>
      </c>
      <c r="G227" s="30" t="s">
        <v>2183</v>
      </c>
      <c r="H227" s="32" t="s">
        <v>2184</v>
      </c>
      <c r="I227" s="30" t="s">
        <v>1975</v>
      </c>
      <c r="J227" s="30" t="s">
        <v>1975</v>
      </c>
      <c r="K227" s="30" t="s">
        <v>1975</v>
      </c>
      <c r="L227" s="30" t="s">
        <v>94</v>
      </c>
      <c r="M227" s="30" t="s">
        <v>1975</v>
      </c>
      <c r="N227" s="30" t="s">
        <v>1975</v>
      </c>
      <c r="O227" s="33" t="s">
        <v>2185</v>
      </c>
      <c r="P227" s="30" t="s">
        <v>1975</v>
      </c>
      <c r="Q227" s="30" t="s">
        <v>1975</v>
      </c>
      <c r="R227" s="30" t="s">
        <v>1975</v>
      </c>
      <c r="S227" s="30" t="s">
        <v>1975</v>
      </c>
      <c r="T227" s="30" t="s">
        <v>1975</v>
      </c>
      <c r="U227" s="19" t="s">
        <v>1975</v>
      </c>
      <c r="V227" s="19" t="s">
        <v>464</v>
      </c>
      <c r="W227" s="30" t="s">
        <v>2186</v>
      </c>
      <c r="X227" s="19" t="s">
        <v>879</v>
      </c>
      <c r="Y227" s="19" t="s">
        <v>1975</v>
      </c>
      <c r="Z227" s="19" t="s">
        <v>1975</v>
      </c>
    </row>
    <row r="228" spans="4:26" s="15" customFormat="1" ht="37.5" x14ac:dyDescent="0.4">
      <c r="D228" s="30">
        <v>224</v>
      </c>
      <c r="E228" s="30" t="s">
        <v>2187</v>
      </c>
      <c r="F228" s="30" t="s">
        <v>2112</v>
      </c>
      <c r="G228" s="30" t="s">
        <v>2188</v>
      </c>
      <c r="H228" s="32" t="s">
        <v>2189</v>
      </c>
      <c r="I228" s="30" t="s">
        <v>1975</v>
      </c>
      <c r="J228" s="30" t="s">
        <v>1975</v>
      </c>
      <c r="K228" s="30" t="s">
        <v>1975</v>
      </c>
      <c r="L228" s="30" t="s">
        <v>105</v>
      </c>
      <c r="M228" s="30" t="s">
        <v>1975</v>
      </c>
      <c r="N228" s="30" t="s">
        <v>1975</v>
      </c>
      <c r="O228" s="30" t="s">
        <v>2190</v>
      </c>
      <c r="P228" s="30" t="s">
        <v>1975</v>
      </c>
      <c r="Q228" s="30" t="s">
        <v>1975</v>
      </c>
      <c r="R228" s="30" t="s">
        <v>1975</v>
      </c>
      <c r="S228" s="30" t="s">
        <v>1975</v>
      </c>
      <c r="T228" s="30" t="s">
        <v>1975</v>
      </c>
      <c r="U228" s="19" t="s">
        <v>1975</v>
      </c>
      <c r="V228" s="19" t="s">
        <v>464</v>
      </c>
      <c r="W228" s="30" t="s">
        <v>2167</v>
      </c>
      <c r="X228" s="19" t="s">
        <v>2191</v>
      </c>
      <c r="Y228" s="19" t="s">
        <v>1975</v>
      </c>
      <c r="Z228" s="19" t="s">
        <v>1975</v>
      </c>
    </row>
    <row r="229" spans="4:26" s="15" customFormat="1" ht="37.5" x14ac:dyDescent="0.4">
      <c r="D229" s="30">
        <v>225</v>
      </c>
      <c r="E229" s="53" t="s">
        <v>2192</v>
      </c>
      <c r="F229" s="30" t="s">
        <v>2112</v>
      </c>
      <c r="G229" s="30" t="s">
        <v>2193</v>
      </c>
      <c r="H229" s="32" t="s">
        <v>2194</v>
      </c>
      <c r="I229" s="30" t="s">
        <v>1975</v>
      </c>
      <c r="J229" s="30" t="s">
        <v>1975</v>
      </c>
      <c r="K229" s="30" t="s">
        <v>1975</v>
      </c>
      <c r="L229" s="30" t="s">
        <v>105</v>
      </c>
      <c r="M229" s="30" t="s">
        <v>1975</v>
      </c>
      <c r="N229" s="30" t="s">
        <v>1975</v>
      </c>
      <c r="O229" s="30" t="s">
        <v>2195</v>
      </c>
      <c r="P229" s="30" t="s">
        <v>1975</v>
      </c>
      <c r="Q229" s="30" t="s">
        <v>1975</v>
      </c>
      <c r="R229" s="30" t="s">
        <v>1975</v>
      </c>
      <c r="S229" s="30" t="s">
        <v>1975</v>
      </c>
      <c r="T229" s="30" t="s">
        <v>1975</v>
      </c>
      <c r="U229" s="19" t="s">
        <v>1975</v>
      </c>
      <c r="V229" s="19" t="s">
        <v>464</v>
      </c>
      <c r="W229" s="30" t="s">
        <v>2181</v>
      </c>
      <c r="X229" s="19" t="s">
        <v>2196</v>
      </c>
      <c r="Y229" s="19" t="s">
        <v>1975</v>
      </c>
      <c r="Z229" s="19" t="s">
        <v>1975</v>
      </c>
    </row>
    <row r="230" spans="4:26" s="15" customFormat="1" ht="37.5" x14ac:dyDescent="0.4">
      <c r="D230" s="30">
        <v>226</v>
      </c>
      <c r="E230" s="30" t="s">
        <v>2197</v>
      </c>
      <c r="F230" s="30" t="s">
        <v>2112</v>
      </c>
      <c r="G230" s="30" t="s">
        <v>2198</v>
      </c>
      <c r="H230" s="32" t="s">
        <v>2199</v>
      </c>
      <c r="I230" s="30" t="s">
        <v>1975</v>
      </c>
      <c r="J230" s="30" t="s">
        <v>1975</v>
      </c>
      <c r="K230" s="30" t="s">
        <v>1975</v>
      </c>
      <c r="L230" s="30" t="s">
        <v>94</v>
      </c>
      <c r="M230" s="30" t="s">
        <v>1975</v>
      </c>
      <c r="N230" s="30" t="s">
        <v>1975</v>
      </c>
      <c r="O230" s="30" t="s">
        <v>2200</v>
      </c>
      <c r="P230" s="30" t="s">
        <v>1975</v>
      </c>
      <c r="Q230" s="30" t="s">
        <v>1975</v>
      </c>
      <c r="R230" s="30" t="s">
        <v>1975</v>
      </c>
      <c r="S230" s="30" t="s">
        <v>1975</v>
      </c>
      <c r="T230" s="30" t="s">
        <v>1975</v>
      </c>
      <c r="U230" s="19" t="s">
        <v>1975</v>
      </c>
      <c r="V230" s="19" t="s">
        <v>464</v>
      </c>
      <c r="W230" s="30" t="s">
        <v>2127</v>
      </c>
      <c r="X230" s="19" t="s">
        <v>879</v>
      </c>
      <c r="Y230" s="19" t="s">
        <v>1975</v>
      </c>
      <c r="Z230" s="19" t="s">
        <v>1975</v>
      </c>
    </row>
    <row r="231" spans="4:26" s="15" customFormat="1" ht="56.25" x14ac:dyDescent="0.4">
      <c r="D231" s="30">
        <v>227</v>
      </c>
      <c r="E231" s="53" t="s">
        <v>2201</v>
      </c>
      <c r="F231" s="30" t="s">
        <v>2112</v>
      </c>
      <c r="G231" s="30" t="s">
        <v>2202</v>
      </c>
      <c r="H231" s="32" t="s">
        <v>2203</v>
      </c>
      <c r="I231" s="30" t="s">
        <v>1975</v>
      </c>
      <c r="J231" s="30" t="s">
        <v>1975</v>
      </c>
      <c r="K231" s="30" t="s">
        <v>1975</v>
      </c>
      <c r="L231" s="30" t="s">
        <v>94</v>
      </c>
      <c r="M231" s="30" t="s">
        <v>1975</v>
      </c>
      <c r="N231" s="30" t="s">
        <v>1975</v>
      </c>
      <c r="O231" s="30" t="s">
        <v>2204</v>
      </c>
      <c r="P231" s="30" t="s">
        <v>1975</v>
      </c>
      <c r="Q231" s="30" t="s">
        <v>1975</v>
      </c>
      <c r="R231" s="30" t="s">
        <v>1975</v>
      </c>
      <c r="S231" s="30" t="s">
        <v>1975</v>
      </c>
      <c r="T231" s="30" t="s">
        <v>1975</v>
      </c>
      <c r="U231" s="19" t="s">
        <v>1975</v>
      </c>
      <c r="V231" s="19" t="s">
        <v>464</v>
      </c>
      <c r="W231" s="30" t="s">
        <v>2205</v>
      </c>
      <c r="X231" s="19" t="s">
        <v>879</v>
      </c>
      <c r="Y231" s="19" t="s">
        <v>1975</v>
      </c>
      <c r="Z231" s="19" t="s">
        <v>1975</v>
      </c>
    </row>
    <row r="232" spans="4:26" s="15" customFormat="1" ht="56.25" x14ac:dyDescent="0.4">
      <c r="D232" s="30">
        <v>228</v>
      </c>
      <c r="E232" s="30" t="s">
        <v>2206</v>
      </c>
      <c r="F232" s="30" t="s">
        <v>2112</v>
      </c>
      <c r="G232" s="30" t="s">
        <v>2207</v>
      </c>
      <c r="H232" s="32" t="s">
        <v>2208</v>
      </c>
      <c r="I232" s="30" t="s">
        <v>1975</v>
      </c>
      <c r="J232" s="30" t="s">
        <v>1975</v>
      </c>
      <c r="K232" s="30" t="s">
        <v>1975</v>
      </c>
      <c r="L232" s="30" t="s">
        <v>94</v>
      </c>
      <c r="M232" s="30" t="s">
        <v>1975</v>
      </c>
      <c r="N232" s="30" t="s">
        <v>1975</v>
      </c>
      <c r="O232" s="30" t="s">
        <v>2209</v>
      </c>
      <c r="P232" s="30" t="s">
        <v>1975</v>
      </c>
      <c r="Q232" s="30" t="s">
        <v>1975</v>
      </c>
      <c r="R232" s="30" t="s">
        <v>1975</v>
      </c>
      <c r="S232" s="30" t="s">
        <v>1975</v>
      </c>
      <c r="T232" s="30" t="s">
        <v>1975</v>
      </c>
      <c r="U232" s="19" t="s">
        <v>1975</v>
      </c>
      <c r="V232" s="19" t="s">
        <v>464</v>
      </c>
      <c r="W232" s="30" t="s">
        <v>2127</v>
      </c>
      <c r="X232" s="19" t="s">
        <v>879</v>
      </c>
      <c r="Y232" s="19" t="s">
        <v>1975</v>
      </c>
      <c r="Z232" s="19" t="s">
        <v>1975</v>
      </c>
    </row>
    <row r="233" spans="4:26" s="15" customFormat="1" ht="37.5" x14ac:dyDescent="0.4">
      <c r="D233" s="30">
        <v>229</v>
      </c>
      <c r="E233" s="53" t="s">
        <v>2210</v>
      </c>
      <c r="F233" s="30" t="s">
        <v>2112</v>
      </c>
      <c r="G233" s="30" t="s">
        <v>2211</v>
      </c>
      <c r="H233" s="32" t="s">
        <v>2212</v>
      </c>
      <c r="I233" s="30" t="s">
        <v>1975</v>
      </c>
      <c r="J233" s="30" t="s">
        <v>1975</v>
      </c>
      <c r="K233" s="30" t="s">
        <v>1975</v>
      </c>
      <c r="L233" s="30" t="s">
        <v>94</v>
      </c>
      <c r="M233" s="30" t="s">
        <v>1975</v>
      </c>
      <c r="N233" s="30" t="s">
        <v>1975</v>
      </c>
      <c r="O233" s="30" t="s">
        <v>2213</v>
      </c>
      <c r="P233" s="30" t="s">
        <v>1975</v>
      </c>
      <c r="Q233" s="30" t="s">
        <v>1975</v>
      </c>
      <c r="R233" s="30" t="s">
        <v>1975</v>
      </c>
      <c r="S233" s="30" t="s">
        <v>1975</v>
      </c>
      <c r="T233" s="30" t="s">
        <v>1975</v>
      </c>
      <c r="U233" s="19" t="s">
        <v>1975</v>
      </c>
      <c r="V233" s="19" t="s">
        <v>464</v>
      </c>
      <c r="W233" s="30" t="s">
        <v>2205</v>
      </c>
      <c r="X233" s="19" t="s">
        <v>2191</v>
      </c>
      <c r="Y233" s="19" t="s">
        <v>1975</v>
      </c>
      <c r="Z233" s="19" t="s">
        <v>1975</v>
      </c>
    </row>
    <row r="234" spans="4:26" s="15" customFormat="1" ht="37.5" x14ac:dyDescent="0.4">
      <c r="D234" s="30">
        <v>230</v>
      </c>
      <c r="E234" s="30" t="s">
        <v>2214</v>
      </c>
      <c r="F234" s="30" t="s">
        <v>2112</v>
      </c>
      <c r="G234" s="30" t="s">
        <v>2215</v>
      </c>
      <c r="H234" s="32" t="s">
        <v>2216</v>
      </c>
      <c r="I234" s="30" t="s">
        <v>1975</v>
      </c>
      <c r="J234" s="30" t="s">
        <v>1975</v>
      </c>
      <c r="K234" s="30" t="s">
        <v>1975</v>
      </c>
      <c r="L234" s="30" t="s">
        <v>94</v>
      </c>
      <c r="M234" s="30" t="s">
        <v>1975</v>
      </c>
      <c r="N234" s="30" t="s">
        <v>1975</v>
      </c>
      <c r="O234" s="30" t="s">
        <v>2217</v>
      </c>
      <c r="P234" s="30" t="s">
        <v>1975</v>
      </c>
      <c r="Q234" s="30" t="s">
        <v>1975</v>
      </c>
      <c r="R234" s="30" t="s">
        <v>1975</v>
      </c>
      <c r="S234" s="30" t="s">
        <v>1975</v>
      </c>
      <c r="T234" s="30" t="s">
        <v>1975</v>
      </c>
      <c r="U234" s="19" t="s">
        <v>1975</v>
      </c>
      <c r="V234" s="19" t="s">
        <v>464</v>
      </c>
      <c r="W234" s="30" t="s">
        <v>2218</v>
      </c>
      <c r="X234" s="19" t="s">
        <v>879</v>
      </c>
      <c r="Y234" s="19" t="s">
        <v>1975</v>
      </c>
      <c r="Z234" s="19" t="s">
        <v>1975</v>
      </c>
    </row>
    <row r="235" spans="4:26" s="15" customFormat="1" ht="93.75" x14ac:dyDescent="0.4">
      <c r="D235" s="30">
        <v>231</v>
      </c>
      <c r="E235" s="30" t="s">
        <v>2219</v>
      </c>
      <c r="F235" s="30" t="s">
        <v>2112</v>
      </c>
      <c r="G235" s="30" t="s">
        <v>2220</v>
      </c>
      <c r="H235" s="32" t="s">
        <v>2165</v>
      </c>
      <c r="I235" s="30" t="s">
        <v>1975</v>
      </c>
      <c r="J235" s="30" t="s">
        <v>1975</v>
      </c>
      <c r="K235" s="30" t="s">
        <v>1975</v>
      </c>
      <c r="L235" s="30" t="s">
        <v>94</v>
      </c>
      <c r="M235" s="30" t="s">
        <v>1975</v>
      </c>
      <c r="N235" s="30" t="s">
        <v>1975</v>
      </c>
      <c r="O235" s="30" t="s">
        <v>2221</v>
      </c>
      <c r="P235" s="30" t="s">
        <v>1975</v>
      </c>
      <c r="Q235" s="30" t="s">
        <v>1975</v>
      </c>
      <c r="R235" s="30" t="s">
        <v>1975</v>
      </c>
      <c r="S235" s="30" t="s">
        <v>1975</v>
      </c>
      <c r="T235" s="30" t="s">
        <v>1975</v>
      </c>
      <c r="U235" s="19" t="s">
        <v>1975</v>
      </c>
      <c r="V235" s="19" t="s">
        <v>464</v>
      </c>
      <c r="W235" s="30" t="s">
        <v>2167</v>
      </c>
      <c r="X235" s="19" t="s">
        <v>879</v>
      </c>
      <c r="Y235" s="19" t="s">
        <v>1975</v>
      </c>
      <c r="Z235" s="19" t="s">
        <v>1975</v>
      </c>
    </row>
    <row r="236" spans="4:26" s="15" customFormat="1" ht="37.5" x14ac:dyDescent="0.4">
      <c r="D236" s="30">
        <v>232</v>
      </c>
      <c r="E236" s="30" t="s">
        <v>2222</v>
      </c>
      <c r="F236" s="30" t="s">
        <v>2112</v>
      </c>
      <c r="G236" s="30" t="s">
        <v>2223</v>
      </c>
      <c r="H236" s="32" t="s">
        <v>2224</v>
      </c>
      <c r="I236" s="30" t="s">
        <v>1975</v>
      </c>
      <c r="J236" s="30" t="s">
        <v>1975</v>
      </c>
      <c r="K236" s="30" t="s">
        <v>1975</v>
      </c>
      <c r="L236" s="30" t="s">
        <v>105</v>
      </c>
      <c r="M236" s="30" t="s">
        <v>1975</v>
      </c>
      <c r="N236" s="30" t="s">
        <v>1975</v>
      </c>
      <c r="O236" s="30" t="s">
        <v>2225</v>
      </c>
      <c r="P236" s="30" t="s">
        <v>1975</v>
      </c>
      <c r="Q236" s="30" t="s">
        <v>1975</v>
      </c>
      <c r="R236" s="30" t="s">
        <v>1975</v>
      </c>
      <c r="S236" s="30" t="s">
        <v>1975</v>
      </c>
      <c r="T236" s="30" t="s">
        <v>1975</v>
      </c>
      <c r="U236" s="19" t="s">
        <v>1975</v>
      </c>
      <c r="V236" s="19" t="s">
        <v>464</v>
      </c>
      <c r="W236" s="30" t="s">
        <v>2127</v>
      </c>
      <c r="X236" s="19" t="s">
        <v>2226</v>
      </c>
      <c r="Y236" s="19" t="s">
        <v>1975</v>
      </c>
      <c r="Z236" s="19" t="s">
        <v>1975</v>
      </c>
    </row>
    <row r="237" spans="4:26" s="15" customFormat="1" ht="37.5" x14ac:dyDescent="0.4">
      <c r="D237" s="30">
        <v>233</v>
      </c>
      <c r="E237" s="53" t="s">
        <v>2227</v>
      </c>
      <c r="F237" s="30" t="s">
        <v>2112</v>
      </c>
      <c r="G237" s="30" t="s">
        <v>2228</v>
      </c>
      <c r="H237" s="32" t="s">
        <v>2229</v>
      </c>
      <c r="I237" s="30" t="s">
        <v>1975</v>
      </c>
      <c r="J237" s="30" t="s">
        <v>1975</v>
      </c>
      <c r="K237" s="30" t="s">
        <v>1975</v>
      </c>
      <c r="L237" s="30" t="s">
        <v>94</v>
      </c>
      <c r="M237" s="30" t="s">
        <v>1975</v>
      </c>
      <c r="N237" s="30" t="s">
        <v>1975</v>
      </c>
      <c r="O237" s="30" t="s">
        <v>2230</v>
      </c>
      <c r="P237" s="30" t="s">
        <v>1975</v>
      </c>
      <c r="Q237" s="30" t="s">
        <v>1975</v>
      </c>
      <c r="R237" s="30" t="s">
        <v>1975</v>
      </c>
      <c r="S237" s="30" t="s">
        <v>1975</v>
      </c>
      <c r="T237" s="30" t="s">
        <v>1975</v>
      </c>
      <c r="U237" s="19" t="s">
        <v>1975</v>
      </c>
      <c r="V237" s="19" t="s">
        <v>464</v>
      </c>
      <c r="W237" s="30" t="s">
        <v>2167</v>
      </c>
      <c r="X237" s="19" t="s">
        <v>879</v>
      </c>
      <c r="Y237" s="19" t="s">
        <v>1975</v>
      </c>
      <c r="Z237" s="19" t="s">
        <v>1975</v>
      </c>
    </row>
    <row r="238" spans="4:26" s="15" customFormat="1" ht="75" x14ac:dyDescent="0.4">
      <c r="D238" s="30">
        <v>234</v>
      </c>
      <c r="E238" s="30" t="s">
        <v>2231</v>
      </c>
      <c r="F238" s="30" t="s">
        <v>2112</v>
      </c>
      <c r="G238" s="30" t="s">
        <v>2232</v>
      </c>
      <c r="H238" s="32" t="s">
        <v>2233</v>
      </c>
      <c r="I238" s="30" t="s">
        <v>1975</v>
      </c>
      <c r="J238" s="30" t="s">
        <v>1975</v>
      </c>
      <c r="K238" s="30" t="s">
        <v>1975</v>
      </c>
      <c r="L238" s="30" t="s">
        <v>94</v>
      </c>
      <c r="M238" s="30" t="s">
        <v>1975</v>
      </c>
      <c r="N238" s="30" t="s">
        <v>1975</v>
      </c>
      <c r="O238" s="30" t="s">
        <v>2234</v>
      </c>
      <c r="P238" s="30" t="s">
        <v>1975</v>
      </c>
      <c r="Q238" s="30" t="s">
        <v>1975</v>
      </c>
      <c r="R238" s="30" t="s">
        <v>1975</v>
      </c>
      <c r="S238" s="30" t="s">
        <v>1975</v>
      </c>
      <c r="T238" s="30" t="s">
        <v>1975</v>
      </c>
      <c r="U238" s="19" t="s">
        <v>1975</v>
      </c>
      <c r="V238" s="19" t="s">
        <v>464</v>
      </c>
      <c r="W238" s="30" t="s">
        <v>2132</v>
      </c>
      <c r="X238" s="19" t="s">
        <v>879</v>
      </c>
      <c r="Y238" s="19" t="s">
        <v>1975</v>
      </c>
      <c r="Z238" s="19" t="s">
        <v>1975</v>
      </c>
    </row>
    <row r="239" spans="4:26" s="15" customFormat="1" ht="37.5" x14ac:dyDescent="0.4">
      <c r="D239" s="30">
        <v>235</v>
      </c>
      <c r="E239" s="53" t="s">
        <v>2235</v>
      </c>
      <c r="F239" s="30" t="s">
        <v>2112</v>
      </c>
      <c r="G239" s="30" t="s">
        <v>2236</v>
      </c>
      <c r="H239" s="33" t="s">
        <v>2237</v>
      </c>
      <c r="I239" s="30" t="s">
        <v>1975</v>
      </c>
      <c r="J239" s="30" t="s">
        <v>1975</v>
      </c>
      <c r="K239" s="30" t="s">
        <v>1975</v>
      </c>
      <c r="L239" s="30" t="s">
        <v>94</v>
      </c>
      <c r="M239" s="30" t="s">
        <v>1975</v>
      </c>
      <c r="N239" s="30" t="s">
        <v>1975</v>
      </c>
      <c r="O239" s="30" t="s">
        <v>2238</v>
      </c>
      <c r="P239" s="30" t="s">
        <v>1975</v>
      </c>
      <c r="Q239" s="30" t="s">
        <v>1975</v>
      </c>
      <c r="R239" s="30" t="s">
        <v>1975</v>
      </c>
      <c r="S239" s="30" t="s">
        <v>1975</v>
      </c>
      <c r="T239" s="30" t="s">
        <v>1975</v>
      </c>
      <c r="U239" s="19" t="s">
        <v>1975</v>
      </c>
      <c r="V239" s="19" t="s">
        <v>464</v>
      </c>
      <c r="W239" s="30" t="s">
        <v>2239</v>
      </c>
      <c r="X239" s="19" t="s">
        <v>2122</v>
      </c>
      <c r="Y239" s="19" t="s">
        <v>1975</v>
      </c>
      <c r="Z239" s="19" t="s">
        <v>1975</v>
      </c>
    </row>
    <row r="240" spans="4:26" s="15" customFormat="1" ht="75" x14ac:dyDescent="0.4">
      <c r="D240" s="30">
        <v>236</v>
      </c>
      <c r="E240" s="53" t="s">
        <v>2240</v>
      </c>
      <c r="F240" s="30" t="s">
        <v>2112</v>
      </c>
      <c r="G240" s="53" t="s">
        <v>2241</v>
      </c>
      <c r="H240" s="33" t="s">
        <v>2242</v>
      </c>
      <c r="I240" s="30" t="s">
        <v>1975</v>
      </c>
      <c r="J240" s="30" t="s">
        <v>1975</v>
      </c>
      <c r="K240" s="30" t="s">
        <v>1975</v>
      </c>
      <c r="L240" s="30" t="s">
        <v>105</v>
      </c>
      <c r="M240" s="30" t="s">
        <v>1975</v>
      </c>
      <c r="N240" s="30" t="s">
        <v>1975</v>
      </c>
      <c r="O240" s="30" t="s">
        <v>2243</v>
      </c>
      <c r="P240" s="30" t="s">
        <v>1975</v>
      </c>
      <c r="Q240" s="30" t="s">
        <v>1975</v>
      </c>
      <c r="R240" s="30" t="s">
        <v>1975</v>
      </c>
      <c r="S240" s="30" t="s">
        <v>1975</v>
      </c>
      <c r="T240" s="30" t="s">
        <v>1975</v>
      </c>
      <c r="U240" s="19" t="s">
        <v>1975</v>
      </c>
      <c r="V240" s="19" t="s">
        <v>464</v>
      </c>
      <c r="W240" s="30" t="s">
        <v>2244</v>
      </c>
      <c r="X240" s="19" t="s">
        <v>2245</v>
      </c>
      <c r="Y240" s="19" t="s">
        <v>1975</v>
      </c>
      <c r="Z240" s="19" t="s">
        <v>1975</v>
      </c>
    </row>
    <row r="241" spans="4:27" s="15" customFormat="1" ht="56.25" x14ac:dyDescent="0.4">
      <c r="D241" s="30">
        <v>237</v>
      </c>
      <c r="E241" s="53" t="s">
        <v>2246</v>
      </c>
      <c r="F241" s="30" t="s">
        <v>2112</v>
      </c>
      <c r="G241" s="30" t="s">
        <v>2247</v>
      </c>
      <c r="H241" s="32" t="s">
        <v>2248</v>
      </c>
      <c r="I241" s="30" t="s">
        <v>1975</v>
      </c>
      <c r="J241" s="30" t="s">
        <v>1975</v>
      </c>
      <c r="K241" s="30" t="s">
        <v>1975</v>
      </c>
      <c r="L241" s="30" t="s">
        <v>105</v>
      </c>
      <c r="M241" s="30" t="s">
        <v>1975</v>
      </c>
      <c r="N241" s="30" t="s">
        <v>1975</v>
      </c>
      <c r="O241" s="30" t="s">
        <v>2249</v>
      </c>
      <c r="P241" s="30" t="s">
        <v>1975</v>
      </c>
      <c r="Q241" s="30" t="s">
        <v>1975</v>
      </c>
      <c r="R241" s="30" t="s">
        <v>1975</v>
      </c>
      <c r="S241" s="30" t="s">
        <v>1975</v>
      </c>
      <c r="T241" s="30" t="s">
        <v>1975</v>
      </c>
      <c r="U241" s="19" t="s">
        <v>1975</v>
      </c>
      <c r="V241" s="19" t="s">
        <v>464</v>
      </c>
      <c r="W241" s="30" t="s">
        <v>2250</v>
      </c>
      <c r="X241" s="19" t="s">
        <v>879</v>
      </c>
      <c r="Y241" s="19" t="s">
        <v>1975</v>
      </c>
      <c r="Z241" s="19" t="s">
        <v>1975</v>
      </c>
    </row>
    <row r="242" spans="4:27" s="15" customFormat="1" ht="93.75" x14ac:dyDescent="0.4">
      <c r="D242" s="30">
        <v>238</v>
      </c>
      <c r="E242" s="30" t="s">
        <v>2251</v>
      </c>
      <c r="F242" s="30" t="s">
        <v>2112</v>
      </c>
      <c r="G242" s="30" t="s">
        <v>2252</v>
      </c>
      <c r="H242" s="32" t="s">
        <v>2253</v>
      </c>
      <c r="I242" s="30" t="s">
        <v>1975</v>
      </c>
      <c r="J242" s="30" t="s">
        <v>1975</v>
      </c>
      <c r="K242" s="30" t="s">
        <v>1975</v>
      </c>
      <c r="L242" s="30" t="s">
        <v>785</v>
      </c>
      <c r="M242" s="30" t="s">
        <v>1975</v>
      </c>
      <c r="N242" s="30" t="s">
        <v>1975</v>
      </c>
      <c r="O242" s="30" t="s">
        <v>2254</v>
      </c>
      <c r="P242" s="30" t="s">
        <v>1975</v>
      </c>
      <c r="Q242" s="30" t="s">
        <v>1975</v>
      </c>
      <c r="R242" s="30" t="s">
        <v>1975</v>
      </c>
      <c r="S242" s="30" t="s">
        <v>1975</v>
      </c>
      <c r="T242" s="30" t="s">
        <v>1975</v>
      </c>
      <c r="U242" s="19" t="s">
        <v>1975</v>
      </c>
      <c r="V242" s="19" t="s">
        <v>453</v>
      </c>
      <c r="W242" s="19" t="s">
        <v>461</v>
      </c>
      <c r="X242" s="19" t="s">
        <v>2255</v>
      </c>
      <c r="Y242" s="19" t="s">
        <v>1975</v>
      </c>
      <c r="Z242" s="19" t="s">
        <v>1975</v>
      </c>
    </row>
    <row r="243" spans="4:27" s="15" customFormat="1" ht="37.5" x14ac:dyDescent="0.4">
      <c r="D243" s="30">
        <v>239</v>
      </c>
      <c r="E243" s="53" t="s">
        <v>2256</v>
      </c>
      <c r="F243" s="30" t="s">
        <v>2112</v>
      </c>
      <c r="G243" s="30" t="s">
        <v>2257</v>
      </c>
      <c r="H243" s="33" t="s">
        <v>2258</v>
      </c>
      <c r="I243" s="30" t="s">
        <v>1975</v>
      </c>
      <c r="J243" s="30" t="s">
        <v>1975</v>
      </c>
      <c r="K243" s="30" t="s">
        <v>1975</v>
      </c>
      <c r="L243" s="30" t="s">
        <v>94</v>
      </c>
      <c r="M243" s="30" t="s">
        <v>1975</v>
      </c>
      <c r="N243" s="30" t="s">
        <v>1975</v>
      </c>
      <c r="O243" s="30" t="s">
        <v>2259</v>
      </c>
      <c r="P243" s="30" t="s">
        <v>1975</v>
      </c>
      <c r="Q243" s="30" t="s">
        <v>1975</v>
      </c>
      <c r="R243" s="30" t="s">
        <v>1975</v>
      </c>
      <c r="S243" s="30" t="s">
        <v>1975</v>
      </c>
      <c r="T243" s="30" t="s">
        <v>1975</v>
      </c>
      <c r="U243" s="19" t="s">
        <v>1975</v>
      </c>
      <c r="V243" s="19" t="s">
        <v>453</v>
      </c>
      <c r="W243" s="19"/>
      <c r="X243" s="19" t="s">
        <v>2122</v>
      </c>
      <c r="Y243" s="19" t="s">
        <v>1975</v>
      </c>
      <c r="Z243" s="19" t="s">
        <v>1975</v>
      </c>
    </row>
    <row r="244" spans="4:27" s="15" customFormat="1" ht="56.25" x14ac:dyDescent="0.4">
      <c r="D244" s="30">
        <v>240</v>
      </c>
      <c r="E244" s="30" t="s">
        <v>2260</v>
      </c>
      <c r="F244" s="30" t="s">
        <v>2112</v>
      </c>
      <c r="G244" s="30" t="s">
        <v>2261</v>
      </c>
      <c r="H244" s="32" t="s">
        <v>2262</v>
      </c>
      <c r="I244" s="30" t="s">
        <v>1975</v>
      </c>
      <c r="J244" s="30" t="s">
        <v>1975</v>
      </c>
      <c r="K244" s="30" t="s">
        <v>1975</v>
      </c>
      <c r="L244" s="30" t="s">
        <v>94</v>
      </c>
      <c r="M244" s="30" t="s">
        <v>1975</v>
      </c>
      <c r="N244" s="30" t="s">
        <v>1975</v>
      </c>
      <c r="O244" s="30" t="s">
        <v>2263</v>
      </c>
      <c r="P244" s="30" t="s">
        <v>1975</v>
      </c>
      <c r="Q244" s="30" t="s">
        <v>1975</v>
      </c>
      <c r="R244" s="30" t="s">
        <v>1975</v>
      </c>
      <c r="S244" s="30" t="s">
        <v>1975</v>
      </c>
      <c r="T244" s="30" t="s">
        <v>1975</v>
      </c>
      <c r="U244" s="19" t="s">
        <v>1975</v>
      </c>
      <c r="V244" s="19" t="s">
        <v>464</v>
      </c>
      <c r="W244" s="30" t="s">
        <v>2264</v>
      </c>
      <c r="X244" s="19" t="s">
        <v>879</v>
      </c>
      <c r="Y244" s="19" t="s">
        <v>1975</v>
      </c>
      <c r="Z244" s="19" t="s">
        <v>1975</v>
      </c>
    </row>
    <row r="245" spans="4:27" s="15" customFormat="1" ht="37.5" x14ac:dyDescent="0.4">
      <c r="D245" s="30">
        <v>241</v>
      </c>
      <c r="E245" s="30" t="s">
        <v>2265</v>
      </c>
      <c r="F245" s="30" t="s">
        <v>2112</v>
      </c>
      <c r="G245" s="30" t="s">
        <v>2266</v>
      </c>
      <c r="H245" s="32" t="s">
        <v>2267</v>
      </c>
      <c r="I245" s="30" t="s">
        <v>1975</v>
      </c>
      <c r="J245" s="30" t="s">
        <v>1975</v>
      </c>
      <c r="K245" s="30" t="s">
        <v>1975</v>
      </c>
      <c r="L245" s="30" t="s">
        <v>94</v>
      </c>
      <c r="M245" s="30" t="s">
        <v>1975</v>
      </c>
      <c r="N245" s="30" t="s">
        <v>1975</v>
      </c>
      <c r="O245" s="30" t="s">
        <v>2268</v>
      </c>
      <c r="P245" s="30" t="s">
        <v>1975</v>
      </c>
      <c r="Q245" s="30" t="s">
        <v>1975</v>
      </c>
      <c r="R245" s="30" t="s">
        <v>1975</v>
      </c>
      <c r="S245" s="30" t="s">
        <v>1975</v>
      </c>
      <c r="T245" s="30" t="s">
        <v>1975</v>
      </c>
      <c r="U245" s="19" t="s">
        <v>1975</v>
      </c>
      <c r="V245" s="19" t="s">
        <v>464</v>
      </c>
      <c r="W245" s="30" t="s">
        <v>2269</v>
      </c>
      <c r="X245" s="19" t="s">
        <v>879</v>
      </c>
      <c r="Y245" s="19" t="s">
        <v>1975</v>
      </c>
      <c r="Z245" s="19" t="s">
        <v>1975</v>
      </c>
    </row>
    <row r="246" spans="4:27" s="15" customFormat="1" ht="131.25" x14ac:dyDescent="0.4">
      <c r="D246" s="30">
        <v>242</v>
      </c>
      <c r="E246" s="30" t="s">
        <v>2270</v>
      </c>
      <c r="F246" s="30" t="s">
        <v>2112</v>
      </c>
      <c r="G246" s="53" t="s">
        <v>2271</v>
      </c>
      <c r="H246" s="32" t="s">
        <v>2272</v>
      </c>
      <c r="I246" s="30" t="s">
        <v>1975</v>
      </c>
      <c r="J246" s="30" t="s">
        <v>1975</v>
      </c>
      <c r="K246" s="30" t="s">
        <v>1975</v>
      </c>
      <c r="L246" s="30" t="s">
        <v>94</v>
      </c>
      <c r="M246" s="30" t="s">
        <v>1975</v>
      </c>
      <c r="N246" s="30" t="s">
        <v>1975</v>
      </c>
      <c r="O246" s="30" t="s">
        <v>2273</v>
      </c>
      <c r="P246" s="30" t="s">
        <v>1975</v>
      </c>
      <c r="Q246" s="30" t="s">
        <v>1975</v>
      </c>
      <c r="R246" s="30" t="s">
        <v>1975</v>
      </c>
      <c r="S246" s="30" t="s">
        <v>1975</v>
      </c>
      <c r="T246" s="30" t="s">
        <v>1975</v>
      </c>
      <c r="U246" s="19" t="s">
        <v>1975</v>
      </c>
      <c r="V246" s="19" t="s">
        <v>464</v>
      </c>
      <c r="W246" s="30" t="s">
        <v>2269</v>
      </c>
      <c r="X246" s="19" t="s">
        <v>879</v>
      </c>
      <c r="Y246" s="19" t="s">
        <v>1975</v>
      </c>
      <c r="Z246" s="19" t="s">
        <v>1975</v>
      </c>
    </row>
    <row r="247" spans="4:27" s="15" customFormat="1" ht="75" x14ac:dyDescent="0.4">
      <c r="D247" s="30">
        <v>243</v>
      </c>
      <c r="E247" s="30" t="s">
        <v>2274</v>
      </c>
      <c r="F247" s="30" t="s">
        <v>2112</v>
      </c>
      <c r="G247" s="30" t="s">
        <v>2275</v>
      </c>
      <c r="H247" s="30" t="s">
        <v>2276</v>
      </c>
      <c r="I247" s="30" t="s">
        <v>1975</v>
      </c>
      <c r="J247" s="30" t="s">
        <v>1975</v>
      </c>
      <c r="K247" s="30" t="s">
        <v>1975</v>
      </c>
      <c r="L247" s="30" t="s">
        <v>94</v>
      </c>
      <c r="M247" s="30" t="s">
        <v>1975</v>
      </c>
      <c r="N247" s="30" t="s">
        <v>1975</v>
      </c>
      <c r="O247" s="30" t="s">
        <v>2277</v>
      </c>
      <c r="P247" s="30" t="s">
        <v>1975</v>
      </c>
      <c r="Q247" s="30" t="s">
        <v>1975</v>
      </c>
      <c r="R247" s="30" t="s">
        <v>1975</v>
      </c>
      <c r="S247" s="30" t="s">
        <v>1975</v>
      </c>
      <c r="T247" s="30" t="s">
        <v>1975</v>
      </c>
      <c r="U247" s="19" t="s">
        <v>1975</v>
      </c>
      <c r="V247" s="19" t="s">
        <v>464</v>
      </c>
      <c r="W247" s="30" t="s">
        <v>2132</v>
      </c>
      <c r="X247" s="19" t="s">
        <v>879</v>
      </c>
      <c r="Y247" s="19" t="s">
        <v>1975</v>
      </c>
      <c r="Z247" s="19" t="s">
        <v>1975</v>
      </c>
    </row>
    <row r="248" spans="4:27" s="15" customFormat="1" ht="131.25" x14ac:dyDescent="0.4">
      <c r="D248" s="30">
        <v>244</v>
      </c>
      <c r="E248" s="30" t="s">
        <v>2278</v>
      </c>
      <c r="F248" s="30" t="s">
        <v>2112</v>
      </c>
      <c r="G248" s="30" t="s">
        <v>2279</v>
      </c>
      <c r="H248" s="30" t="s">
        <v>2280</v>
      </c>
      <c r="I248" s="30" t="s">
        <v>1975</v>
      </c>
      <c r="J248" s="30" t="s">
        <v>1975</v>
      </c>
      <c r="K248" s="30" t="s">
        <v>1975</v>
      </c>
      <c r="L248" s="30" t="s">
        <v>94</v>
      </c>
      <c r="M248" s="30" t="s">
        <v>1975</v>
      </c>
      <c r="N248" s="30" t="s">
        <v>1975</v>
      </c>
      <c r="O248" s="30" t="s">
        <v>2298</v>
      </c>
      <c r="P248" s="30" t="s">
        <v>1975</v>
      </c>
      <c r="Q248" s="30" t="s">
        <v>1975</v>
      </c>
      <c r="R248" s="30" t="s">
        <v>1975</v>
      </c>
      <c r="S248" s="30" t="s">
        <v>1975</v>
      </c>
      <c r="T248" s="30" t="s">
        <v>1975</v>
      </c>
      <c r="U248" s="19" t="s">
        <v>1975</v>
      </c>
      <c r="V248" s="19" t="s">
        <v>464</v>
      </c>
      <c r="W248" s="30" t="s">
        <v>2181</v>
      </c>
      <c r="X248" s="19" t="s">
        <v>2281</v>
      </c>
      <c r="Y248" s="19" t="s">
        <v>1975</v>
      </c>
      <c r="Z248" s="19" t="s">
        <v>1975</v>
      </c>
    </row>
    <row r="249" spans="4:27" s="15" customFormat="1" ht="37.5" x14ac:dyDescent="0.4">
      <c r="D249" s="30">
        <v>245</v>
      </c>
      <c r="E249" s="30" t="s">
        <v>2282</v>
      </c>
      <c r="F249" s="30" t="s">
        <v>2112</v>
      </c>
      <c r="G249" s="30" t="s">
        <v>2283</v>
      </c>
      <c r="H249" s="30" t="s">
        <v>2284</v>
      </c>
      <c r="I249" s="30" t="s">
        <v>1975</v>
      </c>
      <c r="J249" s="30" t="s">
        <v>1975</v>
      </c>
      <c r="K249" s="30" t="s">
        <v>1975</v>
      </c>
      <c r="L249" s="30" t="s">
        <v>94</v>
      </c>
      <c r="M249" s="30" t="s">
        <v>1975</v>
      </c>
      <c r="N249" s="30" t="s">
        <v>1975</v>
      </c>
      <c r="O249" s="30" t="s">
        <v>2285</v>
      </c>
      <c r="P249" s="30" t="s">
        <v>1975</v>
      </c>
      <c r="Q249" s="30" t="s">
        <v>1975</v>
      </c>
      <c r="R249" s="30" t="s">
        <v>1975</v>
      </c>
      <c r="S249" s="30" t="s">
        <v>1975</v>
      </c>
      <c r="T249" s="30" t="s">
        <v>1975</v>
      </c>
      <c r="U249" s="19" t="s">
        <v>1975</v>
      </c>
      <c r="V249" s="19" t="s">
        <v>464</v>
      </c>
      <c r="W249" s="30" t="s">
        <v>2127</v>
      </c>
      <c r="X249" s="19" t="s">
        <v>2122</v>
      </c>
      <c r="Y249" s="19" t="s">
        <v>1975</v>
      </c>
      <c r="Z249" s="19" t="s">
        <v>1975</v>
      </c>
    </row>
    <row r="250" spans="4:27" s="15" customFormat="1" ht="37.5" x14ac:dyDescent="0.4">
      <c r="D250" s="30">
        <v>246</v>
      </c>
      <c r="E250" s="30" t="s">
        <v>2286</v>
      </c>
      <c r="F250" s="30" t="s">
        <v>2112</v>
      </c>
      <c r="G250" s="30" t="s">
        <v>2287</v>
      </c>
      <c r="H250" s="30" t="s">
        <v>2288</v>
      </c>
      <c r="I250" s="30" t="s">
        <v>1975</v>
      </c>
      <c r="J250" s="30" t="s">
        <v>1975</v>
      </c>
      <c r="K250" s="30" t="s">
        <v>1975</v>
      </c>
      <c r="L250" s="30" t="s">
        <v>94</v>
      </c>
      <c r="M250" s="30" t="s">
        <v>1975</v>
      </c>
      <c r="N250" s="30" t="s">
        <v>1975</v>
      </c>
      <c r="O250" s="30" t="s">
        <v>2289</v>
      </c>
      <c r="P250" s="30" t="s">
        <v>1975</v>
      </c>
      <c r="Q250" s="30" t="s">
        <v>1975</v>
      </c>
      <c r="R250" s="30" t="s">
        <v>1975</v>
      </c>
      <c r="S250" s="30" t="s">
        <v>1975</v>
      </c>
      <c r="T250" s="30" t="s">
        <v>1975</v>
      </c>
      <c r="U250" s="19" t="s">
        <v>1975</v>
      </c>
      <c r="V250" s="19" t="s">
        <v>464</v>
      </c>
      <c r="W250" s="30" t="s">
        <v>2127</v>
      </c>
      <c r="X250" s="19" t="s">
        <v>2122</v>
      </c>
      <c r="Y250" s="19" t="s">
        <v>1975</v>
      </c>
      <c r="Z250" s="19" t="s">
        <v>1975</v>
      </c>
    </row>
    <row r="251" spans="4:27" s="15" customFormat="1" ht="37.5" x14ac:dyDescent="0.4">
      <c r="D251" s="30">
        <v>247</v>
      </c>
      <c r="E251" s="30" t="s">
        <v>2290</v>
      </c>
      <c r="F251" s="30" t="s">
        <v>2112</v>
      </c>
      <c r="G251" s="30" t="s">
        <v>2291</v>
      </c>
      <c r="H251" s="30" t="s">
        <v>2292</v>
      </c>
      <c r="I251" s="30" t="s">
        <v>1975</v>
      </c>
      <c r="J251" s="30" t="s">
        <v>1975</v>
      </c>
      <c r="K251" s="30" t="s">
        <v>1975</v>
      </c>
      <c r="L251" s="30" t="s">
        <v>97</v>
      </c>
      <c r="M251" s="30" t="s">
        <v>1975</v>
      </c>
      <c r="N251" s="30" t="s">
        <v>1975</v>
      </c>
      <c r="O251" s="30" t="s">
        <v>2293</v>
      </c>
      <c r="P251" s="30" t="s">
        <v>1975</v>
      </c>
      <c r="Q251" s="30" t="s">
        <v>1975</v>
      </c>
      <c r="R251" s="30" t="s">
        <v>1975</v>
      </c>
      <c r="S251" s="30" t="s">
        <v>1975</v>
      </c>
      <c r="T251" s="30" t="s">
        <v>1975</v>
      </c>
      <c r="U251" s="19" t="s">
        <v>1975</v>
      </c>
      <c r="V251" s="19" t="s">
        <v>464</v>
      </c>
      <c r="W251" s="30" t="s">
        <v>2181</v>
      </c>
      <c r="X251" s="19" t="s">
        <v>2122</v>
      </c>
      <c r="Y251" s="19" t="s">
        <v>1975</v>
      </c>
      <c r="Z251" s="19" t="s">
        <v>1975</v>
      </c>
    </row>
    <row r="252" spans="4:27" s="15" customFormat="1" ht="56.25" x14ac:dyDescent="0.4">
      <c r="D252" s="30">
        <v>248</v>
      </c>
      <c r="E252" s="30" t="s">
        <v>2294</v>
      </c>
      <c r="F252" s="30" t="s">
        <v>2112</v>
      </c>
      <c r="G252" s="30" t="s">
        <v>2295</v>
      </c>
      <c r="H252" s="30" t="s">
        <v>2296</v>
      </c>
      <c r="I252" s="30" t="s">
        <v>1975</v>
      </c>
      <c r="J252" s="30" t="s">
        <v>1975</v>
      </c>
      <c r="K252" s="30" t="s">
        <v>1975</v>
      </c>
      <c r="L252" s="30" t="s">
        <v>97</v>
      </c>
      <c r="M252" s="30" t="s">
        <v>1975</v>
      </c>
      <c r="N252" s="30" t="s">
        <v>1975</v>
      </c>
      <c r="O252" s="61" t="s">
        <v>2297</v>
      </c>
      <c r="P252" s="30" t="s">
        <v>1975</v>
      </c>
      <c r="Q252" s="30" t="s">
        <v>1975</v>
      </c>
      <c r="R252" s="30" t="s">
        <v>1975</v>
      </c>
      <c r="S252" s="30" t="s">
        <v>1975</v>
      </c>
      <c r="T252" s="30" t="s">
        <v>1975</v>
      </c>
      <c r="U252" s="19" t="s">
        <v>1975</v>
      </c>
      <c r="V252" s="19" t="s">
        <v>464</v>
      </c>
      <c r="W252" s="30" t="s">
        <v>2181</v>
      </c>
      <c r="X252" s="19" t="s">
        <v>879</v>
      </c>
      <c r="Y252" s="19" t="s">
        <v>1975</v>
      </c>
      <c r="Z252" s="19" t="s">
        <v>1975</v>
      </c>
    </row>
    <row r="253" spans="4:27" s="15" customFormat="1" ht="104.25" customHeight="1" x14ac:dyDescent="0.4">
      <c r="D253" s="15">
        <v>249</v>
      </c>
      <c r="E253" s="15" t="s">
        <v>2312</v>
      </c>
      <c r="F253" s="15" t="s">
        <v>2313</v>
      </c>
      <c r="G253" s="15" t="s">
        <v>2314</v>
      </c>
      <c r="H253" s="34" t="s">
        <v>2323</v>
      </c>
      <c r="I253" s="15" t="s">
        <v>2322</v>
      </c>
      <c r="J253" s="15" t="s">
        <v>2315</v>
      </c>
      <c r="K253" s="15" t="s">
        <v>2316</v>
      </c>
      <c r="L253" s="15" t="s">
        <v>13</v>
      </c>
      <c r="M253" s="15" t="s">
        <v>2317</v>
      </c>
      <c r="N253" s="15" t="s">
        <v>2318</v>
      </c>
      <c r="O253" s="15" t="s">
        <v>2319</v>
      </c>
      <c r="P253" s="15" t="s">
        <v>1975</v>
      </c>
      <c r="Q253" s="15" t="s">
        <v>1975</v>
      </c>
      <c r="R253" s="15" t="s">
        <v>1975</v>
      </c>
      <c r="S253" s="15" t="s">
        <v>1975</v>
      </c>
      <c r="T253" s="15" t="s">
        <v>1975</v>
      </c>
      <c r="U253" s="2" t="s">
        <v>2324</v>
      </c>
      <c r="V253" s="2" t="s">
        <v>13</v>
      </c>
      <c r="W253" s="2" t="s">
        <v>2320</v>
      </c>
      <c r="X253" s="2" t="s">
        <v>2321</v>
      </c>
      <c r="Y253" s="2" t="s">
        <v>1975</v>
      </c>
      <c r="Z253" s="2" t="s">
        <v>126</v>
      </c>
      <c r="AA253" s="2"/>
    </row>
    <row r="254" spans="4:27" s="15" customFormat="1" ht="56.25" x14ac:dyDescent="0.4">
      <c r="D254" s="15">
        <v>250</v>
      </c>
      <c r="E254" s="15" t="s">
        <v>2329</v>
      </c>
      <c r="F254" s="15" t="s">
        <v>2330</v>
      </c>
      <c r="G254" s="15" t="s">
        <v>2331</v>
      </c>
      <c r="H254" s="15" t="s">
        <v>2332</v>
      </c>
      <c r="I254" s="15" t="s">
        <v>2342</v>
      </c>
      <c r="J254" s="15" t="s">
        <v>2333</v>
      </c>
      <c r="K254" s="15" t="s">
        <v>2362</v>
      </c>
      <c r="L254" s="15" t="s">
        <v>13</v>
      </c>
      <c r="M254" s="15" t="s">
        <v>2317</v>
      </c>
      <c r="N254" s="15" t="s">
        <v>2334</v>
      </c>
      <c r="O254" s="15" t="s">
        <v>2335</v>
      </c>
      <c r="P254" s="15" t="s">
        <v>2336</v>
      </c>
      <c r="Q254" s="15" t="s">
        <v>2337</v>
      </c>
      <c r="R254" s="15" t="s">
        <v>2337</v>
      </c>
      <c r="S254" s="15" t="s">
        <v>2337</v>
      </c>
      <c r="T254" s="15" t="s">
        <v>2338</v>
      </c>
      <c r="U254" s="2" t="s">
        <v>2339</v>
      </c>
      <c r="V254" s="2" t="s">
        <v>13</v>
      </c>
      <c r="W254" s="2" t="s">
        <v>2340</v>
      </c>
      <c r="X254" s="2" t="s">
        <v>158</v>
      </c>
      <c r="Y254" s="2" t="s">
        <v>1398</v>
      </c>
      <c r="Z254" s="2" t="s">
        <v>2341</v>
      </c>
    </row>
    <row r="255" spans="4:27" s="15" customFormat="1" ht="56.25" x14ac:dyDescent="0.4">
      <c r="D255" s="15">
        <v>251</v>
      </c>
      <c r="E255" s="15" t="s">
        <v>2343</v>
      </c>
      <c r="F255" s="15" t="s">
        <v>298</v>
      </c>
      <c r="G255" s="15" t="s">
        <v>2344</v>
      </c>
      <c r="H255" s="50" t="s">
        <v>2488</v>
      </c>
      <c r="I255" s="15" t="s">
        <v>2350</v>
      </c>
      <c r="J255" s="15" t="s">
        <v>2345</v>
      </c>
      <c r="K255" s="15" t="s">
        <v>2349</v>
      </c>
      <c r="L255" s="15" t="s">
        <v>13</v>
      </c>
      <c r="M255" s="15" t="s">
        <v>2346</v>
      </c>
      <c r="N255" s="15" t="s">
        <v>2348</v>
      </c>
      <c r="P255" s="15" t="s">
        <v>1975</v>
      </c>
      <c r="Q255" s="15" t="s">
        <v>1975</v>
      </c>
      <c r="R255" s="15" t="s">
        <v>1975</v>
      </c>
      <c r="S255" s="15" t="s">
        <v>1975</v>
      </c>
      <c r="T255" s="15" t="s">
        <v>1975</v>
      </c>
      <c r="U255" s="15" t="s">
        <v>2347</v>
      </c>
      <c r="V255" s="15" t="s">
        <v>1975</v>
      </c>
      <c r="W255" s="15" t="s">
        <v>1975</v>
      </c>
      <c r="X255" s="15" t="s">
        <v>1975</v>
      </c>
      <c r="Y255" s="15" t="s">
        <v>1975</v>
      </c>
      <c r="Z255" s="15" t="s">
        <v>1975</v>
      </c>
    </row>
    <row r="256" spans="4:27" s="15" customFormat="1" ht="112.5" x14ac:dyDescent="0.4">
      <c r="D256" s="15">
        <v>252</v>
      </c>
      <c r="E256" s="15" t="s">
        <v>2351</v>
      </c>
      <c r="F256" s="15" t="s">
        <v>2352</v>
      </c>
      <c r="G256" s="15" t="s">
        <v>2353</v>
      </c>
      <c r="H256" s="16" t="s">
        <v>2354</v>
      </c>
      <c r="I256" s="15" t="s">
        <v>2361</v>
      </c>
      <c r="J256" s="15" t="s">
        <v>2355</v>
      </c>
      <c r="K256" s="15" t="s">
        <v>2356</v>
      </c>
      <c r="L256" s="15" t="s">
        <v>13</v>
      </c>
      <c r="M256" s="15" t="s">
        <v>2357</v>
      </c>
      <c r="N256" s="15" t="s">
        <v>2358</v>
      </c>
      <c r="O256" s="15" t="s">
        <v>2359</v>
      </c>
      <c r="P256" s="15" t="s">
        <v>2363</v>
      </c>
      <c r="Q256" s="15" t="s">
        <v>1975</v>
      </c>
      <c r="R256" s="15" t="s">
        <v>1975</v>
      </c>
      <c r="S256" s="15" t="s">
        <v>1975</v>
      </c>
      <c r="T256" s="15" t="s">
        <v>1975</v>
      </c>
      <c r="U256" s="15" t="s">
        <v>2359</v>
      </c>
      <c r="V256" s="15" t="s">
        <v>13</v>
      </c>
      <c r="W256" s="15" t="s">
        <v>1975</v>
      </c>
      <c r="X256" s="15" t="s">
        <v>1975</v>
      </c>
      <c r="Y256" s="15" t="s">
        <v>2360</v>
      </c>
      <c r="Z256" s="15" t="s">
        <v>126</v>
      </c>
    </row>
    <row r="257" spans="4:26" s="15" customFormat="1" ht="93.75" x14ac:dyDescent="0.4">
      <c r="D257" s="15">
        <v>253</v>
      </c>
      <c r="E257" s="15" t="s">
        <v>2373</v>
      </c>
      <c r="F257" s="15" t="s">
        <v>2352</v>
      </c>
      <c r="G257" s="15" t="s">
        <v>2374</v>
      </c>
      <c r="H257" s="50" t="s">
        <v>2487</v>
      </c>
      <c r="I257" s="15" t="s">
        <v>2385</v>
      </c>
      <c r="J257" s="15" t="s">
        <v>2375</v>
      </c>
      <c r="K257" s="15" t="s">
        <v>2383</v>
      </c>
      <c r="L257" s="15" t="s">
        <v>13</v>
      </c>
      <c r="M257" s="15" t="s">
        <v>2376</v>
      </c>
      <c r="N257" s="15" t="s">
        <v>2377</v>
      </c>
      <c r="O257" s="15" t="s">
        <v>2378</v>
      </c>
      <c r="P257" s="15">
        <v>40</v>
      </c>
      <c r="Q257" s="15" t="s">
        <v>1975</v>
      </c>
      <c r="R257" s="15" t="s">
        <v>1975</v>
      </c>
      <c r="S257" s="15" t="s">
        <v>1975</v>
      </c>
      <c r="T257" s="15" t="s">
        <v>2379</v>
      </c>
      <c r="U257" s="15" t="s">
        <v>2380</v>
      </c>
      <c r="V257" s="15" t="s">
        <v>13</v>
      </c>
      <c r="W257" s="15" t="s">
        <v>2381</v>
      </c>
      <c r="X257" s="15" t="s">
        <v>158</v>
      </c>
      <c r="Y257" s="15" t="s">
        <v>1975</v>
      </c>
      <c r="Z257" s="15" t="s">
        <v>2382</v>
      </c>
    </row>
    <row r="258" spans="4:26" s="15" customFormat="1" ht="75" x14ac:dyDescent="0.4">
      <c r="D258" s="15">
        <v>254</v>
      </c>
      <c r="E258" s="15" t="s">
        <v>2390</v>
      </c>
      <c r="F258" s="15" t="s">
        <v>1429</v>
      </c>
      <c r="G258" s="15" t="s">
        <v>2391</v>
      </c>
      <c r="H258" s="16" t="s">
        <v>2392</v>
      </c>
      <c r="I258" s="15" t="s">
        <v>2407</v>
      </c>
      <c r="J258" s="15" t="s">
        <v>2393</v>
      </c>
      <c r="K258" s="15" t="s">
        <v>2394</v>
      </c>
      <c r="L258" s="15" t="s">
        <v>13</v>
      </c>
      <c r="M258" s="15" t="s">
        <v>2395</v>
      </c>
      <c r="N258" s="15" t="s">
        <v>1975</v>
      </c>
      <c r="O258" s="15" t="s">
        <v>1975</v>
      </c>
      <c r="P258" s="15" t="s">
        <v>1975</v>
      </c>
      <c r="Q258" s="15" t="s">
        <v>1975</v>
      </c>
      <c r="R258" s="15" t="s">
        <v>1975</v>
      </c>
      <c r="S258" s="15" t="s">
        <v>1975</v>
      </c>
      <c r="T258" s="15" t="s">
        <v>1975</v>
      </c>
      <c r="U258" s="15" t="s">
        <v>2396</v>
      </c>
      <c r="V258" s="15" t="s">
        <v>1975</v>
      </c>
      <c r="W258" s="15" t="s">
        <v>1975</v>
      </c>
      <c r="X258" s="15" t="s">
        <v>1975</v>
      </c>
      <c r="Y258" s="15" t="s">
        <v>1975</v>
      </c>
      <c r="Z258" s="15" t="s">
        <v>1975</v>
      </c>
    </row>
    <row r="259" spans="4:26" s="15" customFormat="1" ht="112.5" x14ac:dyDescent="0.4">
      <c r="D259" s="15">
        <v>255</v>
      </c>
      <c r="E259" s="15" t="s">
        <v>2456</v>
      </c>
      <c r="F259" s="15" t="s">
        <v>224</v>
      </c>
      <c r="G259" s="15" t="s">
        <v>2397</v>
      </c>
      <c r="H259" s="50" t="s">
        <v>2450</v>
      </c>
      <c r="I259" s="15" t="s">
        <v>2408</v>
      </c>
      <c r="J259" s="15" t="s">
        <v>2398</v>
      </c>
      <c r="K259" s="15" t="s">
        <v>2406</v>
      </c>
      <c r="L259" s="15" t="s">
        <v>13</v>
      </c>
      <c r="M259" s="15" t="s">
        <v>1594</v>
      </c>
      <c r="N259" s="15" t="s">
        <v>2399</v>
      </c>
      <c r="O259" s="15" t="s">
        <v>2400</v>
      </c>
      <c r="P259" s="15" t="s">
        <v>2401</v>
      </c>
      <c r="Q259" s="15" t="s">
        <v>2402</v>
      </c>
      <c r="R259" s="15">
        <v>43.61</v>
      </c>
      <c r="S259" s="15">
        <v>3.33</v>
      </c>
      <c r="T259" s="15" t="s">
        <v>1975</v>
      </c>
      <c r="U259" s="15" t="s">
        <v>2403</v>
      </c>
      <c r="V259" s="15" t="s">
        <v>13</v>
      </c>
      <c r="W259" s="15" t="s">
        <v>2404</v>
      </c>
      <c r="X259" s="15" t="s">
        <v>211</v>
      </c>
      <c r="Y259" s="15" t="s">
        <v>2405</v>
      </c>
      <c r="Z259" s="15" t="s">
        <v>126</v>
      </c>
    </row>
    <row r="260" spans="4:26" s="15" customFormat="1" ht="93.75" x14ac:dyDescent="0.4">
      <c r="D260" s="15">
        <v>256</v>
      </c>
      <c r="E260" s="15" t="s">
        <v>2441</v>
      </c>
      <c r="F260" s="15" t="s">
        <v>224</v>
      </c>
      <c r="G260" s="15" t="s">
        <v>2442</v>
      </c>
      <c r="H260" s="50" t="s">
        <v>2449</v>
      </c>
      <c r="I260" s="15" t="s">
        <v>2446</v>
      </c>
      <c r="J260" s="15" t="s">
        <v>2446</v>
      </c>
      <c r="K260" s="15" t="s">
        <v>2447</v>
      </c>
      <c r="L260" s="15" t="s">
        <v>13</v>
      </c>
      <c r="M260" s="15" t="s">
        <v>2443</v>
      </c>
      <c r="N260" s="15" t="s">
        <v>2444</v>
      </c>
      <c r="O260" s="15" t="s">
        <v>1398</v>
      </c>
      <c r="P260" s="15" t="s">
        <v>1398</v>
      </c>
      <c r="Q260" s="15" t="s">
        <v>1398</v>
      </c>
      <c r="R260" s="15" t="s">
        <v>1398</v>
      </c>
      <c r="S260" s="15" t="s">
        <v>1398</v>
      </c>
      <c r="T260" s="15" t="s">
        <v>1398</v>
      </c>
      <c r="U260" s="15" t="s">
        <v>1398</v>
      </c>
      <c r="V260" s="15" t="s">
        <v>165</v>
      </c>
      <c r="W260" s="15" t="s">
        <v>1398</v>
      </c>
      <c r="X260" s="15" t="s">
        <v>1825</v>
      </c>
      <c r="Y260" s="15" t="s">
        <v>1825</v>
      </c>
      <c r="Z260" s="15" t="s">
        <v>2445</v>
      </c>
    </row>
    <row r="261" spans="4:26" s="15" customFormat="1" ht="93.75" x14ac:dyDescent="0.4">
      <c r="D261" s="15">
        <v>257</v>
      </c>
      <c r="E261" s="15" t="s">
        <v>2451</v>
      </c>
      <c r="F261" s="15" t="s">
        <v>1628</v>
      </c>
      <c r="G261" s="15" t="s">
        <v>2452</v>
      </c>
      <c r="H261" s="50" t="s">
        <v>2458</v>
      </c>
      <c r="I261" s="15" t="s">
        <v>2468</v>
      </c>
      <c r="J261" s="15" t="s">
        <v>294</v>
      </c>
      <c r="K261" s="15" t="s">
        <v>2453</v>
      </c>
      <c r="L261" s="15" t="s">
        <v>13</v>
      </c>
      <c r="M261" s="15" t="s">
        <v>2454</v>
      </c>
      <c r="N261" s="15" t="s">
        <v>211</v>
      </c>
      <c r="O261" s="15" t="s">
        <v>1398</v>
      </c>
      <c r="P261" s="15" t="s">
        <v>1398</v>
      </c>
      <c r="Q261" s="15" t="s">
        <v>1398</v>
      </c>
      <c r="R261" s="15" t="s">
        <v>1398</v>
      </c>
      <c r="S261" s="15" t="s">
        <v>1398</v>
      </c>
      <c r="T261" s="15" t="s">
        <v>2455</v>
      </c>
      <c r="U261" s="15" t="s">
        <v>2457</v>
      </c>
      <c r="V261" s="15" t="s">
        <v>1398</v>
      </c>
      <c r="W261" s="15" t="s">
        <v>1398</v>
      </c>
      <c r="X261" s="15" t="s">
        <v>211</v>
      </c>
      <c r="Y261" s="15" t="s">
        <v>1398</v>
      </c>
      <c r="Z261" s="15" t="s">
        <v>153</v>
      </c>
    </row>
    <row r="262" spans="4:26" s="15" customFormat="1" ht="75" x14ac:dyDescent="0.4">
      <c r="D262" s="15">
        <v>258</v>
      </c>
      <c r="E262" s="15" t="s">
        <v>2505</v>
      </c>
      <c r="F262" s="15" t="s">
        <v>1608</v>
      </c>
      <c r="G262" s="15" t="s">
        <v>2506</v>
      </c>
      <c r="H262" s="16" t="s">
        <v>2507</v>
      </c>
      <c r="I262" s="15" t="s">
        <v>2517</v>
      </c>
      <c r="J262" s="15" t="s">
        <v>2508</v>
      </c>
      <c r="K262" s="15" t="s">
        <v>2509</v>
      </c>
      <c r="L262" s="15" t="s">
        <v>13</v>
      </c>
      <c r="M262" s="15" t="s">
        <v>2510</v>
      </c>
      <c r="N262" s="15" t="s">
        <v>2511</v>
      </c>
      <c r="O262" s="15" t="s">
        <v>2512</v>
      </c>
      <c r="P262" s="15" t="s">
        <v>1398</v>
      </c>
      <c r="Q262" s="15" t="s">
        <v>1398</v>
      </c>
      <c r="R262" s="15" t="s">
        <v>1398</v>
      </c>
      <c r="S262" s="15" t="s">
        <v>1398</v>
      </c>
      <c r="T262" s="15" t="s">
        <v>2513</v>
      </c>
      <c r="U262" s="15" t="s">
        <v>2514</v>
      </c>
      <c r="V262" s="15" t="s">
        <v>13</v>
      </c>
      <c r="W262" s="15" t="s">
        <v>2515</v>
      </c>
      <c r="X262" s="15" t="s">
        <v>2516</v>
      </c>
      <c r="Y262" s="15" t="s">
        <v>1398</v>
      </c>
      <c r="Z262" s="15" t="s">
        <v>126</v>
      </c>
    </row>
    <row r="263" spans="4:26" s="15" customFormat="1" ht="93.75" x14ac:dyDescent="0.4">
      <c r="D263" s="15">
        <v>259</v>
      </c>
      <c r="E263" s="15" t="s">
        <v>2543</v>
      </c>
      <c r="F263" s="15" t="s">
        <v>2544</v>
      </c>
      <c r="G263" s="15" t="s">
        <v>2545</v>
      </c>
      <c r="H263" s="16">
        <v>950280151</v>
      </c>
      <c r="I263" s="15" t="s">
        <v>2555</v>
      </c>
      <c r="J263" s="15" t="s">
        <v>2546</v>
      </c>
      <c r="K263" s="15" t="s">
        <v>2547</v>
      </c>
      <c r="L263" s="15" t="s">
        <v>13</v>
      </c>
      <c r="M263" s="15" t="s">
        <v>2548</v>
      </c>
      <c r="N263" s="15" t="s">
        <v>2549</v>
      </c>
      <c r="O263" s="15" t="s">
        <v>2550</v>
      </c>
      <c r="P263" s="15" t="s">
        <v>2551</v>
      </c>
      <c r="Q263" s="15" t="s">
        <v>2552</v>
      </c>
      <c r="R263" s="15">
        <v>16.690000000000001</v>
      </c>
      <c r="S263" s="15">
        <v>0.26</v>
      </c>
      <c r="T263" s="15" t="s">
        <v>1398</v>
      </c>
      <c r="U263" s="15" t="s">
        <v>2553</v>
      </c>
      <c r="V263" s="15" t="s">
        <v>13</v>
      </c>
      <c r="W263" s="15" t="s">
        <v>2554</v>
      </c>
      <c r="X263" s="15" t="s">
        <v>158</v>
      </c>
      <c r="Y263" s="15" t="s">
        <v>1398</v>
      </c>
      <c r="Z263" s="15" t="s">
        <v>126</v>
      </c>
    </row>
    <row r="264" spans="4:26" s="15" customFormat="1" ht="63.75" customHeight="1" x14ac:dyDescent="0.4">
      <c r="D264" s="15">
        <v>260</v>
      </c>
      <c r="E264" s="15" t="s">
        <v>2556</v>
      </c>
      <c r="F264" s="15" t="s">
        <v>298</v>
      </c>
      <c r="G264" s="15" t="s">
        <v>2557</v>
      </c>
      <c r="H264" s="16">
        <v>223455386</v>
      </c>
      <c r="I264" s="15" t="s">
        <v>2564</v>
      </c>
      <c r="J264" s="15" t="s">
        <v>2558</v>
      </c>
      <c r="K264" s="15" t="s">
        <v>2559</v>
      </c>
      <c r="L264" s="15" t="s">
        <v>13</v>
      </c>
      <c r="M264" s="15" t="s">
        <v>2317</v>
      </c>
      <c r="N264" s="15" t="s">
        <v>2560</v>
      </c>
      <c r="O264" s="15" t="s">
        <v>2561</v>
      </c>
      <c r="P264" s="15" t="s">
        <v>1398</v>
      </c>
      <c r="Q264" s="15" t="s">
        <v>1398</v>
      </c>
      <c r="R264" s="15" t="s">
        <v>1398</v>
      </c>
      <c r="S264" s="15" t="s">
        <v>1398</v>
      </c>
      <c r="T264" s="15" t="s">
        <v>1398</v>
      </c>
      <c r="U264" s="15" t="s">
        <v>2562</v>
      </c>
      <c r="V264" s="15" t="s">
        <v>13</v>
      </c>
      <c r="W264" s="15" t="s">
        <v>2563</v>
      </c>
      <c r="X264" s="15" t="s">
        <v>1825</v>
      </c>
      <c r="Y264" s="15" t="s">
        <v>1398</v>
      </c>
      <c r="Z264" s="15" t="s">
        <v>126</v>
      </c>
    </row>
    <row r="265" spans="4:26" s="15" customFormat="1" ht="75" x14ac:dyDescent="0.4">
      <c r="D265" s="15">
        <v>261</v>
      </c>
      <c r="E265" s="15" t="s">
        <v>2565</v>
      </c>
      <c r="F265" s="15" t="s">
        <v>1627</v>
      </c>
      <c r="G265" s="15" t="s">
        <v>2566</v>
      </c>
      <c r="H265" s="16" t="s">
        <v>2567</v>
      </c>
      <c r="I265" s="15" t="s">
        <v>2571</v>
      </c>
      <c r="J265" s="15" t="s">
        <v>2568</v>
      </c>
      <c r="K265" s="15" t="s">
        <v>2569</v>
      </c>
      <c r="L265" s="15" t="s">
        <v>13</v>
      </c>
      <c r="M265" s="15" t="s">
        <v>1594</v>
      </c>
      <c r="N265" s="15" t="s">
        <v>2570</v>
      </c>
      <c r="O265" s="15" t="s">
        <v>1398</v>
      </c>
      <c r="P265" s="15" t="s">
        <v>1398</v>
      </c>
      <c r="Q265" s="15" t="s">
        <v>1398</v>
      </c>
      <c r="R265" s="15" t="s">
        <v>1398</v>
      </c>
      <c r="S265" s="15" t="s">
        <v>1398</v>
      </c>
      <c r="T265" s="15" t="s">
        <v>2572</v>
      </c>
      <c r="U265" s="15" t="s">
        <v>2573</v>
      </c>
      <c r="V265" s="15" t="s">
        <v>13</v>
      </c>
      <c r="W265" s="15" t="s">
        <v>2574</v>
      </c>
      <c r="X265" s="15" t="s">
        <v>2570</v>
      </c>
      <c r="Y265" s="15" t="s">
        <v>1398</v>
      </c>
      <c r="Z265" s="15" t="s">
        <v>126</v>
      </c>
    </row>
    <row r="266" spans="4:26" s="15" customFormat="1" ht="131.25" x14ac:dyDescent="0.4">
      <c r="D266" s="15">
        <v>262</v>
      </c>
      <c r="E266" s="15" t="s">
        <v>2575</v>
      </c>
      <c r="F266" s="15" t="s">
        <v>55</v>
      </c>
      <c r="G266" s="15" t="s">
        <v>2576</v>
      </c>
      <c r="H266" s="15" t="s">
        <v>2577</v>
      </c>
      <c r="I266" s="15" t="s">
        <v>2601</v>
      </c>
      <c r="J266" s="15" t="s">
        <v>2578</v>
      </c>
      <c r="K266" s="15" t="s">
        <v>2579</v>
      </c>
      <c r="L266" s="15" t="s">
        <v>13</v>
      </c>
      <c r="M266" s="15" t="s">
        <v>2580</v>
      </c>
      <c r="N266" s="15" t="s">
        <v>2581</v>
      </c>
      <c r="O266" s="15" t="s">
        <v>2582</v>
      </c>
      <c r="P266" s="15">
        <v>0.3</v>
      </c>
      <c r="Q266" s="15" t="s">
        <v>2583</v>
      </c>
      <c r="R266" s="15">
        <v>11</v>
      </c>
      <c r="S266" s="15" t="s">
        <v>1398</v>
      </c>
      <c r="T266" s="15" t="s">
        <v>2584</v>
      </c>
      <c r="U266" s="15" t="s">
        <v>2585</v>
      </c>
      <c r="V266" s="15" t="s">
        <v>13</v>
      </c>
      <c r="W266" s="15" t="s">
        <v>2600</v>
      </c>
      <c r="X266" s="15" t="s">
        <v>2586</v>
      </c>
      <c r="Y266" s="15" t="s">
        <v>2587</v>
      </c>
      <c r="Z266" s="15" t="s">
        <v>126</v>
      </c>
    </row>
    <row r="267" spans="4:26" s="15" customFormat="1" ht="99" customHeight="1" x14ac:dyDescent="0.4">
      <c r="D267" s="15">
        <v>263</v>
      </c>
      <c r="E267" s="15" t="s">
        <v>2588</v>
      </c>
      <c r="F267" s="15" t="s">
        <v>191</v>
      </c>
      <c r="G267" s="15" t="s">
        <v>2589</v>
      </c>
      <c r="H267" s="16" t="s">
        <v>3325</v>
      </c>
      <c r="I267" s="15" t="s">
        <v>3305</v>
      </c>
      <c r="J267" s="15" t="s">
        <v>2590</v>
      </c>
      <c r="K267" s="15" t="s">
        <v>3306</v>
      </c>
      <c r="L267" s="15" t="s">
        <v>97</v>
      </c>
      <c r="M267" s="15" t="s">
        <v>3307</v>
      </c>
      <c r="N267" s="15" t="s">
        <v>2591</v>
      </c>
      <c r="O267" s="15" t="s">
        <v>2592</v>
      </c>
      <c r="P267" s="15">
        <v>68</v>
      </c>
      <c r="Q267" s="15" t="s">
        <v>2593</v>
      </c>
      <c r="R267" s="15">
        <v>7</v>
      </c>
      <c r="S267" s="15" t="s">
        <v>1398</v>
      </c>
      <c r="T267" s="15" t="s">
        <v>2594</v>
      </c>
      <c r="U267" s="15" t="s">
        <v>2595</v>
      </c>
      <c r="V267" s="15" t="s">
        <v>13</v>
      </c>
      <c r="W267" s="15" t="s">
        <v>2599</v>
      </c>
      <c r="X267" s="15" t="s">
        <v>2596</v>
      </c>
      <c r="Y267" s="15" t="s">
        <v>2597</v>
      </c>
      <c r="Z267" s="15" t="s">
        <v>2598</v>
      </c>
    </row>
    <row r="268" spans="4:26" s="15" customFormat="1" ht="80.25" customHeight="1" x14ac:dyDescent="0.4">
      <c r="D268" s="15">
        <v>264</v>
      </c>
      <c r="E268" s="15" t="s">
        <v>2637</v>
      </c>
      <c r="F268" s="15" t="s">
        <v>1565</v>
      </c>
      <c r="G268" s="15" t="s">
        <v>2638</v>
      </c>
      <c r="H268" s="16" t="s">
        <v>2639</v>
      </c>
      <c r="I268" s="15" t="s">
        <v>2650</v>
      </c>
      <c r="J268" s="15" t="s">
        <v>2640</v>
      </c>
      <c r="K268" s="15" t="s">
        <v>2641</v>
      </c>
      <c r="L268" s="15" t="s">
        <v>13</v>
      </c>
      <c r="M268" s="15" t="s">
        <v>2642</v>
      </c>
      <c r="N268" s="15" t="s">
        <v>2643</v>
      </c>
      <c r="O268" s="15" t="s">
        <v>211</v>
      </c>
      <c r="P268" s="15" t="s">
        <v>2644</v>
      </c>
      <c r="Q268" s="15" t="s">
        <v>2645</v>
      </c>
      <c r="R268" s="15" t="s">
        <v>2645</v>
      </c>
      <c r="S268" s="15" t="s">
        <v>2645</v>
      </c>
      <c r="T268" s="15" t="s">
        <v>2646</v>
      </c>
      <c r="U268" s="15" t="s">
        <v>2647</v>
      </c>
      <c r="V268" s="15" t="s">
        <v>13</v>
      </c>
      <c r="W268" s="15" t="s">
        <v>2648</v>
      </c>
      <c r="X268" s="15" t="s">
        <v>2649</v>
      </c>
      <c r="Y268" s="15" t="s">
        <v>1398</v>
      </c>
      <c r="Z268" s="15" t="s">
        <v>126</v>
      </c>
    </row>
    <row r="269" spans="4:26" s="15" customFormat="1" ht="56.25" x14ac:dyDescent="0.4">
      <c r="D269" s="15">
        <v>265</v>
      </c>
      <c r="E269" s="15" t="s">
        <v>2651</v>
      </c>
      <c r="F269" s="15" t="s">
        <v>1625</v>
      </c>
      <c r="G269" s="15" t="s">
        <v>2652</v>
      </c>
      <c r="H269" s="16" t="s">
        <v>2653</v>
      </c>
      <c r="I269" s="15" t="s">
        <v>2665</v>
      </c>
      <c r="J269" s="15" t="s">
        <v>2654</v>
      </c>
      <c r="K269" s="15" t="s">
        <v>2655</v>
      </c>
      <c r="L269" s="15" t="s">
        <v>13</v>
      </c>
      <c r="M269" s="15" t="s">
        <v>2656</v>
      </c>
      <c r="N269" s="15" t="s">
        <v>2657</v>
      </c>
      <c r="O269" s="15" t="s">
        <v>2658</v>
      </c>
      <c r="P269" s="15" t="s">
        <v>2659</v>
      </c>
      <c r="Q269" s="15" t="s">
        <v>2660</v>
      </c>
      <c r="R269" s="15">
        <v>14</v>
      </c>
      <c r="S269" s="15" t="s">
        <v>2661</v>
      </c>
      <c r="T269" s="15" t="s">
        <v>1398</v>
      </c>
      <c r="U269" s="15" t="s">
        <v>2662</v>
      </c>
      <c r="V269" s="15" t="s">
        <v>180</v>
      </c>
      <c r="W269" s="15" t="s">
        <v>1398</v>
      </c>
      <c r="X269" s="15" t="s">
        <v>2663</v>
      </c>
      <c r="Y269" s="15" t="s">
        <v>1398</v>
      </c>
      <c r="Z269" s="15" t="s">
        <v>2664</v>
      </c>
    </row>
    <row r="270" spans="4:26" s="15" customFormat="1" ht="82.5" customHeight="1" x14ac:dyDescent="0.4">
      <c r="D270" s="15">
        <v>266</v>
      </c>
      <c r="E270" s="15" t="s">
        <v>2670</v>
      </c>
      <c r="F270" s="15" t="s">
        <v>1608</v>
      </c>
      <c r="G270" s="15" t="s">
        <v>2671</v>
      </c>
      <c r="H270" s="16" t="s">
        <v>2682</v>
      </c>
      <c r="I270" s="38" t="s">
        <v>2674</v>
      </c>
      <c r="J270" s="15" t="s">
        <v>2672</v>
      </c>
      <c r="K270" s="15" t="s">
        <v>2673</v>
      </c>
      <c r="L270" s="15" t="s">
        <v>13</v>
      </c>
      <c r="M270" s="15" t="s">
        <v>2675</v>
      </c>
      <c r="N270" s="15" t="s">
        <v>2676</v>
      </c>
      <c r="O270" s="15" t="s">
        <v>1398</v>
      </c>
      <c r="P270" s="15" t="s">
        <v>2677</v>
      </c>
      <c r="Q270" s="15" t="s">
        <v>2678</v>
      </c>
      <c r="R270" s="15" t="s">
        <v>1398</v>
      </c>
      <c r="S270" s="15" t="s">
        <v>1398</v>
      </c>
      <c r="T270" s="15" t="s">
        <v>1398</v>
      </c>
      <c r="U270" s="15" t="s">
        <v>2679</v>
      </c>
      <c r="V270" s="15" t="s">
        <v>13</v>
      </c>
      <c r="W270" s="15" t="s">
        <v>2680</v>
      </c>
      <c r="X270" s="15" t="s">
        <v>2681</v>
      </c>
      <c r="Y270" s="15" t="s">
        <v>1398</v>
      </c>
      <c r="Z270" s="15" t="s">
        <v>1398</v>
      </c>
    </row>
    <row r="271" spans="4:26" s="15" customFormat="1" ht="56.25" x14ac:dyDescent="0.4">
      <c r="D271" s="15">
        <v>267</v>
      </c>
      <c r="E271" s="2" t="s">
        <v>2683</v>
      </c>
      <c r="F271" s="2" t="s">
        <v>224</v>
      </c>
      <c r="G271" s="2" t="s">
        <v>2684</v>
      </c>
      <c r="H271" s="2" t="s">
        <v>2685</v>
      </c>
      <c r="I271" s="2" t="s">
        <v>2692</v>
      </c>
      <c r="J271" s="2" t="s">
        <v>2686</v>
      </c>
      <c r="K271" s="2" t="s">
        <v>2693</v>
      </c>
      <c r="L271" s="2" t="s">
        <v>13</v>
      </c>
      <c r="M271" s="2" t="s">
        <v>2687</v>
      </c>
      <c r="N271" s="2" t="s">
        <v>2688</v>
      </c>
      <c r="O271" s="2" t="s">
        <v>2335</v>
      </c>
      <c r="P271" s="2" t="s">
        <v>2689</v>
      </c>
      <c r="Q271" s="15" t="s">
        <v>1398</v>
      </c>
      <c r="R271" s="15" t="s">
        <v>1398</v>
      </c>
      <c r="S271" s="15" t="s">
        <v>1398</v>
      </c>
      <c r="T271" s="15" t="s">
        <v>1398</v>
      </c>
      <c r="U271" s="2" t="s">
        <v>2690</v>
      </c>
      <c r="V271" s="2" t="s">
        <v>13</v>
      </c>
      <c r="W271" s="2" t="s">
        <v>2691</v>
      </c>
      <c r="X271" s="2" t="s">
        <v>158</v>
      </c>
      <c r="Y271" s="2" t="s">
        <v>1398</v>
      </c>
      <c r="Z271" s="2" t="s">
        <v>1577</v>
      </c>
    </row>
    <row r="272" spans="4:26" s="15" customFormat="1" ht="74.25" customHeight="1" x14ac:dyDescent="0.4">
      <c r="D272" s="15">
        <v>268</v>
      </c>
      <c r="E272" s="15" t="s">
        <v>2694</v>
      </c>
      <c r="F272" s="15" t="s">
        <v>224</v>
      </c>
      <c r="G272" s="15" t="s">
        <v>2695</v>
      </c>
      <c r="H272" s="16" t="s">
        <v>2696</v>
      </c>
      <c r="I272" s="15" t="s">
        <v>2700</v>
      </c>
      <c r="J272" s="15" t="s">
        <v>2697</v>
      </c>
      <c r="K272" s="15" t="s">
        <v>2698</v>
      </c>
      <c r="L272" s="15" t="s">
        <v>13</v>
      </c>
      <c r="M272" s="15" t="s">
        <v>2699</v>
      </c>
      <c r="N272" s="15" t="s">
        <v>2701</v>
      </c>
      <c r="O272" s="15" t="s">
        <v>121</v>
      </c>
      <c r="P272" s="15" t="s">
        <v>2702</v>
      </c>
      <c r="Q272" s="15" t="s">
        <v>2703</v>
      </c>
      <c r="R272" s="15">
        <v>6</v>
      </c>
      <c r="S272" s="15" t="s">
        <v>1398</v>
      </c>
      <c r="T272" s="2" t="s">
        <v>2704</v>
      </c>
      <c r="U272" s="2" t="s">
        <v>2705</v>
      </c>
      <c r="V272" s="2" t="s">
        <v>13</v>
      </c>
      <c r="W272" s="2" t="s">
        <v>2648</v>
      </c>
      <c r="X272" s="2" t="s">
        <v>158</v>
      </c>
      <c r="Y272" s="2" t="s">
        <v>1398</v>
      </c>
      <c r="Z272" s="2" t="s">
        <v>2706</v>
      </c>
    </row>
    <row r="273" spans="4:27" s="15" customFormat="1" ht="156" customHeight="1" x14ac:dyDescent="0.4">
      <c r="D273" s="15">
        <v>269</v>
      </c>
      <c r="E273" s="15" t="s">
        <v>2707</v>
      </c>
      <c r="F273" s="15" t="s">
        <v>374</v>
      </c>
      <c r="G273" s="15" t="s">
        <v>2708</v>
      </c>
      <c r="H273" s="16" t="s">
        <v>2709</v>
      </c>
      <c r="I273" s="15" t="s">
        <v>2718</v>
      </c>
      <c r="J273" s="15" t="s">
        <v>2710</v>
      </c>
      <c r="K273" s="15" t="s">
        <v>2711</v>
      </c>
      <c r="L273" s="15" t="s">
        <v>1510</v>
      </c>
      <c r="M273" s="15" t="s">
        <v>1398</v>
      </c>
      <c r="N273" s="15" t="s">
        <v>746</v>
      </c>
      <c r="O273" s="15" t="s">
        <v>2712</v>
      </c>
      <c r="P273" s="15">
        <v>24</v>
      </c>
      <c r="Q273" s="15" t="s">
        <v>2713</v>
      </c>
      <c r="R273" s="15">
        <v>8</v>
      </c>
      <c r="S273" s="15" t="s">
        <v>1398</v>
      </c>
      <c r="T273" s="15" t="s">
        <v>2714</v>
      </c>
      <c r="U273" s="15" t="s">
        <v>2715</v>
      </c>
      <c r="V273" s="15" t="s">
        <v>13</v>
      </c>
      <c r="W273" s="15" t="s">
        <v>2716</v>
      </c>
      <c r="X273" s="15" t="s">
        <v>2717</v>
      </c>
      <c r="Y273" s="15" t="s">
        <v>1398</v>
      </c>
      <c r="Z273" s="15" t="s">
        <v>126</v>
      </c>
    </row>
    <row r="274" spans="4:27" s="15" customFormat="1" ht="132" customHeight="1" x14ac:dyDescent="0.4">
      <c r="D274" s="15">
        <v>270</v>
      </c>
      <c r="E274" s="24" t="s">
        <v>2731</v>
      </c>
      <c r="F274" s="24" t="s">
        <v>44</v>
      </c>
      <c r="G274" s="24" t="s">
        <v>2726</v>
      </c>
      <c r="H274" s="24" t="s">
        <v>2727</v>
      </c>
      <c r="I274" s="24" t="s">
        <v>2730</v>
      </c>
      <c r="J274" s="24" t="s">
        <v>2728</v>
      </c>
      <c r="K274" s="24" t="s">
        <v>2729</v>
      </c>
      <c r="L274" s="24" t="s">
        <v>13</v>
      </c>
      <c r="M274" s="24" t="s">
        <v>2732</v>
      </c>
      <c r="N274" s="24" t="s">
        <v>2733</v>
      </c>
      <c r="O274" s="24" t="s">
        <v>2734</v>
      </c>
      <c r="P274" s="24" t="s">
        <v>2735</v>
      </c>
      <c r="Q274" s="24" t="s">
        <v>2736</v>
      </c>
      <c r="R274" s="25" t="s">
        <v>1398</v>
      </c>
      <c r="S274" s="25" t="s">
        <v>1398</v>
      </c>
      <c r="T274" s="25" t="s">
        <v>1398</v>
      </c>
      <c r="U274" s="24" t="s">
        <v>2737</v>
      </c>
      <c r="V274" s="24" t="s">
        <v>1398</v>
      </c>
      <c r="W274" s="24" t="s">
        <v>1398</v>
      </c>
      <c r="X274" s="24" t="s">
        <v>2738</v>
      </c>
      <c r="Y274" s="24" t="s">
        <v>1398</v>
      </c>
      <c r="Z274" s="24" t="s">
        <v>2739</v>
      </c>
    </row>
    <row r="275" spans="4:27" s="15" customFormat="1" ht="72" customHeight="1" x14ac:dyDescent="0.4">
      <c r="D275" s="15">
        <v>271</v>
      </c>
      <c r="E275" s="2" t="s">
        <v>2750</v>
      </c>
      <c r="F275" s="2" t="s">
        <v>1608</v>
      </c>
      <c r="G275" s="2" t="s">
        <v>2751</v>
      </c>
      <c r="H275" s="69" t="s">
        <v>2756</v>
      </c>
      <c r="I275" s="2" t="s">
        <v>2755</v>
      </c>
      <c r="J275" s="2" t="s">
        <v>2752</v>
      </c>
      <c r="K275" s="2" t="s">
        <v>2753</v>
      </c>
      <c r="L275" s="2" t="s">
        <v>105</v>
      </c>
      <c r="M275" s="2" t="s">
        <v>1398</v>
      </c>
      <c r="N275" s="2" t="s">
        <v>1398</v>
      </c>
      <c r="O275" s="2" t="s">
        <v>1398</v>
      </c>
      <c r="P275" s="2" t="s">
        <v>1398</v>
      </c>
      <c r="Q275" s="2" t="s">
        <v>1398</v>
      </c>
      <c r="R275" s="2" t="s">
        <v>1398</v>
      </c>
      <c r="S275" s="2" t="s">
        <v>1398</v>
      </c>
      <c r="T275" s="2" t="s">
        <v>1398</v>
      </c>
      <c r="U275" s="2" t="s">
        <v>2754</v>
      </c>
      <c r="V275" s="2" t="s">
        <v>1398</v>
      </c>
      <c r="W275" s="2" t="s">
        <v>1398</v>
      </c>
      <c r="X275" s="2" t="s">
        <v>1398</v>
      </c>
      <c r="Y275" s="2" t="s">
        <v>1398</v>
      </c>
      <c r="Z275" s="2" t="s">
        <v>1398</v>
      </c>
      <c r="AA275" s="2"/>
    </row>
    <row r="276" spans="4:27" s="15" customFormat="1" ht="117" customHeight="1" x14ac:dyDescent="0.4">
      <c r="D276" s="15">
        <v>272</v>
      </c>
      <c r="E276" s="2" t="s">
        <v>2757</v>
      </c>
      <c r="F276" s="2" t="s">
        <v>367</v>
      </c>
      <c r="G276" s="2" t="s">
        <v>2758</v>
      </c>
      <c r="H276" s="2" t="s">
        <v>2759</v>
      </c>
      <c r="I276" s="2" t="s">
        <v>2769</v>
      </c>
      <c r="J276" s="2" t="s">
        <v>2760</v>
      </c>
      <c r="K276" s="2" t="s">
        <v>2761</v>
      </c>
      <c r="L276" s="2" t="s">
        <v>13</v>
      </c>
      <c r="M276" s="2" t="s">
        <v>2762</v>
      </c>
      <c r="N276" s="2" t="s">
        <v>2763</v>
      </c>
      <c r="O276" s="2" t="s">
        <v>277</v>
      </c>
      <c r="P276" s="2" t="s">
        <v>2764</v>
      </c>
      <c r="Q276" s="2" t="s">
        <v>2765</v>
      </c>
      <c r="R276" s="2" t="s">
        <v>1398</v>
      </c>
      <c r="S276" s="2" t="s">
        <v>1398</v>
      </c>
      <c r="T276" s="2" t="s">
        <v>1398</v>
      </c>
      <c r="U276" s="2" t="s">
        <v>2766</v>
      </c>
      <c r="V276" s="2" t="s">
        <v>180</v>
      </c>
      <c r="W276" s="2" t="s">
        <v>1398</v>
      </c>
      <c r="X276" s="2" t="s">
        <v>2767</v>
      </c>
      <c r="Y276" s="2" t="s">
        <v>1398</v>
      </c>
      <c r="Z276" s="2" t="s">
        <v>2768</v>
      </c>
    </row>
    <row r="277" spans="4:27" s="15" customFormat="1" ht="139.5" customHeight="1" x14ac:dyDescent="0.4">
      <c r="D277" s="15">
        <v>273</v>
      </c>
      <c r="E277" s="15" t="s">
        <v>2789</v>
      </c>
      <c r="F277" s="15" t="s">
        <v>320</v>
      </c>
      <c r="G277" s="15" t="s">
        <v>2790</v>
      </c>
      <c r="H277" s="16">
        <v>252568746</v>
      </c>
      <c r="I277" s="15" t="s">
        <v>2801</v>
      </c>
      <c r="J277" s="15" t="s">
        <v>2791</v>
      </c>
      <c r="K277" s="15" t="s">
        <v>2800</v>
      </c>
      <c r="L277" s="15" t="s">
        <v>13</v>
      </c>
      <c r="M277" s="15" t="s">
        <v>2792</v>
      </c>
      <c r="N277" s="15" t="s">
        <v>2793</v>
      </c>
      <c r="O277" s="15" t="s">
        <v>2794</v>
      </c>
      <c r="P277" s="15">
        <v>0.6</v>
      </c>
      <c r="Q277" s="15" t="s">
        <v>2795</v>
      </c>
      <c r="R277" s="15">
        <v>0.15</v>
      </c>
      <c r="S277" s="15" t="s">
        <v>1398</v>
      </c>
      <c r="T277" s="15" t="s">
        <v>2796</v>
      </c>
      <c r="U277" s="15" t="s">
        <v>2797</v>
      </c>
      <c r="V277" s="15" t="s">
        <v>1398</v>
      </c>
      <c r="W277" s="15" t="s">
        <v>1398</v>
      </c>
      <c r="X277" s="15" t="s">
        <v>2798</v>
      </c>
      <c r="Z277" s="15" t="s">
        <v>2799</v>
      </c>
    </row>
    <row r="278" spans="4:27" s="15" customFormat="1" ht="210" customHeight="1" x14ac:dyDescent="0.4">
      <c r="D278" s="15">
        <v>274</v>
      </c>
      <c r="E278" s="15" t="s">
        <v>2845</v>
      </c>
      <c r="F278" s="15" t="s">
        <v>311</v>
      </c>
      <c r="G278" s="15" t="s">
        <v>2846</v>
      </c>
      <c r="H278" s="16" t="s">
        <v>2847</v>
      </c>
      <c r="I278" s="15" t="s">
        <v>2851</v>
      </c>
      <c r="J278" s="15" t="s">
        <v>2848</v>
      </c>
      <c r="K278" s="15" t="s">
        <v>2849</v>
      </c>
      <c r="L278" s="15" t="s">
        <v>13</v>
      </c>
      <c r="M278" s="15" t="s">
        <v>2850</v>
      </c>
      <c r="N278" s="15" t="s">
        <v>211</v>
      </c>
      <c r="O278" s="15" t="s">
        <v>211</v>
      </c>
      <c r="P278" s="15" t="s">
        <v>1825</v>
      </c>
      <c r="Q278" s="15" t="s">
        <v>1825</v>
      </c>
      <c r="R278" s="15" t="s">
        <v>1825</v>
      </c>
      <c r="S278" s="15" t="s">
        <v>1398</v>
      </c>
      <c r="T278" s="15" t="s">
        <v>1825</v>
      </c>
      <c r="U278" s="2" t="s">
        <v>211</v>
      </c>
      <c r="V278" s="2" t="s">
        <v>13</v>
      </c>
      <c r="W278" s="2" t="s">
        <v>211</v>
      </c>
      <c r="X278" s="2" t="s">
        <v>211</v>
      </c>
      <c r="Y278" s="2" t="s">
        <v>1398</v>
      </c>
      <c r="Z278" s="2" t="s">
        <v>126</v>
      </c>
    </row>
    <row r="279" spans="4:27" s="15" customFormat="1" ht="129.75" customHeight="1" x14ac:dyDescent="0.4">
      <c r="D279" s="15">
        <v>275</v>
      </c>
      <c r="E279" s="2" t="s">
        <v>2852</v>
      </c>
      <c r="F279" s="2" t="s">
        <v>55</v>
      </c>
      <c r="G279" s="2" t="s">
        <v>2853</v>
      </c>
      <c r="H279" s="2"/>
      <c r="I279" s="2" t="s">
        <v>2858</v>
      </c>
      <c r="J279" s="2" t="s">
        <v>2854</v>
      </c>
      <c r="K279" s="2" t="s">
        <v>2855</v>
      </c>
      <c r="L279" s="2" t="s">
        <v>13</v>
      </c>
      <c r="M279" s="2" t="s">
        <v>2856</v>
      </c>
      <c r="N279" s="2" t="s">
        <v>2857</v>
      </c>
      <c r="O279" s="2" t="s">
        <v>2378</v>
      </c>
      <c r="P279" s="56">
        <v>0</v>
      </c>
      <c r="Q279" s="15" t="s">
        <v>1825</v>
      </c>
      <c r="R279" s="15" t="s">
        <v>1825</v>
      </c>
      <c r="S279" s="15" t="s">
        <v>1398</v>
      </c>
      <c r="T279" s="15" t="s">
        <v>1825</v>
      </c>
      <c r="U279" s="2" t="s">
        <v>2859</v>
      </c>
      <c r="V279" s="2" t="s">
        <v>180</v>
      </c>
      <c r="W279" s="2" t="s">
        <v>1398</v>
      </c>
      <c r="X279" s="2" t="s">
        <v>2860</v>
      </c>
      <c r="Y279" s="2" t="s">
        <v>1398</v>
      </c>
      <c r="Z279" s="2" t="s">
        <v>1398</v>
      </c>
    </row>
    <row r="280" spans="4:27" s="15" customFormat="1" ht="114.75" customHeight="1" x14ac:dyDescent="0.4">
      <c r="D280" s="15">
        <v>276</v>
      </c>
      <c r="E280" s="15" t="s">
        <v>2861</v>
      </c>
      <c r="F280" s="15" t="s">
        <v>2313</v>
      </c>
      <c r="G280" s="15" t="s">
        <v>2862</v>
      </c>
      <c r="H280" s="15" t="s">
        <v>2863</v>
      </c>
      <c r="I280" s="15" t="s">
        <v>2868</v>
      </c>
      <c r="J280" s="15" t="s">
        <v>2864</v>
      </c>
      <c r="K280" s="15" t="s">
        <v>2865</v>
      </c>
      <c r="L280" s="15" t="s">
        <v>1510</v>
      </c>
      <c r="M280" s="15" t="s">
        <v>1398</v>
      </c>
      <c r="N280" s="15" t="s">
        <v>2866</v>
      </c>
      <c r="O280" s="15">
        <v>0</v>
      </c>
      <c r="P280" s="15" t="s">
        <v>1825</v>
      </c>
      <c r="Q280" s="15" t="s">
        <v>2867</v>
      </c>
      <c r="R280" s="15">
        <v>8</v>
      </c>
      <c r="S280" s="15" t="s">
        <v>1398</v>
      </c>
      <c r="T280" s="15" t="s">
        <v>1825</v>
      </c>
      <c r="U280" s="2" t="s">
        <v>2869</v>
      </c>
      <c r="V280" s="2" t="s">
        <v>1398</v>
      </c>
      <c r="W280" s="2" t="s">
        <v>1664</v>
      </c>
      <c r="X280" s="2" t="s">
        <v>1825</v>
      </c>
      <c r="Y280" s="2" t="s">
        <v>1398</v>
      </c>
      <c r="Z280" s="2" t="s">
        <v>1398</v>
      </c>
    </row>
    <row r="281" spans="4:27" s="15" customFormat="1" ht="96.75" customHeight="1" x14ac:dyDescent="0.4">
      <c r="D281" s="15">
        <v>277</v>
      </c>
      <c r="E281" s="2" t="s">
        <v>2887</v>
      </c>
      <c r="F281" s="2" t="s">
        <v>224</v>
      </c>
      <c r="G281" s="2" t="s">
        <v>2888</v>
      </c>
      <c r="H281" s="2" t="s">
        <v>2889</v>
      </c>
      <c r="I281" s="2" t="s">
        <v>2894</v>
      </c>
      <c r="J281" s="2" t="s">
        <v>2890</v>
      </c>
      <c r="K281" s="15" t="s">
        <v>2898</v>
      </c>
      <c r="L281" s="2" t="s">
        <v>13</v>
      </c>
      <c r="M281" s="2" t="s">
        <v>2891</v>
      </c>
      <c r="N281" s="2" t="s">
        <v>2892</v>
      </c>
      <c r="O281" s="2" t="s">
        <v>211</v>
      </c>
      <c r="P281" s="2" t="s">
        <v>2893</v>
      </c>
      <c r="Q281" s="2" t="s">
        <v>2895</v>
      </c>
      <c r="R281" s="2" t="s">
        <v>2895</v>
      </c>
      <c r="S281" s="2" t="s">
        <v>2895</v>
      </c>
      <c r="T281" s="2" t="s">
        <v>2896</v>
      </c>
      <c r="U281" s="2" t="s">
        <v>211</v>
      </c>
      <c r="V281" s="2" t="s">
        <v>13</v>
      </c>
      <c r="W281" s="2" t="s">
        <v>211</v>
      </c>
      <c r="X281" s="2" t="s">
        <v>2897</v>
      </c>
      <c r="Y281" s="15" t="s">
        <v>1398</v>
      </c>
      <c r="Z281" s="15" t="s">
        <v>1398</v>
      </c>
    </row>
    <row r="282" spans="4:27" s="15" customFormat="1" ht="186.75" customHeight="1" x14ac:dyDescent="0.4">
      <c r="D282" s="15">
        <v>278</v>
      </c>
      <c r="E282" s="2" t="s">
        <v>2899</v>
      </c>
      <c r="F282" s="2" t="s">
        <v>2622</v>
      </c>
      <c r="G282" s="2" t="s">
        <v>2900</v>
      </c>
      <c r="H282" s="2" t="s">
        <v>2901</v>
      </c>
      <c r="I282" s="2" t="s">
        <v>2912</v>
      </c>
      <c r="J282" s="2" t="s">
        <v>2902</v>
      </c>
      <c r="K282" s="2" t="s">
        <v>2903</v>
      </c>
      <c r="L282" s="2" t="s">
        <v>13</v>
      </c>
      <c r="M282" s="2" t="s">
        <v>2904</v>
      </c>
      <c r="N282" s="2" t="s">
        <v>2905</v>
      </c>
      <c r="O282" s="2" t="s">
        <v>277</v>
      </c>
      <c r="P282" s="2" t="s">
        <v>2906</v>
      </c>
      <c r="Q282" s="2" t="s">
        <v>2907</v>
      </c>
      <c r="R282" s="2" t="s">
        <v>1825</v>
      </c>
      <c r="S282" s="2" t="s">
        <v>1825</v>
      </c>
      <c r="T282" s="2" t="s">
        <v>2908</v>
      </c>
      <c r="U282" s="2" t="s">
        <v>2909</v>
      </c>
      <c r="V282" s="2" t="s">
        <v>13</v>
      </c>
      <c r="W282" s="2" t="s">
        <v>2910</v>
      </c>
      <c r="X282" s="2" t="s">
        <v>2911</v>
      </c>
      <c r="Y282" s="2" t="s">
        <v>1825</v>
      </c>
      <c r="Z282" s="2" t="s">
        <v>126</v>
      </c>
    </row>
    <row r="283" spans="4:27" s="15" customFormat="1" ht="164.25" customHeight="1" x14ac:dyDescent="0.4">
      <c r="D283" s="15">
        <v>279</v>
      </c>
      <c r="E283" s="2" t="s">
        <v>2913</v>
      </c>
      <c r="F283" s="2" t="s">
        <v>191</v>
      </c>
      <c r="G283" s="2" t="s">
        <v>2914</v>
      </c>
      <c r="H283" s="2" t="s">
        <v>2901</v>
      </c>
      <c r="I283" s="2" t="s">
        <v>2912</v>
      </c>
      <c r="J283" s="2" t="s">
        <v>2902</v>
      </c>
      <c r="K283" s="2" t="s">
        <v>2915</v>
      </c>
      <c r="L283" s="2" t="s">
        <v>13</v>
      </c>
      <c r="M283" s="2" t="s">
        <v>2904</v>
      </c>
      <c r="N283" s="2" t="s">
        <v>2916</v>
      </c>
      <c r="O283" s="2" t="s">
        <v>277</v>
      </c>
      <c r="P283" s="2" t="s">
        <v>2906</v>
      </c>
      <c r="Q283" s="2" t="s">
        <v>2907</v>
      </c>
      <c r="R283" s="2" t="s">
        <v>1825</v>
      </c>
      <c r="S283" s="2" t="s">
        <v>1825</v>
      </c>
      <c r="T283" s="2" t="s">
        <v>2917</v>
      </c>
      <c r="U283" s="2" t="s">
        <v>2909</v>
      </c>
      <c r="V283" s="2" t="s">
        <v>13</v>
      </c>
      <c r="W283" s="2" t="s">
        <v>2910</v>
      </c>
      <c r="X283" s="2" t="s">
        <v>2911</v>
      </c>
      <c r="Y283" s="2" t="s">
        <v>1825</v>
      </c>
      <c r="Z283" s="2" t="s">
        <v>126</v>
      </c>
    </row>
    <row r="284" spans="4:27" s="15" customFormat="1" ht="184.5" customHeight="1" x14ac:dyDescent="0.4">
      <c r="D284" s="15">
        <v>280</v>
      </c>
      <c r="E284" s="2" t="s">
        <v>2918</v>
      </c>
      <c r="F284" s="2" t="s">
        <v>55</v>
      </c>
      <c r="G284" s="2" t="s">
        <v>2919</v>
      </c>
      <c r="H284" s="2" t="s">
        <v>2901</v>
      </c>
      <c r="I284" s="2" t="s">
        <v>2912</v>
      </c>
      <c r="J284" s="2" t="s">
        <v>2902</v>
      </c>
      <c r="K284" s="2" t="s">
        <v>2920</v>
      </c>
      <c r="L284" s="2" t="s">
        <v>13</v>
      </c>
      <c r="M284" s="2" t="s">
        <v>2904</v>
      </c>
      <c r="N284" s="2" t="s">
        <v>2916</v>
      </c>
      <c r="O284" s="2" t="s">
        <v>277</v>
      </c>
      <c r="P284" s="2" t="s">
        <v>2921</v>
      </c>
      <c r="Q284" s="2" t="s">
        <v>2907</v>
      </c>
      <c r="R284" s="2" t="s">
        <v>1825</v>
      </c>
      <c r="S284" s="2" t="s">
        <v>1825</v>
      </c>
      <c r="T284" s="2" t="s">
        <v>2917</v>
      </c>
      <c r="U284" s="2" t="s">
        <v>2909</v>
      </c>
      <c r="V284" s="2" t="s">
        <v>13</v>
      </c>
      <c r="W284" s="2" t="s">
        <v>2910</v>
      </c>
      <c r="X284" s="2" t="s">
        <v>2922</v>
      </c>
      <c r="Y284" s="2" t="s">
        <v>1825</v>
      </c>
      <c r="Z284" s="2" t="s">
        <v>126</v>
      </c>
    </row>
    <row r="285" spans="4:27" s="15" customFormat="1" ht="141.75" customHeight="1" x14ac:dyDescent="0.4">
      <c r="D285" s="15">
        <v>281</v>
      </c>
      <c r="E285" s="2" t="s">
        <v>2950</v>
      </c>
      <c r="F285" s="2" t="s">
        <v>2352</v>
      </c>
      <c r="G285" s="2" t="s">
        <v>2951</v>
      </c>
      <c r="H285" s="2" t="s">
        <v>2952</v>
      </c>
      <c r="I285" s="2" t="s">
        <v>2957</v>
      </c>
      <c r="J285" s="2" t="s">
        <v>2953</v>
      </c>
      <c r="K285" s="2" t="s">
        <v>2954</v>
      </c>
      <c r="L285" s="2" t="s">
        <v>2955</v>
      </c>
      <c r="M285" s="2" t="s">
        <v>2956</v>
      </c>
      <c r="N285" s="15" t="s">
        <v>1825</v>
      </c>
      <c r="O285" s="15" t="s">
        <v>1825</v>
      </c>
      <c r="P285" s="2" t="s">
        <v>380</v>
      </c>
      <c r="Q285" s="2" t="s">
        <v>2958</v>
      </c>
      <c r="R285" s="2">
        <v>4.8</v>
      </c>
      <c r="S285" s="2">
        <v>3.7</v>
      </c>
      <c r="T285" s="2" t="s">
        <v>2959</v>
      </c>
      <c r="U285" s="2" t="s">
        <v>1825</v>
      </c>
      <c r="V285" s="2" t="s">
        <v>13</v>
      </c>
      <c r="W285" s="2" t="s">
        <v>2960</v>
      </c>
      <c r="X285" s="2" t="s">
        <v>2961</v>
      </c>
      <c r="Y285" s="15" t="s">
        <v>1825</v>
      </c>
      <c r="Z285" s="15" t="s">
        <v>1825</v>
      </c>
    </row>
    <row r="286" spans="4:27" s="15" customFormat="1" ht="111.75" customHeight="1" x14ac:dyDescent="0.4">
      <c r="D286" s="15">
        <v>282</v>
      </c>
      <c r="E286" s="2" t="s">
        <v>2975</v>
      </c>
      <c r="F286" s="2" t="s">
        <v>1608</v>
      </c>
      <c r="G286" s="2" t="s">
        <v>2976</v>
      </c>
      <c r="H286" s="2" t="s">
        <v>1398</v>
      </c>
      <c r="I286" s="2" t="s">
        <v>2978</v>
      </c>
      <c r="J286" s="2" t="s">
        <v>2977</v>
      </c>
      <c r="K286" s="2" t="s">
        <v>2979</v>
      </c>
      <c r="L286" s="2" t="s">
        <v>13</v>
      </c>
      <c r="M286" s="2" t="s">
        <v>2980</v>
      </c>
      <c r="N286" s="2" t="s">
        <v>2981</v>
      </c>
      <c r="O286" s="2" t="s">
        <v>2359</v>
      </c>
      <c r="P286" s="15" t="s">
        <v>1825</v>
      </c>
      <c r="Q286" s="2" t="s">
        <v>2982</v>
      </c>
      <c r="R286" s="15" t="s">
        <v>1825</v>
      </c>
      <c r="S286" s="2" t="s">
        <v>2983</v>
      </c>
      <c r="T286" s="15" t="s">
        <v>1825</v>
      </c>
      <c r="U286" s="2" t="s">
        <v>2984</v>
      </c>
      <c r="V286" s="2" t="s">
        <v>13</v>
      </c>
      <c r="W286" s="2" t="s">
        <v>2985</v>
      </c>
      <c r="X286" s="2" t="s">
        <v>2985</v>
      </c>
      <c r="Y286" s="2" t="s">
        <v>2986</v>
      </c>
      <c r="Z286" s="2" t="s">
        <v>126</v>
      </c>
    </row>
    <row r="287" spans="4:27" s="15" customFormat="1" ht="183.75" customHeight="1" x14ac:dyDescent="0.4">
      <c r="D287" s="15">
        <v>283</v>
      </c>
      <c r="E287" s="15" t="s">
        <v>3024</v>
      </c>
      <c r="F287" s="15" t="s">
        <v>2544</v>
      </c>
      <c r="G287" s="15" t="s">
        <v>3025</v>
      </c>
      <c r="H287" s="15" t="s">
        <v>3026</v>
      </c>
      <c r="I287" s="15" t="s">
        <v>3028</v>
      </c>
      <c r="J287" s="15" t="s">
        <v>3027</v>
      </c>
      <c r="K287" s="15" t="s">
        <v>3037</v>
      </c>
      <c r="L287" s="15" t="s">
        <v>13</v>
      </c>
      <c r="M287" s="15" t="s">
        <v>3029</v>
      </c>
      <c r="N287" s="15" t="s">
        <v>3030</v>
      </c>
      <c r="O287" s="15" t="s">
        <v>3031</v>
      </c>
      <c r="P287" s="56">
        <v>0.55000000000000004</v>
      </c>
      <c r="Q287" s="15" t="s">
        <v>3032</v>
      </c>
      <c r="R287" s="15">
        <v>17</v>
      </c>
      <c r="S287" s="15">
        <v>2.4300000000000002</v>
      </c>
      <c r="T287" s="15" t="s">
        <v>3033</v>
      </c>
      <c r="U287" s="15" t="s">
        <v>3034</v>
      </c>
      <c r="V287" s="15" t="s">
        <v>13</v>
      </c>
      <c r="W287" s="15" t="s">
        <v>3035</v>
      </c>
      <c r="X287" s="15" t="s">
        <v>3036</v>
      </c>
      <c r="Y287" s="15" t="s">
        <v>1825</v>
      </c>
      <c r="Z287" s="15" t="s">
        <v>126</v>
      </c>
    </row>
    <row r="288" spans="4:27" s="15" customFormat="1" ht="116.25" customHeight="1" x14ac:dyDescent="0.4">
      <c r="D288" s="15">
        <v>284</v>
      </c>
      <c r="E288" s="15" t="s">
        <v>3066</v>
      </c>
      <c r="F288" s="15" t="s">
        <v>3067</v>
      </c>
      <c r="G288" s="15" t="s">
        <v>3068</v>
      </c>
      <c r="H288" s="16" t="s">
        <v>3069</v>
      </c>
      <c r="I288" s="15" t="s">
        <v>3082</v>
      </c>
      <c r="J288" s="15" t="s">
        <v>3070</v>
      </c>
      <c r="K288" s="15" t="s">
        <v>3071</v>
      </c>
      <c r="L288" s="15" t="s">
        <v>13</v>
      </c>
      <c r="M288" s="15" t="s">
        <v>2642</v>
      </c>
      <c r="N288" s="15" t="s">
        <v>3072</v>
      </c>
      <c r="O288" s="15" t="s">
        <v>211</v>
      </c>
      <c r="P288" s="15" t="s">
        <v>3073</v>
      </c>
      <c r="Q288" s="15" t="s">
        <v>3074</v>
      </c>
      <c r="R288" s="15" t="s">
        <v>2645</v>
      </c>
      <c r="S288" s="15" t="s">
        <v>2645</v>
      </c>
      <c r="T288" s="15" t="s">
        <v>3075</v>
      </c>
      <c r="U288" s="15" t="s">
        <v>3076</v>
      </c>
      <c r="V288" s="15" t="s">
        <v>13</v>
      </c>
      <c r="W288" s="15" t="s">
        <v>2648</v>
      </c>
      <c r="X288" s="15" t="s">
        <v>2649</v>
      </c>
      <c r="Y288" s="15" t="s">
        <v>1825</v>
      </c>
      <c r="Z288" s="15" t="s">
        <v>126</v>
      </c>
    </row>
    <row r="289" spans="1:27" s="15" customFormat="1" ht="103.5" customHeight="1" x14ac:dyDescent="0.4">
      <c r="D289" s="15">
        <v>285</v>
      </c>
      <c r="E289" s="2" t="s">
        <v>3077</v>
      </c>
      <c r="F289" s="2" t="s">
        <v>3067</v>
      </c>
      <c r="G289" s="2" t="s">
        <v>3068</v>
      </c>
      <c r="H289" s="2" t="s">
        <v>3069</v>
      </c>
      <c r="I289" s="2" t="s">
        <v>3082</v>
      </c>
      <c r="J289" s="2" t="s">
        <v>3070</v>
      </c>
      <c r="K289" s="2" t="s">
        <v>3078</v>
      </c>
      <c r="L289" s="2" t="s">
        <v>13</v>
      </c>
      <c r="M289" s="2" t="s">
        <v>2642</v>
      </c>
      <c r="N289" s="2" t="s">
        <v>3079</v>
      </c>
      <c r="O289" s="2" t="s">
        <v>211</v>
      </c>
      <c r="P289" s="2" t="s">
        <v>3073</v>
      </c>
      <c r="Q289" s="2" t="s">
        <v>3080</v>
      </c>
      <c r="R289" s="2" t="s">
        <v>2645</v>
      </c>
      <c r="S289" s="2" t="s">
        <v>2645</v>
      </c>
      <c r="T289" s="2" t="s">
        <v>3075</v>
      </c>
      <c r="U289" s="2" t="s">
        <v>3081</v>
      </c>
      <c r="V289" s="2" t="s">
        <v>13</v>
      </c>
      <c r="W289" s="2" t="s">
        <v>2648</v>
      </c>
      <c r="X289" s="2" t="s">
        <v>2649</v>
      </c>
      <c r="Y289" s="15" t="s">
        <v>1825</v>
      </c>
      <c r="Z289" s="2" t="s">
        <v>126</v>
      </c>
    </row>
    <row r="290" spans="1:27" s="15" customFormat="1" ht="103.5" customHeight="1" x14ac:dyDescent="0.4">
      <c r="D290" s="15">
        <v>286</v>
      </c>
      <c r="E290" s="2" t="s">
        <v>3099</v>
      </c>
      <c r="F290" s="2" t="s">
        <v>1626</v>
      </c>
      <c r="G290" s="2" t="s">
        <v>3100</v>
      </c>
      <c r="H290" s="15">
        <v>185478070</v>
      </c>
      <c r="I290" s="2" t="s">
        <v>3104</v>
      </c>
      <c r="J290" s="2" t="s">
        <v>3101</v>
      </c>
      <c r="K290" s="2" t="s">
        <v>3102</v>
      </c>
      <c r="L290" s="2" t="s">
        <v>13</v>
      </c>
      <c r="M290" s="2" t="s">
        <v>3103</v>
      </c>
      <c r="N290" s="2" t="s">
        <v>1825</v>
      </c>
      <c r="O290" s="2" t="s">
        <v>1825</v>
      </c>
      <c r="P290" s="2" t="s">
        <v>1825</v>
      </c>
      <c r="Q290" s="2" t="s">
        <v>1825</v>
      </c>
      <c r="R290" s="2" t="s">
        <v>1825</v>
      </c>
      <c r="S290" s="2" t="s">
        <v>1825</v>
      </c>
      <c r="T290" s="2" t="s">
        <v>1825</v>
      </c>
      <c r="U290" s="2" t="s">
        <v>1825</v>
      </c>
      <c r="V290" s="2" t="s">
        <v>180</v>
      </c>
      <c r="W290" s="2" t="s">
        <v>1825</v>
      </c>
      <c r="X290" s="2" t="s">
        <v>1825</v>
      </c>
      <c r="Y290" s="2" t="s">
        <v>1825</v>
      </c>
      <c r="Z290" s="2" t="s">
        <v>1825</v>
      </c>
    </row>
    <row r="291" spans="1:27" s="15" customFormat="1" ht="103.5" customHeight="1" x14ac:dyDescent="0.4">
      <c r="A291" s="92">
        <v>287</v>
      </c>
      <c r="B291" s="93"/>
      <c r="C291" s="93"/>
      <c r="D291" s="94"/>
      <c r="E291" s="86" t="s">
        <v>3105</v>
      </c>
      <c r="F291" s="82" t="s">
        <v>3106</v>
      </c>
      <c r="G291" s="82" t="s">
        <v>3107</v>
      </c>
      <c r="H291" s="82" t="s">
        <v>3108</v>
      </c>
      <c r="I291" s="82" t="s">
        <v>3109</v>
      </c>
      <c r="J291" s="82" t="s">
        <v>3110</v>
      </c>
      <c r="K291" s="86" t="s">
        <v>3111</v>
      </c>
      <c r="L291" s="82" t="s">
        <v>3112</v>
      </c>
      <c r="M291" s="2" t="s">
        <v>3410</v>
      </c>
      <c r="N291" s="2" t="s">
        <v>3412</v>
      </c>
      <c r="O291" s="2" t="s">
        <v>260</v>
      </c>
      <c r="P291" s="2" t="s">
        <v>3416</v>
      </c>
      <c r="Q291" s="2" t="s">
        <v>3419</v>
      </c>
      <c r="R291" s="2" t="s">
        <v>3113</v>
      </c>
      <c r="S291" s="2" t="s">
        <v>3113</v>
      </c>
      <c r="T291" s="2" t="s">
        <v>3422</v>
      </c>
      <c r="U291" s="2" t="s">
        <v>3425</v>
      </c>
      <c r="V291" s="2" t="s">
        <v>13</v>
      </c>
      <c r="W291" s="2" t="s">
        <v>3114</v>
      </c>
      <c r="X291" s="2" t="s">
        <v>3429</v>
      </c>
      <c r="Y291" s="2" t="s">
        <v>1825</v>
      </c>
      <c r="Z291" s="2" t="s">
        <v>126</v>
      </c>
      <c r="AA291" s="1"/>
    </row>
    <row r="292" spans="1:27" s="15" customFormat="1" ht="103.5" customHeight="1" x14ac:dyDescent="0.4">
      <c r="A292" s="95"/>
      <c r="B292" s="96"/>
      <c r="C292" s="96"/>
      <c r="D292" s="97"/>
      <c r="E292" s="101"/>
      <c r="F292" s="91"/>
      <c r="G292" s="91"/>
      <c r="H292" s="91"/>
      <c r="I292" s="91"/>
      <c r="J292" s="91"/>
      <c r="K292" s="101"/>
      <c r="L292" s="91"/>
      <c r="M292" s="2" t="s">
        <v>3411</v>
      </c>
      <c r="N292" s="2" t="s">
        <v>3413</v>
      </c>
      <c r="O292" s="2" t="s">
        <v>3415</v>
      </c>
      <c r="P292" s="2" t="s">
        <v>3417</v>
      </c>
      <c r="Q292" s="2" t="s">
        <v>3420</v>
      </c>
      <c r="R292" s="2" t="s">
        <v>3113</v>
      </c>
      <c r="S292" s="2" t="s">
        <v>3113</v>
      </c>
      <c r="T292" s="2" t="s">
        <v>3423</v>
      </c>
      <c r="U292" s="2" t="s">
        <v>3426</v>
      </c>
      <c r="V292" s="2" t="s">
        <v>3428</v>
      </c>
      <c r="W292" s="2" t="s">
        <v>3114</v>
      </c>
      <c r="X292" s="2" t="s">
        <v>3430</v>
      </c>
      <c r="Y292" s="2" t="s">
        <v>3432</v>
      </c>
      <c r="Z292" s="2" t="s">
        <v>3433</v>
      </c>
      <c r="AA292" s="1"/>
    </row>
    <row r="293" spans="1:27" s="15" customFormat="1" ht="122.25" customHeight="1" x14ac:dyDescent="0.4">
      <c r="A293" s="98"/>
      <c r="B293" s="99"/>
      <c r="C293" s="99"/>
      <c r="D293" s="100"/>
      <c r="E293" s="88"/>
      <c r="F293" s="83"/>
      <c r="G293" s="83"/>
      <c r="H293" s="83"/>
      <c r="I293" s="83"/>
      <c r="J293" s="83"/>
      <c r="K293" s="88"/>
      <c r="L293" s="83"/>
      <c r="M293" s="2" t="s">
        <v>3410</v>
      </c>
      <c r="N293" s="2" t="s">
        <v>3414</v>
      </c>
      <c r="O293" s="2" t="s">
        <v>260</v>
      </c>
      <c r="P293" s="2" t="s">
        <v>3418</v>
      </c>
      <c r="Q293" s="2" t="s">
        <v>3421</v>
      </c>
      <c r="R293" s="2" t="s">
        <v>3113</v>
      </c>
      <c r="S293" s="2" t="s">
        <v>3113</v>
      </c>
      <c r="T293" s="2" t="s">
        <v>3424</v>
      </c>
      <c r="U293" s="2" t="s">
        <v>3427</v>
      </c>
      <c r="V293" s="2" t="s">
        <v>13</v>
      </c>
      <c r="W293" s="2" t="s">
        <v>3114</v>
      </c>
      <c r="X293" s="2" t="s">
        <v>3431</v>
      </c>
      <c r="Y293" s="2" t="s">
        <v>1825</v>
      </c>
      <c r="Z293" s="2" t="s">
        <v>126</v>
      </c>
    </row>
    <row r="294" spans="1:27" s="74" customFormat="1" ht="102.75" customHeight="1" x14ac:dyDescent="0.4">
      <c r="D294" s="74">
        <v>288</v>
      </c>
      <c r="E294" s="74" t="s">
        <v>3139</v>
      </c>
      <c r="F294" s="74" t="s">
        <v>3140</v>
      </c>
      <c r="G294" s="74" t="s">
        <v>3141</v>
      </c>
      <c r="H294" s="75" t="s">
        <v>3142</v>
      </c>
      <c r="I294" s="74" t="s">
        <v>3143</v>
      </c>
      <c r="J294" s="74" t="s">
        <v>3144</v>
      </c>
      <c r="K294" s="15" t="s">
        <v>3145</v>
      </c>
      <c r="L294" s="2" t="s">
        <v>105</v>
      </c>
      <c r="M294" s="2" t="s">
        <v>3004</v>
      </c>
      <c r="N294" s="2" t="s">
        <v>3146</v>
      </c>
      <c r="O294" s="2" t="s">
        <v>3147</v>
      </c>
      <c r="P294" s="56">
        <v>0.25</v>
      </c>
      <c r="Q294" s="15" t="s">
        <v>3148</v>
      </c>
      <c r="R294" s="15">
        <v>6.1</v>
      </c>
      <c r="S294" s="2" t="s">
        <v>1825</v>
      </c>
      <c r="T294" s="2" t="s">
        <v>3149</v>
      </c>
      <c r="U294" s="2" t="s">
        <v>3150</v>
      </c>
      <c r="V294" s="2" t="s">
        <v>1825</v>
      </c>
      <c r="W294" s="2" t="s">
        <v>1825</v>
      </c>
      <c r="X294" s="2" t="s">
        <v>158</v>
      </c>
      <c r="Y294" s="2" t="s">
        <v>1825</v>
      </c>
      <c r="Z294" s="2" t="s">
        <v>126</v>
      </c>
    </row>
    <row r="295" spans="1:27" ht="131.25" x14ac:dyDescent="0.4">
      <c r="D295" s="74">
        <v>289</v>
      </c>
      <c r="E295" s="15" t="s">
        <v>3206</v>
      </c>
      <c r="F295" s="74" t="s">
        <v>3207</v>
      </c>
      <c r="G295" s="74" t="s">
        <v>3208</v>
      </c>
      <c r="H295" s="75" t="s">
        <v>3209</v>
      </c>
      <c r="I295" s="74" t="s">
        <v>3210</v>
      </c>
      <c r="J295" s="74" t="s">
        <v>3211</v>
      </c>
      <c r="K295" s="15" t="s">
        <v>3212</v>
      </c>
      <c r="L295" s="2" t="s">
        <v>2000</v>
      </c>
      <c r="M295" s="2" t="s">
        <v>3213</v>
      </c>
      <c r="N295" s="2" t="s">
        <v>3214</v>
      </c>
      <c r="O295" s="2" t="s">
        <v>3215</v>
      </c>
      <c r="P295" s="56" t="s">
        <v>1825</v>
      </c>
      <c r="Q295" s="15" t="s">
        <v>3216</v>
      </c>
      <c r="R295" s="15">
        <v>15</v>
      </c>
      <c r="S295" s="2" t="s">
        <v>1825</v>
      </c>
      <c r="T295" s="2" t="s">
        <v>1825</v>
      </c>
      <c r="U295" s="2" t="s">
        <v>3217</v>
      </c>
      <c r="V295" s="2" t="s">
        <v>165</v>
      </c>
      <c r="W295" s="2" t="s">
        <v>3218</v>
      </c>
      <c r="X295" s="2" t="s">
        <v>3219</v>
      </c>
      <c r="Y295" s="2" t="s">
        <v>1825</v>
      </c>
      <c r="Z295" s="2" t="s">
        <v>544</v>
      </c>
      <c r="AA295" s="1"/>
    </row>
    <row r="296" spans="1:27" ht="130.5" customHeight="1" x14ac:dyDescent="0.4">
      <c r="D296" s="82">
        <v>290</v>
      </c>
      <c r="E296" s="86" t="s">
        <v>3249</v>
      </c>
      <c r="F296" s="89" t="s">
        <v>2330</v>
      </c>
      <c r="G296" s="82" t="s">
        <v>3251</v>
      </c>
      <c r="H296" s="89" t="s">
        <v>3250</v>
      </c>
      <c r="I296" s="86" t="s">
        <v>3257</v>
      </c>
      <c r="J296" s="82" t="s">
        <v>3252</v>
      </c>
      <c r="K296" s="86" t="s">
        <v>3246</v>
      </c>
      <c r="L296" s="68" t="s">
        <v>13</v>
      </c>
      <c r="M296" s="2" t="s">
        <v>3261</v>
      </c>
      <c r="N296" s="68" t="s">
        <v>371</v>
      </c>
      <c r="O296" s="68" t="s">
        <v>3247</v>
      </c>
      <c r="P296" s="77">
        <v>0.55000000000000004</v>
      </c>
      <c r="Q296" s="68" t="s">
        <v>3248</v>
      </c>
      <c r="R296" s="42">
        <v>21</v>
      </c>
      <c r="S296" s="42">
        <v>4.5999999999999996</v>
      </c>
      <c r="T296" s="2" t="s">
        <v>3253</v>
      </c>
      <c r="U296" s="2" t="s">
        <v>3254</v>
      </c>
      <c r="V296" s="68" t="s">
        <v>13</v>
      </c>
      <c r="W296" s="2" t="s">
        <v>3255</v>
      </c>
      <c r="X296" s="2" t="s">
        <v>3256</v>
      </c>
      <c r="Y296" s="68" t="s">
        <v>1398</v>
      </c>
      <c r="Z296" s="68" t="s">
        <v>126</v>
      </c>
      <c r="AA296" s="1"/>
    </row>
    <row r="297" spans="1:27" ht="134.25" customHeight="1" x14ac:dyDescent="0.4">
      <c r="D297" s="83"/>
      <c r="E297" s="88"/>
      <c r="F297" s="90"/>
      <c r="G297" s="83"/>
      <c r="H297" s="90"/>
      <c r="I297" s="87"/>
      <c r="J297" s="83"/>
      <c r="K297" s="88"/>
      <c r="L297" s="68" t="s">
        <v>13</v>
      </c>
      <c r="M297" s="2" t="s">
        <v>3262</v>
      </c>
      <c r="N297" s="68" t="s">
        <v>3258</v>
      </c>
      <c r="O297" s="68" t="s">
        <v>3259</v>
      </c>
      <c r="P297" s="77">
        <v>0.93</v>
      </c>
      <c r="Q297" s="68" t="s">
        <v>3260</v>
      </c>
      <c r="R297" s="42">
        <v>4</v>
      </c>
      <c r="S297" s="42">
        <v>23.8</v>
      </c>
      <c r="T297" s="2" t="s">
        <v>3263</v>
      </c>
      <c r="U297" s="68" t="s">
        <v>2330</v>
      </c>
      <c r="V297" s="68" t="s">
        <v>13</v>
      </c>
      <c r="W297" s="2" t="s">
        <v>3255</v>
      </c>
      <c r="X297" s="2" t="s">
        <v>3264</v>
      </c>
      <c r="Y297" s="68" t="s">
        <v>1398</v>
      </c>
      <c r="Z297" s="68" t="s">
        <v>126</v>
      </c>
    </row>
    <row r="298" spans="1:27" ht="112.5" x14ac:dyDescent="0.4">
      <c r="D298" s="74">
        <v>291</v>
      </c>
      <c r="E298" s="15" t="s">
        <v>3265</v>
      </c>
      <c r="F298" s="74" t="s">
        <v>1608</v>
      </c>
      <c r="G298" s="74" t="s">
        <v>3266</v>
      </c>
      <c r="H298" s="75" t="s">
        <v>3267</v>
      </c>
      <c r="I298" s="74" t="s">
        <v>3268</v>
      </c>
      <c r="J298" s="74" t="s">
        <v>3269</v>
      </c>
      <c r="K298" s="15" t="s">
        <v>3270</v>
      </c>
      <c r="L298" s="2" t="s">
        <v>3271</v>
      </c>
      <c r="M298" s="2" t="s">
        <v>3279</v>
      </c>
      <c r="N298" s="2" t="s">
        <v>3272</v>
      </c>
      <c r="O298" s="2" t="s">
        <v>1975</v>
      </c>
      <c r="P298" s="2" t="s">
        <v>3273</v>
      </c>
      <c r="Q298" s="2" t="s">
        <v>3274</v>
      </c>
      <c r="R298" s="15">
        <v>0</v>
      </c>
      <c r="S298" s="2" t="s">
        <v>1975</v>
      </c>
      <c r="T298" s="2" t="s">
        <v>3275</v>
      </c>
      <c r="U298" s="2" t="s">
        <v>3276</v>
      </c>
      <c r="V298" s="2" t="s">
        <v>13</v>
      </c>
      <c r="W298" s="2" t="s">
        <v>1288</v>
      </c>
      <c r="X298" s="2" t="s">
        <v>211</v>
      </c>
      <c r="Y298" s="2" t="s">
        <v>3277</v>
      </c>
      <c r="Z298" s="2" t="s">
        <v>3278</v>
      </c>
      <c r="AA298" s="1"/>
    </row>
    <row r="299" spans="1:27" ht="131.25" x14ac:dyDescent="0.4">
      <c r="D299" s="74">
        <v>292</v>
      </c>
      <c r="E299" s="15" t="s">
        <v>3326</v>
      </c>
      <c r="F299" s="74" t="s">
        <v>3281</v>
      </c>
      <c r="G299" s="74" t="s">
        <v>3327</v>
      </c>
      <c r="H299" s="75">
        <v>8037042569</v>
      </c>
      <c r="I299" s="74" t="s">
        <v>3328</v>
      </c>
      <c r="J299" s="74" t="s">
        <v>3329</v>
      </c>
      <c r="K299" s="15" t="s">
        <v>3330</v>
      </c>
      <c r="L299" s="2" t="s">
        <v>3271</v>
      </c>
      <c r="M299" s="2" t="s">
        <v>3331</v>
      </c>
      <c r="N299" s="2" t="s">
        <v>3332</v>
      </c>
      <c r="O299" s="2" t="s">
        <v>1883</v>
      </c>
      <c r="P299" s="2" t="s">
        <v>1975</v>
      </c>
      <c r="Q299" s="2" t="s">
        <v>3336</v>
      </c>
      <c r="R299" s="2" t="s">
        <v>1975</v>
      </c>
      <c r="S299" s="2" t="s">
        <v>1975</v>
      </c>
      <c r="T299" s="2" t="s">
        <v>3333</v>
      </c>
      <c r="U299" s="2" t="s">
        <v>3334</v>
      </c>
      <c r="V299" s="2" t="s">
        <v>180</v>
      </c>
      <c r="W299" s="2"/>
      <c r="X299" s="2" t="s">
        <v>3335</v>
      </c>
      <c r="Y299" s="2"/>
      <c r="Z299" s="2"/>
      <c r="AA299" s="1"/>
    </row>
    <row r="300" spans="1:27" ht="243.75" x14ac:dyDescent="0.4">
      <c r="D300" s="74">
        <v>293</v>
      </c>
      <c r="E300" s="70" t="s">
        <v>3360</v>
      </c>
      <c r="F300" s="78" t="s">
        <v>3361</v>
      </c>
      <c r="G300" s="78" t="s">
        <v>3362</v>
      </c>
      <c r="H300" s="79" t="s">
        <v>3363</v>
      </c>
      <c r="I300" s="78" t="s">
        <v>3364</v>
      </c>
      <c r="J300" s="78" t="s">
        <v>3365</v>
      </c>
      <c r="K300" s="15" t="s">
        <v>3366</v>
      </c>
      <c r="L300" s="2" t="s">
        <v>3271</v>
      </c>
      <c r="M300" s="2" t="s">
        <v>3367</v>
      </c>
      <c r="N300" s="2" t="s">
        <v>3368</v>
      </c>
      <c r="O300" s="2" t="s">
        <v>3369</v>
      </c>
      <c r="P300" s="2" t="s">
        <v>1398</v>
      </c>
      <c r="Q300" s="2" t="s">
        <v>3370</v>
      </c>
      <c r="R300" s="2" t="s">
        <v>1398</v>
      </c>
      <c r="S300" s="2" t="s">
        <v>1398</v>
      </c>
      <c r="T300" s="2" t="s">
        <v>3371</v>
      </c>
      <c r="U300" s="2" t="s">
        <v>3372</v>
      </c>
      <c r="V300" s="2" t="s">
        <v>3271</v>
      </c>
      <c r="W300" s="2" t="s">
        <v>3373</v>
      </c>
      <c r="X300" s="2" t="s">
        <v>3374</v>
      </c>
      <c r="Y300" s="2" t="s">
        <v>1398</v>
      </c>
      <c r="Z300" s="2" t="s">
        <v>514</v>
      </c>
      <c r="AA300" s="1"/>
    </row>
    <row r="301" spans="1:27" ht="119.25" customHeight="1" x14ac:dyDescent="0.4">
      <c r="D301" s="82">
        <v>294</v>
      </c>
      <c r="E301" s="82" t="s">
        <v>3337</v>
      </c>
      <c r="F301" s="82" t="s">
        <v>3338</v>
      </c>
      <c r="G301" s="82" t="s">
        <v>3339</v>
      </c>
      <c r="H301" s="84" t="s">
        <v>3340</v>
      </c>
      <c r="I301" s="82" t="s">
        <v>3341</v>
      </c>
      <c r="J301" s="82" t="s">
        <v>3342</v>
      </c>
      <c r="K301" s="2" t="s">
        <v>3344</v>
      </c>
      <c r="L301" s="2" t="s">
        <v>3271</v>
      </c>
      <c r="M301" s="2" t="s">
        <v>3345</v>
      </c>
      <c r="N301" s="2" t="s">
        <v>3347</v>
      </c>
      <c r="O301" s="15" t="s">
        <v>277</v>
      </c>
      <c r="P301" s="56">
        <v>0.16</v>
      </c>
      <c r="Q301" s="2" t="s">
        <v>3348</v>
      </c>
      <c r="R301" s="15">
        <v>40</v>
      </c>
      <c r="S301" s="2" t="s">
        <v>3349</v>
      </c>
      <c r="T301" s="2" t="s">
        <v>3350</v>
      </c>
      <c r="U301" s="2" t="s">
        <v>3351</v>
      </c>
      <c r="V301" s="2" t="s">
        <v>464</v>
      </c>
      <c r="W301" s="2" t="s">
        <v>3352</v>
      </c>
      <c r="X301" s="2" t="s">
        <v>3353</v>
      </c>
      <c r="Y301" s="2" t="s">
        <v>3354</v>
      </c>
      <c r="Z301" s="2" t="s">
        <v>3355</v>
      </c>
      <c r="AA301" s="1"/>
    </row>
    <row r="302" spans="1:27" ht="133.5" customHeight="1" x14ac:dyDescent="0.4">
      <c r="D302" s="83"/>
      <c r="E302" s="83"/>
      <c r="F302" s="83"/>
      <c r="G302" s="83"/>
      <c r="H302" s="85"/>
      <c r="I302" s="83"/>
      <c r="J302" s="83"/>
      <c r="K302" s="80" t="s">
        <v>3343</v>
      </c>
      <c r="L302" s="2" t="s">
        <v>3271</v>
      </c>
      <c r="M302" s="2" t="s">
        <v>3346</v>
      </c>
      <c r="N302" s="2" t="s">
        <v>3356</v>
      </c>
      <c r="O302" s="2" t="s">
        <v>1883</v>
      </c>
      <c r="P302" s="57">
        <v>1E-3</v>
      </c>
      <c r="Q302" s="2" t="s">
        <v>3357</v>
      </c>
      <c r="R302" s="15">
        <v>93</v>
      </c>
      <c r="S302" s="15">
        <v>7.34</v>
      </c>
      <c r="T302" s="2" t="s">
        <v>3358</v>
      </c>
      <c r="U302" s="2" t="s">
        <v>3351</v>
      </c>
      <c r="V302" s="2" t="s">
        <v>3271</v>
      </c>
      <c r="W302" s="2" t="s">
        <v>3352</v>
      </c>
      <c r="X302" s="2" t="s">
        <v>3359</v>
      </c>
      <c r="Y302" s="2" t="s">
        <v>3354</v>
      </c>
      <c r="Z302" s="2" t="s">
        <v>3355</v>
      </c>
      <c r="AA302" s="1"/>
    </row>
    <row r="303" spans="1:27" ht="131.25" x14ac:dyDescent="0.4">
      <c r="D303" s="15">
        <v>295</v>
      </c>
      <c r="E303" s="15" t="s">
        <v>3380</v>
      </c>
      <c r="F303" s="74" t="s">
        <v>3381</v>
      </c>
      <c r="G303" s="74" t="s">
        <v>3382</v>
      </c>
      <c r="H303" s="75" t="s">
        <v>3383</v>
      </c>
      <c r="I303" s="74" t="s">
        <v>3384</v>
      </c>
      <c r="J303" s="74" t="s">
        <v>3385</v>
      </c>
      <c r="K303" s="15" t="s">
        <v>3386</v>
      </c>
      <c r="L303" s="15" t="s">
        <v>3271</v>
      </c>
      <c r="M303" s="15" t="s">
        <v>3387</v>
      </c>
      <c r="N303" s="15" t="s">
        <v>3388</v>
      </c>
      <c r="O303" s="15" t="s">
        <v>3389</v>
      </c>
      <c r="P303" s="56">
        <v>0.88</v>
      </c>
      <c r="Q303" s="15" t="s">
        <v>1398</v>
      </c>
      <c r="R303" s="15" t="s">
        <v>1398</v>
      </c>
      <c r="S303" s="15" t="s">
        <v>1398</v>
      </c>
      <c r="T303" s="15" t="s">
        <v>3390</v>
      </c>
      <c r="U303" s="15" t="s">
        <v>3382</v>
      </c>
      <c r="V303" s="15" t="s">
        <v>3391</v>
      </c>
      <c r="W303" s="15" t="s">
        <v>1398</v>
      </c>
      <c r="X303" s="15" t="s">
        <v>3392</v>
      </c>
      <c r="Y303" s="15" t="s">
        <v>1398</v>
      </c>
      <c r="Z303" s="15" t="s">
        <v>514</v>
      </c>
    </row>
    <row r="304" spans="1:27" ht="75" x14ac:dyDescent="0.4">
      <c r="D304" s="15">
        <v>296</v>
      </c>
      <c r="E304" s="15" t="s">
        <v>3393</v>
      </c>
      <c r="F304" s="74" t="s">
        <v>3394</v>
      </c>
      <c r="G304" s="74" t="s">
        <v>3395</v>
      </c>
      <c r="H304" s="75" t="s">
        <v>3396</v>
      </c>
      <c r="I304" s="74" t="s">
        <v>3397</v>
      </c>
      <c r="J304" s="74" t="s">
        <v>3398</v>
      </c>
      <c r="K304" s="15" t="s">
        <v>3399</v>
      </c>
      <c r="L304" s="15" t="s">
        <v>3400</v>
      </c>
      <c r="M304" s="15" t="s">
        <v>3401</v>
      </c>
      <c r="N304" s="15" t="s">
        <v>3402</v>
      </c>
      <c r="O304" s="15" t="s">
        <v>3403</v>
      </c>
      <c r="P304" s="81">
        <v>0.40799999999999997</v>
      </c>
      <c r="Q304" s="15" t="s">
        <v>3404</v>
      </c>
      <c r="R304" s="15">
        <v>7.1</v>
      </c>
      <c r="S304" s="15">
        <v>6.7</v>
      </c>
      <c r="T304" s="15" t="s">
        <v>3405</v>
      </c>
      <c r="U304" s="15" t="s">
        <v>3406</v>
      </c>
      <c r="V304" s="15" t="s">
        <v>3271</v>
      </c>
      <c r="W304" s="15" t="s">
        <v>3407</v>
      </c>
      <c r="X304" s="15" t="s">
        <v>3408</v>
      </c>
      <c r="Y304" s="15" t="s">
        <v>3409</v>
      </c>
      <c r="Z304" s="15" t="s">
        <v>514</v>
      </c>
    </row>
  </sheetData>
  <autoFilter ref="D3:Z294" xr:uid="{00000000-0001-0000-0000-000000000000}">
    <filterColumn colId="8" showButton="0"/>
    <filterColumn colId="18" showButton="0"/>
    <filterColumn colId="20" showButton="0"/>
  </autoFilter>
  <sortState xmlns:xlrd2="http://schemas.microsoft.com/office/spreadsheetml/2017/richdata2" ref="D5:Z18">
    <sortCondition descending="1" ref="D5:D18"/>
  </sortState>
  <mergeCells count="42">
    <mergeCell ref="D301:D302"/>
    <mergeCell ref="Z3:Z4"/>
    <mergeCell ref="J3:J4"/>
    <mergeCell ref="K3:K4"/>
    <mergeCell ref="X3:Y3"/>
    <mergeCell ref="L3:M3"/>
    <mergeCell ref="V3:W3"/>
    <mergeCell ref="N3:N4"/>
    <mergeCell ref="O3:O4"/>
    <mergeCell ref="D3:D4"/>
    <mergeCell ref="R3:R4"/>
    <mergeCell ref="T3:T4"/>
    <mergeCell ref="U3:U4"/>
    <mergeCell ref="I291:I293"/>
    <mergeCell ref="J291:J293"/>
    <mergeCell ref="K291:K293"/>
    <mergeCell ref="J2:K2"/>
    <mergeCell ref="E3:E4"/>
    <mergeCell ref="F3:F4"/>
    <mergeCell ref="G3:G4"/>
    <mergeCell ref="H3:H4"/>
    <mergeCell ref="I3:I4"/>
    <mergeCell ref="L291:L293"/>
    <mergeCell ref="A291:D293"/>
    <mergeCell ref="E291:E293"/>
    <mergeCell ref="F291:F293"/>
    <mergeCell ref="G291:G293"/>
    <mergeCell ref="H291:H293"/>
    <mergeCell ref="I296:I297"/>
    <mergeCell ref="J296:J297"/>
    <mergeCell ref="K296:K297"/>
    <mergeCell ref="D296:D297"/>
    <mergeCell ref="E296:E297"/>
    <mergeCell ref="F296:F297"/>
    <mergeCell ref="G296:G297"/>
    <mergeCell ref="H296:H297"/>
    <mergeCell ref="J301:J302"/>
    <mergeCell ref="E301:E302"/>
    <mergeCell ref="F301:F302"/>
    <mergeCell ref="G301:G302"/>
    <mergeCell ref="H301:H302"/>
    <mergeCell ref="I301:I302"/>
  </mergeCells>
  <phoneticPr fontId="18"/>
  <conditionalFormatting sqref="E5:E182">
    <cfRule type="duplicateValues" dxfId="6" priority="2"/>
  </conditionalFormatting>
  <conditionalFormatting sqref="E294:E296 E1:E275 E277:E278 E280:E292 E298:E301 E303:E1048576">
    <cfRule type="duplicateValues" dxfId="5" priority="1"/>
  </conditionalFormatting>
  <conditionalFormatting sqref="E294:E296 E2:E177 E179:E275 E277:E278 E280:E292 E298:E301 E303:E1048576">
    <cfRule type="duplicateValues" dxfId="4" priority="3"/>
  </conditionalFormatting>
  <dataValidations count="1">
    <dataValidation type="list" allowBlank="1" showInputMessage="1" showErrorMessage="1" sqref="L5:L10 V5:V10" xr:uid="{0D4F13A9-F7DA-4AA2-86AA-543E03DCA65E}">
      <formula1>#REF!</formula1>
    </dataValidation>
  </dataValidations>
  <hyperlinks>
    <hyperlink ref="I33" r:id="rId1" display="hashimoto@s-pas.jp" xr:uid="{E8BE0B16-FF1F-429B-BCB1-A9D69E63EB96}"/>
    <hyperlink ref="I36" r:id="rId2" display="yoichi.nousan@yellow.plala.or.jp" xr:uid="{73822765-8F98-4EDD-AF33-920C434E6559}"/>
    <hyperlink ref="I37" r:id="rId3" display="sh.suidozigyo@town.shari.hokkaido.jp" xr:uid="{41D12C6F-2D44-4172-BBF6-47F9683B33A9}"/>
    <hyperlink ref="I38" r:id="rId4" display="jougesui_gijutu@town.shinhidaka.lg.jp" xr:uid="{072D14B7-92A7-4C9C-8AEE-FC04AEF6E6A0}"/>
    <hyperlink ref="I39" r:id="rId5" display="naoki-nakagaki@meg-snow.com" xr:uid="{D0D25DFC-0AEB-4866-AC05-D020DB10A7B7}"/>
    <hyperlink ref="I40" r:id="rId6" display="y-asano@meg-snow.com" xr:uid="{5E7F701A-813E-4852-A0B1-7AA917508E05}"/>
    <hyperlink ref="I41" r:id="rId7" display="jouka-c@tokachiken.hokkaido.jp" xr:uid="{67461EE0-7A5A-42C1-AAEC-E611ED9E28A3}"/>
    <hyperlink ref="I42" r:id="rId8" display="kensetsu@town.kembuchi.hokkaido.jp" xr:uid="{97103E29-8916-4AC0-866F-38C402542A63}"/>
    <hyperlink ref="I270" r:id="rId9" display="yuya.ito@nippon-chem.co.jp" xr:uid="{256165AA-0C53-497B-9C62-DB7DD93294F4}"/>
  </hyperlinks>
  <printOptions horizontalCentered="1"/>
  <pageMargins left="0.23622047244094491" right="0.23622047244094491" top="0.55118110236220474" bottom="0.35433070866141736" header="0.31496062992125984" footer="0.31496062992125984"/>
  <pageSetup paperSize="8" scale="49" fitToHeight="0" orientation="landscape" r:id="rId10"/>
  <rowBreaks count="1" manualBreakCount="1">
    <brk id="290" max="16383" man="1"/>
  </rowBreaks>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B70F9-9E2F-4C2D-B64D-287A3601D3DC}">
  <sheetPr>
    <tabColor theme="5"/>
    <pageSetUpPr fitToPage="1"/>
  </sheetPr>
  <dimension ref="A1:AB117"/>
  <sheetViews>
    <sheetView view="pageBreakPreview" topLeftCell="D1" zoomScale="80" zoomScaleNormal="80" zoomScaleSheetLayoutView="80" workbookViewId="0">
      <pane xSplit="2" ySplit="4" topLeftCell="F111" activePane="bottomRight" state="frozen"/>
      <selection activeCell="D1" sqref="D1"/>
      <selection pane="topRight" activeCell="F1" sqref="F1"/>
      <selection pane="bottomLeft" activeCell="D4" sqref="D4"/>
      <selection pane="bottomRight" activeCell="F2" sqref="F2"/>
    </sheetView>
  </sheetViews>
  <sheetFormatPr defaultRowHeight="18.75" x14ac:dyDescent="0.4"/>
  <cols>
    <col min="1" max="3" width="0" style="1" hidden="1" customWidth="1"/>
    <col min="4" max="4" width="0.125" customWidth="1"/>
    <col min="5" max="5" width="4.75" customWidth="1"/>
    <col min="6" max="6" width="15.75" customWidth="1"/>
    <col min="9" max="9" width="16" style="20" customWidth="1"/>
    <col min="10" max="10" width="17.625" customWidth="1"/>
    <col min="11" max="11" width="11.25" customWidth="1"/>
    <col min="12" max="12" width="28.5" customWidth="1"/>
    <col min="13" max="13" width="11.5" customWidth="1"/>
    <col min="17" max="17" width="12.875" customWidth="1"/>
    <col min="20" max="20" width="14.875" customWidth="1"/>
    <col min="21" max="21" width="27.875" customWidth="1"/>
    <col min="22" max="22" width="19.75" customWidth="1"/>
    <col min="24" max="24" width="11.875" customWidth="1"/>
    <col min="25" max="25" width="15" customWidth="1"/>
    <col min="26" max="26" width="22.25" customWidth="1"/>
    <col min="27" max="27" width="8.125" style="1" hidden="1" customWidth="1"/>
  </cols>
  <sheetData>
    <row r="1" spans="1:27" ht="75" customHeight="1" x14ac:dyDescent="0.4"/>
    <row r="2" spans="1:27" s="1" customFormat="1" ht="45.75" customHeight="1" x14ac:dyDescent="0.4">
      <c r="C2" s="14" t="s">
        <v>27</v>
      </c>
      <c r="D2" s="14"/>
      <c r="E2" s="14"/>
      <c r="F2" s="5" t="s">
        <v>3477</v>
      </c>
      <c r="I2" s="18"/>
      <c r="L2" s="67">
        <f>COUNTA(F$5:F$1048576)</f>
        <v>107</v>
      </c>
    </row>
    <row r="3" spans="1:27" s="22" customFormat="1" ht="52.5" customHeight="1" x14ac:dyDescent="0.4">
      <c r="A3" s="7" t="s">
        <v>26</v>
      </c>
      <c r="B3" s="7" t="s">
        <v>0</v>
      </c>
      <c r="C3" s="8" t="s">
        <v>25</v>
      </c>
      <c r="D3" s="21"/>
      <c r="E3" s="111"/>
      <c r="F3" s="117" t="s">
        <v>188</v>
      </c>
      <c r="G3" s="119" t="s">
        <v>24</v>
      </c>
      <c r="H3" s="119" t="s">
        <v>23</v>
      </c>
      <c r="I3" s="115" t="s">
        <v>4</v>
      </c>
      <c r="J3" s="113" t="s">
        <v>1954</v>
      </c>
      <c r="K3" s="113" t="s">
        <v>5</v>
      </c>
      <c r="L3" s="119" t="s">
        <v>189</v>
      </c>
      <c r="M3" s="123" t="s">
        <v>22</v>
      </c>
      <c r="N3" s="124"/>
      <c r="O3" s="113" t="s">
        <v>2419</v>
      </c>
      <c r="P3" s="113" t="s">
        <v>21</v>
      </c>
      <c r="Q3" s="113" t="s">
        <v>20</v>
      </c>
      <c r="R3" s="113" t="s">
        <v>2420</v>
      </c>
      <c r="S3" s="113" t="s">
        <v>2421</v>
      </c>
      <c r="T3" s="113" t="s">
        <v>19</v>
      </c>
      <c r="U3" s="119" t="s">
        <v>18</v>
      </c>
      <c r="V3" s="113" t="s">
        <v>2422</v>
      </c>
      <c r="W3" s="120" t="s">
        <v>2423</v>
      </c>
      <c r="X3" s="121"/>
      <c r="Y3" s="113" t="s">
        <v>2424</v>
      </c>
      <c r="Z3" s="113" t="s">
        <v>1892</v>
      </c>
      <c r="AA3" s="6" t="s">
        <v>17</v>
      </c>
    </row>
    <row r="4" spans="1:27" s="22" customFormat="1" ht="21.75" customHeight="1" x14ac:dyDescent="0.4">
      <c r="A4" s="6" t="s">
        <v>14</v>
      </c>
      <c r="B4" s="6" t="s">
        <v>14</v>
      </c>
      <c r="C4" s="8" t="s">
        <v>14</v>
      </c>
      <c r="D4" s="21"/>
      <c r="E4" s="112"/>
      <c r="F4" s="118"/>
      <c r="G4" s="114"/>
      <c r="H4" s="114"/>
      <c r="I4" s="116"/>
      <c r="J4" s="114"/>
      <c r="K4" s="122"/>
      <c r="L4" s="114"/>
      <c r="M4" s="31"/>
      <c r="N4" s="29" t="s">
        <v>169</v>
      </c>
      <c r="O4" s="122"/>
      <c r="P4" s="122"/>
      <c r="Q4" s="122"/>
      <c r="R4" s="122"/>
      <c r="S4" s="122"/>
      <c r="T4" s="122"/>
      <c r="U4" s="114"/>
      <c r="V4" s="114"/>
      <c r="W4" s="31"/>
      <c r="X4" s="29" t="s">
        <v>169</v>
      </c>
      <c r="Y4" s="122"/>
      <c r="Z4" s="122"/>
      <c r="AA4" s="6" t="s">
        <v>14</v>
      </c>
    </row>
    <row r="5" spans="1:27" s="1" customFormat="1" ht="262.5" x14ac:dyDescent="0.4">
      <c r="A5" s="1" t="s">
        <v>16</v>
      </c>
      <c r="B5" s="1" t="s">
        <v>12</v>
      </c>
      <c r="C5" s="10"/>
      <c r="D5" s="1" t="str">
        <f>IFERROR(VLOOKUP(F5,#REF!,23,FALSE),"-")</f>
        <v>-</v>
      </c>
      <c r="E5" s="25">
        <v>1</v>
      </c>
      <c r="F5" s="25" t="s">
        <v>291</v>
      </c>
      <c r="G5" s="25" t="s">
        <v>256</v>
      </c>
      <c r="H5" s="25" t="s">
        <v>292</v>
      </c>
      <c r="I5" s="26" t="s">
        <v>293</v>
      </c>
      <c r="J5" s="25" t="s">
        <v>347</v>
      </c>
      <c r="K5" s="25" t="s">
        <v>294</v>
      </c>
      <c r="L5" s="25" t="s">
        <v>295</v>
      </c>
      <c r="M5" s="25" t="s">
        <v>2299</v>
      </c>
      <c r="N5" s="25" t="s">
        <v>1398</v>
      </c>
      <c r="O5" s="25" t="s">
        <v>1398</v>
      </c>
      <c r="P5" s="25" t="s">
        <v>1398</v>
      </c>
      <c r="Q5" s="25" t="s">
        <v>1398</v>
      </c>
      <c r="R5" s="25" t="s">
        <v>1398</v>
      </c>
      <c r="S5" s="25" t="s">
        <v>1398</v>
      </c>
      <c r="T5" s="25" t="s">
        <v>1398</v>
      </c>
      <c r="U5" s="25" t="s">
        <v>403</v>
      </c>
      <c r="V5" s="25" t="s">
        <v>1398</v>
      </c>
      <c r="W5" s="25" t="s">
        <v>1398</v>
      </c>
      <c r="X5" s="25" t="s">
        <v>1398</v>
      </c>
      <c r="Y5" s="25" t="s">
        <v>1398</v>
      </c>
      <c r="Z5" s="25" t="s">
        <v>1398</v>
      </c>
    </row>
    <row r="6" spans="1:27" s="1" customFormat="1" ht="281.25" x14ac:dyDescent="0.4">
      <c r="C6" s="10"/>
      <c r="D6" s="1" t="str">
        <f>IFERROR(VLOOKUP(F6,#REF!,23,FALSE),"-")</f>
        <v>-</v>
      </c>
      <c r="E6" s="25">
        <f>E5+1</f>
        <v>2</v>
      </c>
      <c r="F6" s="25" t="s">
        <v>285</v>
      </c>
      <c r="G6" s="25" t="s">
        <v>286</v>
      </c>
      <c r="H6" s="25" t="s">
        <v>287</v>
      </c>
      <c r="I6" s="26" t="s">
        <v>288</v>
      </c>
      <c r="J6" s="25" t="s">
        <v>346</v>
      </c>
      <c r="K6" s="25" t="s">
        <v>289</v>
      </c>
      <c r="L6" s="25" t="s">
        <v>290</v>
      </c>
      <c r="M6" s="25" t="s">
        <v>2300</v>
      </c>
      <c r="N6" s="25" t="s">
        <v>1398</v>
      </c>
      <c r="O6" s="25" t="s">
        <v>1398</v>
      </c>
      <c r="P6" s="25" t="s">
        <v>1398</v>
      </c>
      <c r="Q6" s="25" t="s">
        <v>1398</v>
      </c>
      <c r="R6" s="25" t="s">
        <v>1398</v>
      </c>
      <c r="S6" s="25" t="s">
        <v>1398</v>
      </c>
      <c r="T6" s="25" t="s">
        <v>1398</v>
      </c>
      <c r="U6" s="25" t="s">
        <v>1398</v>
      </c>
      <c r="V6" s="25" t="s">
        <v>1398</v>
      </c>
      <c r="W6" s="25" t="s">
        <v>13</v>
      </c>
      <c r="X6" s="25" t="s">
        <v>1398</v>
      </c>
      <c r="Y6" s="25" t="s">
        <v>1398</v>
      </c>
      <c r="Z6" s="25" t="s">
        <v>1398</v>
      </c>
    </row>
    <row r="7" spans="1:27" s="1" customFormat="1" ht="375" x14ac:dyDescent="0.4">
      <c r="C7" s="10"/>
      <c r="E7" s="25">
        <f t="shared" ref="E7:E70" si="0">E6+1</f>
        <v>3</v>
      </c>
      <c r="F7" s="25" t="s">
        <v>278</v>
      </c>
      <c r="G7" s="25" t="s">
        <v>191</v>
      </c>
      <c r="H7" s="25" t="s">
        <v>279</v>
      </c>
      <c r="I7" s="26" t="s">
        <v>2439</v>
      </c>
      <c r="J7" s="25" t="s">
        <v>345</v>
      </c>
      <c r="K7" s="25" t="s">
        <v>280</v>
      </c>
      <c r="L7" s="25" t="s">
        <v>281</v>
      </c>
      <c r="M7" s="25" t="s">
        <v>1398</v>
      </c>
      <c r="N7" s="25" t="s">
        <v>1398</v>
      </c>
      <c r="O7" s="25" t="s">
        <v>1398</v>
      </c>
      <c r="P7" s="25" t="s">
        <v>1398</v>
      </c>
      <c r="Q7" s="25" t="s">
        <v>1398</v>
      </c>
      <c r="R7" s="25" t="s">
        <v>1398</v>
      </c>
      <c r="S7" s="25" t="s">
        <v>1398</v>
      </c>
      <c r="T7" s="25" t="s">
        <v>1398</v>
      </c>
      <c r="U7" s="25" t="s">
        <v>282</v>
      </c>
      <c r="V7" s="25" t="s">
        <v>283</v>
      </c>
      <c r="W7" s="25" t="s">
        <v>180</v>
      </c>
      <c r="X7" s="25" t="s">
        <v>1398</v>
      </c>
      <c r="Y7" s="25" t="s">
        <v>284</v>
      </c>
      <c r="Z7" s="25" t="s">
        <v>126</v>
      </c>
    </row>
    <row r="8" spans="1:27" s="1" customFormat="1" ht="225" x14ac:dyDescent="0.4">
      <c r="A8" s="1" t="s">
        <v>16</v>
      </c>
      <c r="B8" s="1" t="s">
        <v>12</v>
      </c>
      <c r="C8" s="10"/>
      <c r="E8" s="25">
        <f t="shared" si="0"/>
        <v>4</v>
      </c>
      <c r="F8" s="25" t="s">
        <v>268</v>
      </c>
      <c r="G8" s="25" t="s">
        <v>256</v>
      </c>
      <c r="H8" s="25" t="s">
        <v>269</v>
      </c>
      <c r="I8" s="26" t="s">
        <v>270</v>
      </c>
      <c r="J8" s="25" t="s">
        <v>343</v>
      </c>
      <c r="K8" s="25" t="s">
        <v>271</v>
      </c>
      <c r="L8" s="25" t="s">
        <v>1971</v>
      </c>
      <c r="M8" s="25" t="s">
        <v>107</v>
      </c>
      <c r="N8" s="25" t="s">
        <v>1398</v>
      </c>
      <c r="O8" s="25" t="s">
        <v>1398</v>
      </c>
      <c r="P8" s="25" t="s">
        <v>1398</v>
      </c>
      <c r="Q8" s="25" t="s">
        <v>1398</v>
      </c>
      <c r="R8" s="25" t="s">
        <v>1398</v>
      </c>
      <c r="S8" s="25" t="s">
        <v>1975</v>
      </c>
      <c r="T8" s="25" t="s">
        <v>1398</v>
      </c>
      <c r="U8" s="25" t="s">
        <v>1972</v>
      </c>
      <c r="V8" s="25" t="s">
        <v>273</v>
      </c>
      <c r="W8" s="15" t="s">
        <v>13</v>
      </c>
      <c r="X8" s="15" t="s">
        <v>1973</v>
      </c>
      <c r="Y8" s="15" t="s">
        <v>1974</v>
      </c>
      <c r="Z8" s="25" t="s">
        <v>1398</v>
      </c>
    </row>
    <row r="9" spans="1:27" s="1" customFormat="1" ht="168.75" x14ac:dyDescent="0.4">
      <c r="E9" s="25">
        <f t="shared" si="0"/>
        <v>5</v>
      </c>
      <c r="F9" s="25" t="s">
        <v>255</v>
      </c>
      <c r="G9" s="25" t="s">
        <v>256</v>
      </c>
      <c r="H9" s="25" t="s">
        <v>257</v>
      </c>
      <c r="I9" s="62" t="s">
        <v>2493</v>
      </c>
      <c r="J9" s="25" t="s">
        <v>342</v>
      </c>
      <c r="K9" s="25" t="s">
        <v>258</v>
      </c>
      <c r="L9" s="25" t="s">
        <v>259</v>
      </c>
      <c r="M9" s="25" t="s">
        <v>2301</v>
      </c>
      <c r="N9" s="25" t="s">
        <v>1398</v>
      </c>
      <c r="O9" s="25" t="s">
        <v>260</v>
      </c>
      <c r="P9" s="25" t="s">
        <v>260</v>
      </c>
      <c r="Q9" s="25" t="s">
        <v>261</v>
      </c>
      <c r="R9" s="25" t="s">
        <v>262</v>
      </c>
      <c r="S9" s="25" t="s">
        <v>263</v>
      </c>
      <c r="T9" s="25" t="s">
        <v>260</v>
      </c>
      <c r="U9" s="25" t="s">
        <v>264</v>
      </c>
      <c r="V9" s="25" t="s">
        <v>265</v>
      </c>
      <c r="W9" s="25" t="s">
        <v>13</v>
      </c>
      <c r="X9" s="25" t="s">
        <v>266</v>
      </c>
      <c r="Y9" s="25" t="s">
        <v>267</v>
      </c>
      <c r="Z9" s="25" t="s">
        <v>1398</v>
      </c>
    </row>
    <row r="10" spans="1:27" s="1" customFormat="1" ht="375" x14ac:dyDescent="0.4">
      <c r="D10" s="1" t="str">
        <f>IFERROR(VLOOKUP(F10,#REF!,23,FALSE),"-")</f>
        <v>-</v>
      </c>
      <c r="E10" s="25">
        <f t="shared" si="0"/>
        <v>6</v>
      </c>
      <c r="F10" s="25" t="s">
        <v>240</v>
      </c>
      <c r="G10" s="25" t="s">
        <v>224</v>
      </c>
      <c r="H10" s="25" t="s">
        <v>241</v>
      </c>
      <c r="I10" s="26" t="s">
        <v>242</v>
      </c>
      <c r="J10" s="25" t="s">
        <v>341</v>
      </c>
      <c r="K10" s="25" t="s">
        <v>243</v>
      </c>
      <c r="L10" s="25" t="s">
        <v>244</v>
      </c>
      <c r="M10" s="25" t="s">
        <v>2302</v>
      </c>
      <c r="N10" s="25" t="s">
        <v>1398</v>
      </c>
      <c r="O10" s="25" t="s">
        <v>245</v>
      </c>
      <c r="P10" s="25" t="s">
        <v>246</v>
      </c>
      <c r="Q10" s="25" t="s">
        <v>247</v>
      </c>
      <c r="R10" s="25" t="s">
        <v>248</v>
      </c>
      <c r="S10" s="25" t="s">
        <v>249</v>
      </c>
      <c r="T10" s="25" t="s">
        <v>1398</v>
      </c>
      <c r="U10" s="25" t="s">
        <v>250</v>
      </c>
      <c r="V10" s="25" t="s">
        <v>251</v>
      </c>
      <c r="W10" s="25" t="s">
        <v>13</v>
      </c>
      <c r="X10" s="25" t="s">
        <v>252</v>
      </c>
      <c r="Y10" s="25" t="s">
        <v>253</v>
      </c>
      <c r="Z10" s="25" t="s">
        <v>254</v>
      </c>
    </row>
    <row r="11" spans="1:27" s="1" customFormat="1" ht="244.5" customHeight="1" x14ac:dyDescent="0.4">
      <c r="E11" s="25">
        <f t="shared" si="0"/>
        <v>7</v>
      </c>
      <c r="F11" s="25" t="s">
        <v>236</v>
      </c>
      <c r="G11" s="25" t="s">
        <v>237</v>
      </c>
      <c r="H11" s="25" t="s">
        <v>238</v>
      </c>
      <c r="I11" s="26" t="s">
        <v>239</v>
      </c>
      <c r="J11" s="25" t="s">
        <v>340</v>
      </c>
      <c r="K11" s="25" t="s">
        <v>1894</v>
      </c>
      <c r="L11" s="25" t="s">
        <v>1898</v>
      </c>
      <c r="M11" s="25" t="s">
        <v>1398</v>
      </c>
      <c r="N11" s="25" t="s">
        <v>1398</v>
      </c>
      <c r="O11" s="25" t="s">
        <v>1398</v>
      </c>
      <c r="P11" s="25" t="s">
        <v>1398</v>
      </c>
      <c r="Q11" s="25" t="s">
        <v>1398</v>
      </c>
      <c r="R11" s="25" t="s">
        <v>1398</v>
      </c>
      <c r="S11" s="25" t="s">
        <v>1398</v>
      </c>
      <c r="T11" s="25" t="s">
        <v>1398</v>
      </c>
      <c r="U11" s="25" t="s">
        <v>1902</v>
      </c>
      <c r="V11" s="25" t="s">
        <v>1903</v>
      </c>
      <c r="W11" s="25" t="s">
        <v>13</v>
      </c>
      <c r="X11" s="25" t="s">
        <v>1904</v>
      </c>
      <c r="Y11" s="25" t="s">
        <v>1906</v>
      </c>
      <c r="Z11" s="25" t="s">
        <v>1905</v>
      </c>
    </row>
    <row r="12" spans="1:27" s="1" customFormat="1" ht="75" customHeight="1" x14ac:dyDescent="0.4">
      <c r="D12" s="1" t="str">
        <f>IFERROR(VLOOKUP(F12,#REF!,23,FALSE),"-")</f>
        <v>-</v>
      </c>
      <c r="E12" s="25">
        <f t="shared" si="0"/>
        <v>8</v>
      </c>
      <c r="F12" s="25" t="s">
        <v>232</v>
      </c>
      <c r="G12" s="25" t="s">
        <v>44</v>
      </c>
      <c r="H12" s="25" t="s">
        <v>233</v>
      </c>
      <c r="I12" s="26" t="s">
        <v>234</v>
      </c>
      <c r="J12" s="25" t="s">
        <v>339</v>
      </c>
      <c r="K12" s="25" t="s">
        <v>235</v>
      </c>
      <c r="L12" s="25" t="s">
        <v>1895</v>
      </c>
      <c r="M12" s="25" t="s">
        <v>13</v>
      </c>
      <c r="N12" s="25" t="s">
        <v>1398</v>
      </c>
      <c r="O12" s="25" t="s">
        <v>1398</v>
      </c>
      <c r="P12" s="25" t="s">
        <v>1398</v>
      </c>
      <c r="Q12" s="25" t="s">
        <v>1398</v>
      </c>
      <c r="R12" s="25" t="s">
        <v>1398</v>
      </c>
      <c r="S12" s="25" t="s">
        <v>1398</v>
      </c>
      <c r="T12" s="25" t="s">
        <v>1398</v>
      </c>
      <c r="U12" s="25" t="s">
        <v>1899</v>
      </c>
      <c r="V12" s="25" t="s">
        <v>1398</v>
      </c>
      <c r="W12" s="25" t="s">
        <v>1398</v>
      </c>
      <c r="X12" s="25" t="s">
        <v>1398</v>
      </c>
      <c r="Y12" s="25" t="s">
        <v>1398</v>
      </c>
      <c r="Z12" s="25" t="s">
        <v>1398</v>
      </c>
    </row>
    <row r="13" spans="1:27" s="1" customFormat="1" ht="356.25" customHeight="1" x14ac:dyDescent="0.4">
      <c r="E13" s="25">
        <f t="shared" si="0"/>
        <v>9</v>
      </c>
      <c r="F13" s="25" t="s">
        <v>223</v>
      </c>
      <c r="G13" s="25" t="s">
        <v>224</v>
      </c>
      <c r="H13" s="25" t="s">
        <v>225</v>
      </c>
      <c r="I13" s="26" t="s">
        <v>226</v>
      </c>
      <c r="J13" s="25" t="s">
        <v>338</v>
      </c>
      <c r="K13" s="25" t="s">
        <v>227</v>
      </c>
      <c r="L13" s="25" t="s">
        <v>1896</v>
      </c>
      <c r="M13" s="25" t="s">
        <v>1398</v>
      </c>
      <c r="N13" s="25" t="s">
        <v>1398</v>
      </c>
      <c r="O13" s="25" t="s">
        <v>1398</v>
      </c>
      <c r="P13" s="25" t="s">
        <v>1398</v>
      </c>
      <c r="Q13" s="25" t="s">
        <v>1398</v>
      </c>
      <c r="R13" s="25" t="s">
        <v>1398</v>
      </c>
      <c r="S13" s="25" t="s">
        <v>1398</v>
      </c>
      <c r="T13" s="25" t="s">
        <v>1398</v>
      </c>
      <c r="U13" s="25"/>
      <c r="V13" s="25" t="s">
        <v>228</v>
      </c>
      <c r="W13" s="25" t="s">
        <v>13</v>
      </c>
      <c r="X13" s="25" t="s">
        <v>229</v>
      </c>
      <c r="Y13" s="25" t="s">
        <v>230</v>
      </c>
      <c r="Z13" s="25" t="s">
        <v>231</v>
      </c>
    </row>
    <row r="14" spans="1:27" s="1" customFormat="1" ht="93.75" customHeight="1" x14ac:dyDescent="0.4">
      <c r="E14" s="25">
        <f t="shared" si="0"/>
        <v>10</v>
      </c>
      <c r="F14" s="25" t="s">
        <v>217</v>
      </c>
      <c r="G14" s="25" t="s">
        <v>51</v>
      </c>
      <c r="H14" s="25" t="s">
        <v>218</v>
      </c>
      <c r="I14" s="62" t="s">
        <v>2494</v>
      </c>
      <c r="J14" s="25" t="s">
        <v>337</v>
      </c>
      <c r="K14" s="25" t="s">
        <v>219</v>
      </c>
      <c r="L14" s="25" t="s">
        <v>1897</v>
      </c>
      <c r="M14" s="25" t="s">
        <v>1398</v>
      </c>
      <c r="N14" s="25" t="s">
        <v>1398</v>
      </c>
      <c r="O14" s="25" t="s">
        <v>1398</v>
      </c>
      <c r="P14" s="25" t="s">
        <v>1398</v>
      </c>
      <c r="Q14" s="25" t="s">
        <v>1398</v>
      </c>
      <c r="R14" s="25" t="s">
        <v>1398</v>
      </c>
      <c r="S14" s="25" t="s">
        <v>1398</v>
      </c>
      <c r="T14" s="25" t="s">
        <v>1398</v>
      </c>
      <c r="U14" s="25" t="s">
        <v>1900</v>
      </c>
      <c r="V14" s="25" t="s">
        <v>220</v>
      </c>
      <c r="W14" s="25" t="s">
        <v>13</v>
      </c>
      <c r="X14" s="25" t="s">
        <v>221</v>
      </c>
      <c r="Y14" s="25" t="s">
        <v>222</v>
      </c>
      <c r="Z14" s="25" t="s">
        <v>1398</v>
      </c>
    </row>
    <row r="15" spans="1:27" s="1" customFormat="1" ht="409.5" customHeight="1" x14ac:dyDescent="0.4">
      <c r="D15" s="1" t="str">
        <f>IFERROR(VLOOKUP(F15,#REF!,23,FALSE),"-")</f>
        <v>-</v>
      </c>
      <c r="E15" s="25">
        <f t="shared" si="0"/>
        <v>11</v>
      </c>
      <c r="F15" s="25" t="s">
        <v>203</v>
      </c>
      <c r="G15" s="25" t="s">
        <v>53</v>
      </c>
      <c r="H15" s="25" t="s">
        <v>204</v>
      </c>
      <c r="I15" s="26" t="s">
        <v>205</v>
      </c>
      <c r="J15" s="25" t="s">
        <v>335</v>
      </c>
      <c r="K15" s="25" t="s">
        <v>206</v>
      </c>
      <c r="L15" s="25" t="s">
        <v>207</v>
      </c>
      <c r="M15" s="25" t="s">
        <v>2303</v>
      </c>
      <c r="N15" s="25" t="s">
        <v>1398</v>
      </c>
      <c r="O15" s="25" t="s">
        <v>208</v>
      </c>
      <c r="P15" s="25" t="s">
        <v>208</v>
      </c>
      <c r="Q15" s="25" t="s">
        <v>208</v>
      </c>
      <c r="R15" s="25" t="s">
        <v>208</v>
      </c>
      <c r="S15" s="25" t="s">
        <v>208</v>
      </c>
      <c r="T15" s="25" t="s">
        <v>209</v>
      </c>
      <c r="U15" s="25" t="s">
        <v>1901</v>
      </c>
      <c r="V15" s="25" t="s">
        <v>210</v>
      </c>
      <c r="W15" s="25" t="s">
        <v>13</v>
      </c>
      <c r="X15" s="25" t="s">
        <v>211</v>
      </c>
      <c r="Y15" s="25" t="s">
        <v>212</v>
      </c>
      <c r="Z15" s="25" t="s">
        <v>1398</v>
      </c>
    </row>
    <row r="16" spans="1:27" s="1" customFormat="1" ht="356.25" x14ac:dyDescent="0.4">
      <c r="E16" s="25">
        <f t="shared" si="0"/>
        <v>12</v>
      </c>
      <c r="F16" s="25" t="s">
        <v>195</v>
      </c>
      <c r="G16" s="25" t="s">
        <v>53</v>
      </c>
      <c r="H16" s="25" t="s">
        <v>196</v>
      </c>
      <c r="I16" s="26" t="s">
        <v>332</v>
      </c>
      <c r="J16" s="25" t="s">
        <v>334</v>
      </c>
      <c r="K16" s="25" t="s">
        <v>197</v>
      </c>
      <c r="L16" s="25" t="s">
        <v>198</v>
      </c>
      <c r="M16" s="25" t="s">
        <v>1398</v>
      </c>
      <c r="N16" s="25" t="s">
        <v>1398</v>
      </c>
      <c r="O16" s="25" t="s">
        <v>199</v>
      </c>
      <c r="P16" s="25" t="s">
        <v>1398</v>
      </c>
      <c r="Q16" s="25" t="s">
        <v>1398</v>
      </c>
      <c r="R16" s="25" t="s">
        <v>1398</v>
      </c>
      <c r="S16" s="25" t="s">
        <v>1398</v>
      </c>
      <c r="T16" s="25" t="s">
        <v>1398</v>
      </c>
      <c r="U16" s="25" t="s">
        <v>200</v>
      </c>
      <c r="V16" s="25" t="s">
        <v>201</v>
      </c>
      <c r="W16" s="25" t="s">
        <v>13</v>
      </c>
      <c r="X16" s="25" t="s">
        <v>202</v>
      </c>
      <c r="Y16" s="25" t="s">
        <v>1398</v>
      </c>
      <c r="Z16" s="25" t="s">
        <v>1398</v>
      </c>
    </row>
    <row r="17" spans="4:26" s="1" customFormat="1" ht="243.75" x14ac:dyDescent="0.4">
      <c r="D17" s="1" t="str">
        <f>IFERROR(VLOOKUP(F17,#REF!,23,FALSE),"-")</f>
        <v>-</v>
      </c>
      <c r="E17" s="25">
        <f t="shared" si="0"/>
        <v>13</v>
      </c>
      <c r="F17" s="25" t="s">
        <v>190</v>
      </c>
      <c r="G17" s="25" t="s">
        <v>191</v>
      </c>
      <c r="H17" s="25" t="s">
        <v>192</v>
      </c>
      <c r="I17" s="26" t="s">
        <v>331</v>
      </c>
      <c r="J17" s="25" t="s">
        <v>333</v>
      </c>
      <c r="K17" s="25" t="s">
        <v>193</v>
      </c>
      <c r="L17" s="25" t="s">
        <v>357</v>
      </c>
      <c r="M17" s="25" t="s">
        <v>13</v>
      </c>
      <c r="N17" s="25" t="s">
        <v>1398</v>
      </c>
      <c r="O17" s="25" t="s">
        <v>1398</v>
      </c>
      <c r="P17" s="25" t="s">
        <v>1398</v>
      </c>
      <c r="Q17" s="25" t="s">
        <v>1398</v>
      </c>
      <c r="R17" s="25" t="s">
        <v>1398</v>
      </c>
      <c r="S17" s="25" t="s">
        <v>1398</v>
      </c>
      <c r="T17" s="25" t="s">
        <v>1398</v>
      </c>
      <c r="U17" s="25" t="s">
        <v>194</v>
      </c>
      <c r="V17" s="25" t="s">
        <v>1398</v>
      </c>
      <c r="W17" s="25" t="s">
        <v>13</v>
      </c>
      <c r="X17" s="25" t="s">
        <v>1398</v>
      </c>
      <c r="Y17" s="25" t="s">
        <v>1398</v>
      </c>
      <c r="Z17" s="25" t="s">
        <v>1398</v>
      </c>
    </row>
    <row r="18" spans="4:26" s="1" customFormat="1" ht="318.75" x14ac:dyDescent="0.4">
      <c r="E18" s="25">
        <f t="shared" si="0"/>
        <v>14</v>
      </c>
      <c r="F18" s="25" t="s">
        <v>358</v>
      </c>
      <c r="G18" s="25" t="s">
        <v>275</v>
      </c>
      <c r="H18" s="25" t="s">
        <v>359</v>
      </c>
      <c r="I18" s="26" t="s">
        <v>360</v>
      </c>
      <c r="J18" s="25" t="s">
        <v>389</v>
      </c>
      <c r="K18" s="25" t="s">
        <v>361</v>
      </c>
      <c r="L18" s="25" t="s">
        <v>362</v>
      </c>
      <c r="M18" s="25" t="s">
        <v>1398</v>
      </c>
      <c r="N18" s="25" t="s">
        <v>1398</v>
      </c>
      <c r="O18" s="25" t="s">
        <v>1398</v>
      </c>
      <c r="P18" s="25" t="s">
        <v>1398</v>
      </c>
      <c r="Q18" s="25" t="s">
        <v>1398</v>
      </c>
      <c r="R18" s="25" t="s">
        <v>1398</v>
      </c>
      <c r="S18" s="25" t="s">
        <v>1398</v>
      </c>
      <c r="T18" s="25" t="s">
        <v>1398</v>
      </c>
      <c r="U18" s="25" t="s">
        <v>363</v>
      </c>
      <c r="V18" s="25" t="s">
        <v>364</v>
      </c>
      <c r="W18" s="25" t="s">
        <v>1398</v>
      </c>
      <c r="X18" s="25" t="s">
        <v>1398</v>
      </c>
      <c r="Y18" s="25" t="s">
        <v>1398</v>
      </c>
      <c r="Z18" s="25" t="s">
        <v>365</v>
      </c>
    </row>
    <row r="19" spans="4:26" s="1" customFormat="1" ht="131.25" x14ac:dyDescent="0.4">
      <c r="E19" s="25">
        <f t="shared" si="0"/>
        <v>15</v>
      </c>
      <c r="F19" s="25" t="s">
        <v>390</v>
      </c>
      <c r="G19" s="25" t="s">
        <v>391</v>
      </c>
      <c r="H19" s="25" t="s">
        <v>392</v>
      </c>
      <c r="I19" s="26" t="s">
        <v>393</v>
      </c>
      <c r="J19" s="25" t="s">
        <v>401</v>
      </c>
      <c r="K19" s="25" t="s">
        <v>394</v>
      </c>
      <c r="L19" s="25" t="s">
        <v>395</v>
      </c>
      <c r="M19" s="25" t="s">
        <v>1398</v>
      </c>
      <c r="N19" s="25" t="s">
        <v>1398</v>
      </c>
      <c r="O19" s="25" t="s">
        <v>1398</v>
      </c>
      <c r="P19" s="25" t="s">
        <v>1398</v>
      </c>
      <c r="Q19" s="25" t="s">
        <v>1398</v>
      </c>
      <c r="R19" s="25" t="s">
        <v>1398</v>
      </c>
      <c r="S19" s="25" t="s">
        <v>1398</v>
      </c>
      <c r="T19" s="25" t="s">
        <v>1398</v>
      </c>
      <c r="U19" s="25" t="s">
        <v>396</v>
      </c>
      <c r="V19" s="25" t="s">
        <v>397</v>
      </c>
      <c r="W19" s="25" t="s">
        <v>13</v>
      </c>
      <c r="X19" s="25" t="s">
        <v>398</v>
      </c>
      <c r="Y19" s="25" t="s">
        <v>399</v>
      </c>
      <c r="Z19" s="25" t="s">
        <v>400</v>
      </c>
    </row>
    <row r="20" spans="4:26" s="1" customFormat="1" ht="93.75" x14ac:dyDescent="0.4">
      <c r="E20" s="25">
        <f t="shared" si="0"/>
        <v>16</v>
      </c>
      <c r="F20" s="25" t="s">
        <v>474</v>
      </c>
      <c r="G20" s="25" t="s">
        <v>410</v>
      </c>
      <c r="H20" s="25" t="s">
        <v>475</v>
      </c>
      <c r="I20" s="26" t="s">
        <v>476</v>
      </c>
      <c r="J20" s="38" t="s">
        <v>1403</v>
      </c>
      <c r="K20" s="25" t="s">
        <v>477</v>
      </c>
      <c r="L20" s="25" t="s">
        <v>478</v>
      </c>
      <c r="M20" s="25" t="s">
        <v>1398</v>
      </c>
      <c r="N20" s="25" t="s">
        <v>1398</v>
      </c>
      <c r="O20" s="25" t="s">
        <v>479</v>
      </c>
      <c r="P20" s="25" t="s">
        <v>480</v>
      </c>
      <c r="Q20" s="25" t="s">
        <v>481</v>
      </c>
      <c r="R20" s="25" t="s">
        <v>482</v>
      </c>
      <c r="S20" s="25" t="s">
        <v>483</v>
      </c>
      <c r="T20" s="25" t="s">
        <v>484</v>
      </c>
      <c r="U20" s="25" t="s">
        <v>485</v>
      </c>
      <c r="V20" s="25" t="s">
        <v>486</v>
      </c>
      <c r="W20" s="25" t="s">
        <v>487</v>
      </c>
      <c r="X20" s="25" t="s">
        <v>488</v>
      </c>
      <c r="Y20" s="25" t="s">
        <v>489</v>
      </c>
      <c r="Z20" s="25" t="s">
        <v>490</v>
      </c>
    </row>
    <row r="21" spans="4:26" s="1" customFormat="1" ht="168.75" x14ac:dyDescent="0.4">
      <c r="D21" s="1" t="str">
        <f>IFERROR(VLOOKUP(F21,#REF!,23,FALSE),"-")</f>
        <v>-</v>
      </c>
      <c r="E21" s="25">
        <f t="shared" si="0"/>
        <v>17</v>
      </c>
      <c r="F21" s="25" t="s">
        <v>491</v>
      </c>
      <c r="G21" s="25" t="s">
        <v>492</v>
      </c>
      <c r="H21" s="25" t="s">
        <v>493</v>
      </c>
      <c r="I21" s="26" t="s">
        <v>494</v>
      </c>
      <c r="J21" s="38" t="s">
        <v>495</v>
      </c>
      <c r="K21" s="25" t="s">
        <v>496</v>
      </c>
      <c r="L21" s="25" t="s">
        <v>497</v>
      </c>
      <c r="M21" s="25" t="s">
        <v>13</v>
      </c>
      <c r="N21" s="25" t="s">
        <v>498</v>
      </c>
      <c r="O21" s="25" t="s">
        <v>499</v>
      </c>
      <c r="P21" s="25" t="s">
        <v>499</v>
      </c>
      <c r="Q21" s="25" t="s">
        <v>500</v>
      </c>
      <c r="R21" s="25" t="s">
        <v>462</v>
      </c>
      <c r="S21" s="25" t="s">
        <v>462</v>
      </c>
      <c r="T21" s="25" t="s">
        <v>501</v>
      </c>
      <c r="U21" s="25" t="s">
        <v>502</v>
      </c>
      <c r="V21" s="25" t="s">
        <v>462</v>
      </c>
      <c r="W21" s="25" t="s">
        <v>13</v>
      </c>
      <c r="X21" s="25" t="s">
        <v>462</v>
      </c>
      <c r="Y21" s="25" t="s">
        <v>462</v>
      </c>
      <c r="Z21" s="25" t="s">
        <v>1398</v>
      </c>
    </row>
    <row r="22" spans="4:26" s="1" customFormat="1" ht="75" x14ac:dyDescent="0.4">
      <c r="E22" s="25">
        <f t="shared" si="0"/>
        <v>18</v>
      </c>
      <c r="F22" s="25" t="s">
        <v>503</v>
      </c>
      <c r="G22" s="25" t="s">
        <v>492</v>
      </c>
      <c r="H22" s="25" t="s">
        <v>504</v>
      </c>
      <c r="I22" s="26" t="s">
        <v>505</v>
      </c>
      <c r="J22" s="38" t="s">
        <v>506</v>
      </c>
      <c r="K22" s="25" t="s">
        <v>507</v>
      </c>
      <c r="L22" s="25" t="s">
        <v>508</v>
      </c>
      <c r="M22" s="25" t="s">
        <v>1510</v>
      </c>
      <c r="N22" s="25" t="s">
        <v>501</v>
      </c>
      <c r="O22" s="25" t="s">
        <v>501</v>
      </c>
      <c r="P22" s="25" t="s">
        <v>501</v>
      </c>
      <c r="Q22" s="25" t="s">
        <v>501</v>
      </c>
      <c r="R22" s="25" t="s">
        <v>501</v>
      </c>
      <c r="S22" s="25" t="s">
        <v>501</v>
      </c>
      <c r="T22" s="25" t="s">
        <v>501</v>
      </c>
      <c r="U22" s="25" t="s">
        <v>509</v>
      </c>
      <c r="V22" s="25" t="s">
        <v>510</v>
      </c>
      <c r="W22" s="25" t="s">
        <v>13</v>
      </c>
      <c r="X22" s="25" t="s">
        <v>511</v>
      </c>
      <c r="Y22" s="25" t="s">
        <v>501</v>
      </c>
      <c r="Z22" s="25" t="s">
        <v>512</v>
      </c>
    </row>
    <row r="23" spans="4:26" s="1" customFormat="1" ht="112.5" x14ac:dyDescent="0.4">
      <c r="E23" s="25">
        <f t="shared" si="0"/>
        <v>19</v>
      </c>
      <c r="F23" s="25" t="s">
        <v>515</v>
      </c>
      <c r="G23" s="25" t="s">
        <v>516</v>
      </c>
      <c r="H23" s="25" t="s">
        <v>517</v>
      </c>
      <c r="I23" s="26" t="s">
        <v>518</v>
      </c>
      <c r="J23" s="25" t="s">
        <v>519</v>
      </c>
      <c r="K23" s="25" t="s">
        <v>520</v>
      </c>
      <c r="L23" s="25" t="s">
        <v>521</v>
      </c>
      <c r="M23" s="25" t="s">
        <v>1398</v>
      </c>
      <c r="N23" s="25" t="s">
        <v>1398</v>
      </c>
      <c r="O23" s="25" t="s">
        <v>1398</v>
      </c>
      <c r="P23" s="25" t="s">
        <v>1398</v>
      </c>
      <c r="Q23" s="25" t="s">
        <v>1398</v>
      </c>
      <c r="R23" s="25" t="s">
        <v>1398</v>
      </c>
      <c r="S23" s="25" t="s">
        <v>1398</v>
      </c>
      <c r="T23" s="25" t="s">
        <v>1398</v>
      </c>
      <c r="U23" s="25" t="s">
        <v>522</v>
      </c>
      <c r="V23" s="25" t="s">
        <v>515</v>
      </c>
      <c r="W23" s="25" t="s">
        <v>165</v>
      </c>
      <c r="X23" s="25" t="s">
        <v>1398</v>
      </c>
      <c r="Y23" s="25" t="s">
        <v>523</v>
      </c>
      <c r="Z23" s="25" t="s">
        <v>1398</v>
      </c>
    </row>
    <row r="24" spans="4:26" s="1" customFormat="1" ht="93.75" x14ac:dyDescent="0.4">
      <c r="E24" s="25">
        <f t="shared" si="0"/>
        <v>20</v>
      </c>
      <c r="F24" s="25" t="s">
        <v>524</v>
      </c>
      <c r="G24" s="25" t="s">
        <v>516</v>
      </c>
      <c r="H24" s="25" t="s">
        <v>525</v>
      </c>
      <c r="I24" s="26" t="s">
        <v>526</v>
      </c>
      <c r="J24" s="25" t="s">
        <v>527</v>
      </c>
      <c r="K24" s="25" t="s">
        <v>528</v>
      </c>
      <c r="L24" s="25" t="s">
        <v>529</v>
      </c>
      <c r="M24" s="25" t="s">
        <v>94</v>
      </c>
      <c r="N24" s="25" t="s">
        <v>1398</v>
      </c>
      <c r="O24" s="25" t="s">
        <v>1398</v>
      </c>
      <c r="P24" s="25" t="s">
        <v>1398</v>
      </c>
      <c r="Q24" s="25" t="s">
        <v>1398</v>
      </c>
      <c r="R24" s="25" t="s">
        <v>1398</v>
      </c>
      <c r="S24" s="25" t="s">
        <v>1398</v>
      </c>
      <c r="T24" s="25" t="s">
        <v>1398</v>
      </c>
      <c r="U24" s="25" t="s">
        <v>530</v>
      </c>
      <c r="V24" s="25" t="s">
        <v>531</v>
      </c>
      <c r="W24" s="25" t="s">
        <v>13</v>
      </c>
      <c r="X24" s="25" t="s">
        <v>532</v>
      </c>
      <c r="Y24" s="25" t="s">
        <v>523</v>
      </c>
      <c r="Z24" s="25" t="s">
        <v>533</v>
      </c>
    </row>
    <row r="25" spans="4:26" s="1" customFormat="1" ht="75" x14ac:dyDescent="0.4">
      <c r="E25" s="25">
        <f t="shared" si="0"/>
        <v>21</v>
      </c>
      <c r="F25" s="25" t="s">
        <v>613</v>
      </c>
      <c r="G25" s="25" t="s">
        <v>367</v>
      </c>
      <c r="H25" s="25" t="s">
        <v>614</v>
      </c>
      <c r="I25" s="26" t="s">
        <v>615</v>
      </c>
      <c r="J25" s="25" t="s">
        <v>1404</v>
      </c>
      <c r="K25" s="25" t="s">
        <v>616</v>
      </c>
      <c r="L25" s="25" t="s">
        <v>1398</v>
      </c>
      <c r="M25" s="25" t="s">
        <v>1398</v>
      </c>
      <c r="N25" s="25" t="s">
        <v>1398</v>
      </c>
      <c r="O25" s="25" t="s">
        <v>1398</v>
      </c>
      <c r="P25" s="25" t="s">
        <v>1398</v>
      </c>
      <c r="Q25" s="25" t="s">
        <v>1398</v>
      </c>
      <c r="R25" s="25" t="s">
        <v>1398</v>
      </c>
      <c r="S25" s="25" t="s">
        <v>1398</v>
      </c>
      <c r="T25" s="25" t="s">
        <v>1398</v>
      </c>
      <c r="U25" s="25" t="s">
        <v>1398</v>
      </c>
      <c r="V25" s="25" t="s">
        <v>1398</v>
      </c>
      <c r="W25" s="25" t="s">
        <v>1398</v>
      </c>
      <c r="X25" s="25" t="s">
        <v>1398</v>
      </c>
      <c r="Y25" s="25" t="s">
        <v>1398</v>
      </c>
      <c r="Z25" s="25" t="s">
        <v>1398</v>
      </c>
    </row>
    <row r="26" spans="4:26" s="1" customFormat="1" ht="93.75" x14ac:dyDescent="0.4">
      <c r="E26" s="25">
        <f t="shared" si="0"/>
        <v>22</v>
      </c>
      <c r="F26" s="25" t="s">
        <v>617</v>
      </c>
      <c r="G26" s="25" t="s">
        <v>367</v>
      </c>
      <c r="H26" s="25" t="s">
        <v>618</v>
      </c>
      <c r="I26" s="26" t="s">
        <v>619</v>
      </c>
      <c r="J26" s="25" t="s">
        <v>1405</v>
      </c>
      <c r="K26" s="25" t="s">
        <v>620</v>
      </c>
      <c r="L26" s="25" t="s">
        <v>1398</v>
      </c>
      <c r="M26" s="25" t="s">
        <v>1398</v>
      </c>
      <c r="N26" s="25" t="s">
        <v>1398</v>
      </c>
      <c r="O26" s="25" t="s">
        <v>1398</v>
      </c>
      <c r="P26" s="25" t="s">
        <v>1398</v>
      </c>
      <c r="Q26" s="25" t="s">
        <v>1398</v>
      </c>
      <c r="R26" s="25" t="s">
        <v>1398</v>
      </c>
      <c r="S26" s="25" t="s">
        <v>1398</v>
      </c>
      <c r="T26" s="25" t="s">
        <v>1398</v>
      </c>
      <c r="U26" s="25" t="s">
        <v>1398</v>
      </c>
      <c r="V26" s="25" t="s">
        <v>1398</v>
      </c>
      <c r="W26" s="25" t="s">
        <v>1398</v>
      </c>
      <c r="X26" s="25" t="s">
        <v>1398</v>
      </c>
      <c r="Y26" s="25" t="s">
        <v>1398</v>
      </c>
      <c r="Z26" s="25" t="s">
        <v>1398</v>
      </c>
    </row>
    <row r="27" spans="4:26" s="1" customFormat="1" ht="93.75" x14ac:dyDescent="0.4">
      <c r="E27" s="25">
        <f t="shared" si="0"/>
        <v>23</v>
      </c>
      <c r="F27" s="25" t="s">
        <v>621</v>
      </c>
      <c r="G27" s="25" t="s">
        <v>367</v>
      </c>
      <c r="H27" s="25" t="s">
        <v>622</v>
      </c>
      <c r="I27" s="26" t="s">
        <v>623</v>
      </c>
      <c r="J27" s="25" t="s">
        <v>1406</v>
      </c>
      <c r="K27" s="25" t="s">
        <v>1398</v>
      </c>
      <c r="L27" s="25" t="s">
        <v>1398</v>
      </c>
      <c r="M27" s="25" t="s">
        <v>1398</v>
      </c>
      <c r="N27" s="25" t="s">
        <v>1398</v>
      </c>
      <c r="O27" s="25" t="s">
        <v>1398</v>
      </c>
      <c r="P27" s="25" t="s">
        <v>1398</v>
      </c>
      <c r="Q27" s="25" t="s">
        <v>1398</v>
      </c>
      <c r="R27" s="25" t="s">
        <v>1398</v>
      </c>
      <c r="S27" s="25" t="s">
        <v>1398</v>
      </c>
      <c r="T27" s="25" t="s">
        <v>1398</v>
      </c>
      <c r="U27" s="25" t="s">
        <v>1398</v>
      </c>
      <c r="V27" s="25" t="s">
        <v>1398</v>
      </c>
      <c r="W27" s="25" t="s">
        <v>1398</v>
      </c>
      <c r="X27" s="25" t="s">
        <v>1398</v>
      </c>
      <c r="Y27" s="25" t="s">
        <v>1398</v>
      </c>
      <c r="Z27" s="25" t="s">
        <v>1398</v>
      </c>
    </row>
    <row r="28" spans="4:26" s="1" customFormat="1" ht="75" x14ac:dyDescent="0.4">
      <c r="E28" s="25">
        <f t="shared" si="0"/>
        <v>24</v>
      </c>
      <c r="F28" s="25" t="s">
        <v>624</v>
      </c>
      <c r="G28" s="25" t="s">
        <v>367</v>
      </c>
      <c r="H28" s="25" t="s">
        <v>625</v>
      </c>
      <c r="I28" s="26" t="s">
        <v>626</v>
      </c>
      <c r="J28" s="25" t="s">
        <v>1407</v>
      </c>
      <c r="K28" s="25" t="s">
        <v>627</v>
      </c>
      <c r="L28" s="25" t="s">
        <v>1398</v>
      </c>
      <c r="M28" s="25" t="s">
        <v>1398</v>
      </c>
      <c r="N28" s="25" t="s">
        <v>1398</v>
      </c>
      <c r="O28" s="25" t="s">
        <v>1398</v>
      </c>
      <c r="P28" s="25" t="s">
        <v>1398</v>
      </c>
      <c r="Q28" s="25" t="s">
        <v>1398</v>
      </c>
      <c r="R28" s="25" t="s">
        <v>1398</v>
      </c>
      <c r="S28" s="25" t="s">
        <v>1398</v>
      </c>
      <c r="T28" s="25" t="s">
        <v>1398</v>
      </c>
      <c r="U28" s="25" t="s">
        <v>1398</v>
      </c>
      <c r="V28" s="25" t="s">
        <v>1398</v>
      </c>
      <c r="W28" s="25" t="s">
        <v>1398</v>
      </c>
      <c r="X28" s="25" t="s">
        <v>1398</v>
      </c>
      <c r="Y28" s="25" t="s">
        <v>1398</v>
      </c>
      <c r="Z28" s="25" t="s">
        <v>1398</v>
      </c>
    </row>
    <row r="29" spans="4:26" s="1" customFormat="1" ht="75" x14ac:dyDescent="0.4">
      <c r="E29" s="25">
        <f t="shared" si="0"/>
        <v>25</v>
      </c>
      <c r="F29" s="25" t="s">
        <v>628</v>
      </c>
      <c r="G29" s="25" t="s">
        <v>367</v>
      </c>
      <c r="H29" s="25" t="s">
        <v>629</v>
      </c>
      <c r="I29" s="26" t="s">
        <v>630</v>
      </c>
      <c r="J29" s="25" t="s">
        <v>1408</v>
      </c>
      <c r="K29" s="25" t="s">
        <v>631</v>
      </c>
      <c r="L29" s="25" t="s">
        <v>1398</v>
      </c>
      <c r="M29" s="25" t="s">
        <v>1398</v>
      </c>
      <c r="N29" s="25" t="s">
        <v>1398</v>
      </c>
      <c r="O29" s="25" t="s">
        <v>1398</v>
      </c>
      <c r="P29" s="25" t="s">
        <v>1398</v>
      </c>
      <c r="Q29" s="25" t="s">
        <v>1398</v>
      </c>
      <c r="R29" s="25" t="s">
        <v>1398</v>
      </c>
      <c r="S29" s="25" t="s">
        <v>1398</v>
      </c>
      <c r="T29" s="25" t="s">
        <v>1398</v>
      </c>
      <c r="U29" s="25" t="s">
        <v>1398</v>
      </c>
      <c r="V29" s="25" t="s">
        <v>1398</v>
      </c>
      <c r="W29" s="25" t="s">
        <v>1398</v>
      </c>
      <c r="X29" s="25" t="s">
        <v>1398</v>
      </c>
      <c r="Y29" s="25" t="s">
        <v>1398</v>
      </c>
      <c r="Z29" s="25" t="s">
        <v>1398</v>
      </c>
    </row>
    <row r="30" spans="4:26" s="1" customFormat="1" ht="93.75" x14ac:dyDescent="0.4">
      <c r="E30" s="25">
        <f t="shared" si="0"/>
        <v>26</v>
      </c>
      <c r="F30" s="25" t="s">
        <v>632</v>
      </c>
      <c r="G30" s="25" t="s">
        <v>367</v>
      </c>
      <c r="H30" s="25" t="s">
        <v>633</v>
      </c>
      <c r="I30" s="26" t="s">
        <v>634</v>
      </c>
      <c r="J30" s="25" t="s">
        <v>2433</v>
      </c>
      <c r="K30" s="25" t="s">
        <v>635</v>
      </c>
      <c r="L30" s="25" t="s">
        <v>1398</v>
      </c>
      <c r="M30" s="25" t="s">
        <v>1398</v>
      </c>
      <c r="N30" s="25" t="s">
        <v>1398</v>
      </c>
      <c r="O30" s="25" t="s">
        <v>1398</v>
      </c>
      <c r="P30" s="25" t="s">
        <v>1398</v>
      </c>
      <c r="Q30" s="25" t="s">
        <v>1398</v>
      </c>
      <c r="R30" s="25" t="s">
        <v>1398</v>
      </c>
      <c r="S30" s="25" t="s">
        <v>1398</v>
      </c>
      <c r="T30" s="25" t="s">
        <v>1398</v>
      </c>
      <c r="U30" s="25" t="s">
        <v>1398</v>
      </c>
      <c r="V30" s="25" t="s">
        <v>1398</v>
      </c>
      <c r="W30" s="25" t="s">
        <v>1398</v>
      </c>
      <c r="X30" s="25" t="s">
        <v>1398</v>
      </c>
      <c r="Y30" s="25" t="s">
        <v>1398</v>
      </c>
      <c r="Z30" s="25" t="s">
        <v>1398</v>
      </c>
    </row>
    <row r="31" spans="4:26" s="1" customFormat="1" ht="75" x14ac:dyDescent="0.4">
      <c r="E31" s="25">
        <f t="shared" si="0"/>
        <v>27</v>
      </c>
      <c r="F31" s="25" t="s">
        <v>636</v>
      </c>
      <c r="G31" s="25" t="s">
        <v>367</v>
      </c>
      <c r="H31" s="25" t="s">
        <v>637</v>
      </c>
      <c r="I31" s="26" t="s">
        <v>638</v>
      </c>
      <c r="J31" s="25" t="s">
        <v>1409</v>
      </c>
      <c r="K31" s="25" t="s">
        <v>639</v>
      </c>
      <c r="L31" s="25" t="s">
        <v>1398</v>
      </c>
      <c r="M31" s="25" t="s">
        <v>1398</v>
      </c>
      <c r="N31" s="25" t="s">
        <v>1398</v>
      </c>
      <c r="O31" s="25" t="s">
        <v>1398</v>
      </c>
      <c r="P31" s="25" t="s">
        <v>1398</v>
      </c>
      <c r="Q31" s="25" t="s">
        <v>1398</v>
      </c>
      <c r="R31" s="25" t="s">
        <v>1398</v>
      </c>
      <c r="S31" s="25" t="s">
        <v>1398</v>
      </c>
      <c r="T31" s="25" t="s">
        <v>1398</v>
      </c>
      <c r="U31" s="25" t="s">
        <v>1398</v>
      </c>
      <c r="V31" s="25" t="s">
        <v>1398</v>
      </c>
      <c r="W31" s="25" t="s">
        <v>1398</v>
      </c>
      <c r="X31" s="25" t="s">
        <v>1398</v>
      </c>
      <c r="Y31" s="25" t="s">
        <v>1398</v>
      </c>
      <c r="Z31" s="25" t="s">
        <v>1398</v>
      </c>
    </row>
    <row r="32" spans="4:26" s="1" customFormat="1" ht="56.25" x14ac:dyDescent="0.4">
      <c r="E32" s="25">
        <f t="shared" si="0"/>
        <v>28</v>
      </c>
      <c r="F32" s="25" t="s">
        <v>640</v>
      </c>
      <c r="G32" s="25" t="s">
        <v>367</v>
      </c>
      <c r="H32" s="25" t="s">
        <v>641</v>
      </c>
      <c r="I32" s="26" t="s">
        <v>642</v>
      </c>
      <c r="J32" s="25" t="s">
        <v>1410</v>
      </c>
      <c r="K32" s="25" t="s">
        <v>643</v>
      </c>
      <c r="L32" s="25" t="s">
        <v>1398</v>
      </c>
      <c r="M32" s="25" t="s">
        <v>1398</v>
      </c>
      <c r="N32" s="25" t="s">
        <v>1398</v>
      </c>
      <c r="O32" s="25" t="s">
        <v>1398</v>
      </c>
      <c r="P32" s="25" t="s">
        <v>1398</v>
      </c>
      <c r="Q32" s="25" t="s">
        <v>1398</v>
      </c>
      <c r="R32" s="25" t="s">
        <v>1398</v>
      </c>
      <c r="S32" s="25" t="s">
        <v>1398</v>
      </c>
      <c r="T32" s="25" t="s">
        <v>1398</v>
      </c>
      <c r="U32" s="25" t="s">
        <v>1398</v>
      </c>
      <c r="V32" s="25" t="s">
        <v>1398</v>
      </c>
      <c r="W32" s="25" t="s">
        <v>1398</v>
      </c>
      <c r="X32" s="25" t="s">
        <v>1398</v>
      </c>
      <c r="Y32" s="25" t="s">
        <v>1398</v>
      </c>
      <c r="Z32" s="25" t="s">
        <v>1398</v>
      </c>
    </row>
    <row r="33" spans="5:26" s="1" customFormat="1" ht="75" x14ac:dyDescent="0.4">
      <c r="E33" s="25">
        <f t="shared" si="0"/>
        <v>29</v>
      </c>
      <c r="F33" s="25" t="s">
        <v>644</v>
      </c>
      <c r="G33" s="25" t="s">
        <v>367</v>
      </c>
      <c r="H33" s="25" t="s">
        <v>645</v>
      </c>
      <c r="I33" s="26" t="s">
        <v>646</v>
      </c>
      <c r="J33" s="25" t="s">
        <v>1411</v>
      </c>
      <c r="K33" s="25" t="s">
        <v>647</v>
      </c>
      <c r="L33" s="25" t="s">
        <v>1398</v>
      </c>
      <c r="M33" s="25" t="s">
        <v>1398</v>
      </c>
      <c r="N33" s="25" t="s">
        <v>1398</v>
      </c>
      <c r="O33" s="25" t="s">
        <v>1398</v>
      </c>
      <c r="P33" s="25" t="s">
        <v>1398</v>
      </c>
      <c r="Q33" s="25" t="s">
        <v>1398</v>
      </c>
      <c r="R33" s="25" t="s">
        <v>1398</v>
      </c>
      <c r="S33" s="25" t="s">
        <v>1398</v>
      </c>
      <c r="T33" s="25" t="s">
        <v>1398</v>
      </c>
      <c r="U33" s="25" t="s">
        <v>1398</v>
      </c>
      <c r="V33" s="25" t="s">
        <v>1398</v>
      </c>
      <c r="W33" s="25" t="s">
        <v>1398</v>
      </c>
      <c r="X33" s="25" t="s">
        <v>1398</v>
      </c>
      <c r="Y33" s="25" t="s">
        <v>1398</v>
      </c>
      <c r="Z33" s="25" t="s">
        <v>1398</v>
      </c>
    </row>
    <row r="34" spans="5:26" s="1" customFormat="1" ht="75" x14ac:dyDescent="0.4">
      <c r="E34" s="25">
        <f t="shared" si="0"/>
        <v>30</v>
      </c>
      <c r="F34" s="25" t="s">
        <v>648</v>
      </c>
      <c r="G34" s="25" t="s">
        <v>367</v>
      </c>
      <c r="H34" s="25" t="s">
        <v>649</v>
      </c>
      <c r="I34" s="26" t="s">
        <v>650</v>
      </c>
      <c r="J34" s="25" t="s">
        <v>1412</v>
      </c>
      <c r="K34" s="25" t="s">
        <v>651</v>
      </c>
      <c r="L34" s="25" t="s">
        <v>1398</v>
      </c>
      <c r="M34" s="25" t="s">
        <v>1398</v>
      </c>
      <c r="N34" s="25" t="s">
        <v>1398</v>
      </c>
      <c r="O34" s="25" t="s">
        <v>1398</v>
      </c>
      <c r="P34" s="25" t="s">
        <v>1398</v>
      </c>
      <c r="Q34" s="25" t="s">
        <v>1398</v>
      </c>
      <c r="R34" s="25" t="s">
        <v>1398</v>
      </c>
      <c r="S34" s="25" t="s">
        <v>1398</v>
      </c>
      <c r="T34" s="25" t="s">
        <v>1398</v>
      </c>
      <c r="U34" s="25" t="s">
        <v>1398</v>
      </c>
      <c r="V34" s="25" t="s">
        <v>1398</v>
      </c>
      <c r="W34" s="25" t="s">
        <v>1398</v>
      </c>
      <c r="X34" s="25" t="s">
        <v>1398</v>
      </c>
      <c r="Y34" s="25" t="s">
        <v>1398</v>
      </c>
      <c r="Z34" s="25" t="s">
        <v>1398</v>
      </c>
    </row>
    <row r="35" spans="5:26" s="1" customFormat="1" ht="75" x14ac:dyDescent="0.4">
      <c r="E35" s="25">
        <f t="shared" si="0"/>
        <v>31</v>
      </c>
      <c r="F35" s="25" t="s">
        <v>652</v>
      </c>
      <c r="G35" s="25" t="s">
        <v>367</v>
      </c>
      <c r="H35" s="25" t="s">
        <v>653</v>
      </c>
      <c r="I35" s="26" t="s">
        <v>575</v>
      </c>
      <c r="J35" s="25" t="s">
        <v>1413</v>
      </c>
      <c r="K35" s="25" t="s">
        <v>654</v>
      </c>
      <c r="L35" s="25" t="s">
        <v>1398</v>
      </c>
      <c r="M35" s="25" t="s">
        <v>1398</v>
      </c>
      <c r="N35" s="25" t="s">
        <v>1398</v>
      </c>
      <c r="O35" s="25" t="s">
        <v>1398</v>
      </c>
      <c r="P35" s="25" t="s">
        <v>1398</v>
      </c>
      <c r="Q35" s="25" t="s">
        <v>1398</v>
      </c>
      <c r="R35" s="25" t="s">
        <v>1398</v>
      </c>
      <c r="S35" s="25" t="s">
        <v>1398</v>
      </c>
      <c r="T35" s="25" t="s">
        <v>1398</v>
      </c>
      <c r="U35" s="25" t="s">
        <v>1398</v>
      </c>
      <c r="V35" s="25" t="s">
        <v>1398</v>
      </c>
      <c r="W35" s="25" t="s">
        <v>1398</v>
      </c>
      <c r="X35" s="25" t="s">
        <v>1398</v>
      </c>
      <c r="Y35" s="25" t="s">
        <v>1398</v>
      </c>
      <c r="Z35" s="25" t="s">
        <v>1398</v>
      </c>
    </row>
    <row r="36" spans="5:26" s="1" customFormat="1" ht="37.5" x14ac:dyDescent="0.4">
      <c r="E36" s="25">
        <f t="shared" si="0"/>
        <v>32</v>
      </c>
      <c r="F36" s="25" t="s">
        <v>655</v>
      </c>
      <c r="G36" s="25" t="s">
        <v>1398</v>
      </c>
      <c r="H36" s="25" t="s">
        <v>1398</v>
      </c>
      <c r="I36" s="26" t="s">
        <v>1398</v>
      </c>
      <c r="J36" s="25" t="s">
        <v>1398</v>
      </c>
      <c r="K36" s="25" t="s">
        <v>1398</v>
      </c>
      <c r="L36" s="25" t="s">
        <v>1398</v>
      </c>
      <c r="M36" s="25" t="s">
        <v>1398</v>
      </c>
      <c r="N36" s="25" t="s">
        <v>1398</v>
      </c>
      <c r="O36" s="25" t="s">
        <v>1398</v>
      </c>
      <c r="P36" s="25" t="s">
        <v>1398</v>
      </c>
      <c r="Q36" s="25" t="s">
        <v>1398</v>
      </c>
      <c r="R36" s="25" t="s">
        <v>1398</v>
      </c>
      <c r="S36" s="25" t="s">
        <v>1398</v>
      </c>
      <c r="T36" s="25" t="s">
        <v>1398</v>
      </c>
      <c r="U36" s="25" t="s">
        <v>1398</v>
      </c>
      <c r="V36" s="25" t="s">
        <v>1398</v>
      </c>
      <c r="W36" s="25" t="s">
        <v>1398</v>
      </c>
      <c r="X36" s="25" t="s">
        <v>1398</v>
      </c>
      <c r="Y36" s="25" t="s">
        <v>1398</v>
      </c>
      <c r="Z36" s="25" t="s">
        <v>1398</v>
      </c>
    </row>
    <row r="37" spans="5:26" s="1" customFormat="1" ht="75" x14ac:dyDescent="0.4">
      <c r="E37" s="25">
        <f t="shared" si="0"/>
        <v>33</v>
      </c>
      <c r="F37" s="25" t="s">
        <v>656</v>
      </c>
      <c r="G37" s="25" t="s">
        <v>367</v>
      </c>
      <c r="H37" s="25" t="s">
        <v>657</v>
      </c>
      <c r="I37" s="26" t="s">
        <v>658</v>
      </c>
      <c r="J37" s="25" t="s">
        <v>1414</v>
      </c>
      <c r="K37" s="25" t="s">
        <v>659</v>
      </c>
      <c r="L37" s="25" t="s">
        <v>1398</v>
      </c>
      <c r="M37" s="25" t="s">
        <v>1398</v>
      </c>
      <c r="N37" s="25" t="s">
        <v>1398</v>
      </c>
      <c r="O37" s="25" t="s">
        <v>1398</v>
      </c>
      <c r="P37" s="25" t="s">
        <v>1398</v>
      </c>
      <c r="Q37" s="25" t="s">
        <v>1398</v>
      </c>
      <c r="R37" s="25" t="s">
        <v>1398</v>
      </c>
      <c r="S37" s="25" t="s">
        <v>1398</v>
      </c>
      <c r="T37" s="25" t="s">
        <v>1398</v>
      </c>
      <c r="U37" s="25" t="s">
        <v>1398</v>
      </c>
      <c r="V37" s="25" t="s">
        <v>1398</v>
      </c>
      <c r="W37" s="25" t="s">
        <v>1398</v>
      </c>
      <c r="X37" s="25" t="s">
        <v>1398</v>
      </c>
      <c r="Y37" s="25" t="s">
        <v>1398</v>
      </c>
      <c r="Z37" s="25" t="s">
        <v>1398</v>
      </c>
    </row>
    <row r="38" spans="5:26" s="1" customFormat="1" ht="75" x14ac:dyDescent="0.4">
      <c r="E38" s="25">
        <f t="shared" si="0"/>
        <v>34</v>
      </c>
      <c r="F38" s="25" t="s">
        <v>660</v>
      </c>
      <c r="G38" s="25" t="s">
        <v>367</v>
      </c>
      <c r="H38" s="25" t="s">
        <v>661</v>
      </c>
      <c r="I38" s="26" t="s">
        <v>662</v>
      </c>
      <c r="J38" s="25" t="s">
        <v>1415</v>
      </c>
      <c r="K38" s="25" t="s">
        <v>663</v>
      </c>
      <c r="L38" s="25" t="s">
        <v>1398</v>
      </c>
      <c r="M38" s="25" t="s">
        <v>1398</v>
      </c>
      <c r="N38" s="25" t="s">
        <v>1398</v>
      </c>
      <c r="O38" s="25" t="s">
        <v>1398</v>
      </c>
      <c r="P38" s="25" t="s">
        <v>1398</v>
      </c>
      <c r="Q38" s="25" t="s">
        <v>1398</v>
      </c>
      <c r="R38" s="25" t="s">
        <v>1398</v>
      </c>
      <c r="S38" s="25" t="s">
        <v>1398</v>
      </c>
      <c r="T38" s="25" t="s">
        <v>1398</v>
      </c>
      <c r="U38" s="25" t="s">
        <v>1398</v>
      </c>
      <c r="V38" s="25" t="s">
        <v>1398</v>
      </c>
      <c r="W38" s="25" t="s">
        <v>1398</v>
      </c>
      <c r="X38" s="25" t="s">
        <v>1398</v>
      </c>
      <c r="Y38" s="25" t="s">
        <v>1398</v>
      </c>
      <c r="Z38" s="25" t="s">
        <v>1398</v>
      </c>
    </row>
    <row r="39" spans="5:26" s="1" customFormat="1" ht="75" x14ac:dyDescent="0.4">
      <c r="E39" s="25">
        <f t="shared" si="0"/>
        <v>35</v>
      </c>
      <c r="F39" s="25" t="s">
        <v>664</v>
      </c>
      <c r="G39" s="25" t="s">
        <v>367</v>
      </c>
      <c r="H39" s="25" t="s">
        <v>665</v>
      </c>
      <c r="I39" s="26" t="s">
        <v>666</v>
      </c>
      <c r="J39" s="25" t="s">
        <v>1416</v>
      </c>
      <c r="K39" s="25" t="s">
        <v>667</v>
      </c>
      <c r="L39" s="25" t="s">
        <v>1398</v>
      </c>
      <c r="M39" s="25" t="s">
        <v>1398</v>
      </c>
      <c r="N39" s="25" t="s">
        <v>1398</v>
      </c>
      <c r="O39" s="25" t="s">
        <v>1398</v>
      </c>
      <c r="P39" s="25" t="s">
        <v>1398</v>
      </c>
      <c r="Q39" s="25" t="s">
        <v>1398</v>
      </c>
      <c r="R39" s="25" t="s">
        <v>1398</v>
      </c>
      <c r="S39" s="25" t="s">
        <v>1398</v>
      </c>
      <c r="T39" s="25" t="s">
        <v>1398</v>
      </c>
      <c r="U39" s="25" t="s">
        <v>1398</v>
      </c>
      <c r="V39" s="25" t="s">
        <v>1398</v>
      </c>
      <c r="W39" s="25" t="s">
        <v>1398</v>
      </c>
      <c r="X39" s="25" t="s">
        <v>1398</v>
      </c>
      <c r="Y39" s="25" t="s">
        <v>1398</v>
      </c>
      <c r="Z39" s="25" t="s">
        <v>1398</v>
      </c>
    </row>
    <row r="40" spans="5:26" s="1" customFormat="1" ht="93.75" x14ac:dyDescent="0.4">
      <c r="E40" s="25">
        <f t="shared" si="0"/>
        <v>36</v>
      </c>
      <c r="F40" s="25" t="s">
        <v>668</v>
      </c>
      <c r="G40" s="25" t="s">
        <v>367</v>
      </c>
      <c r="H40" s="25" t="s">
        <v>669</v>
      </c>
      <c r="I40" s="26" t="s">
        <v>670</v>
      </c>
      <c r="J40" s="25" t="s">
        <v>1417</v>
      </c>
      <c r="K40" s="25" t="s">
        <v>671</v>
      </c>
      <c r="L40" s="25" t="s">
        <v>1398</v>
      </c>
      <c r="M40" s="25" t="s">
        <v>1398</v>
      </c>
      <c r="N40" s="25" t="s">
        <v>1398</v>
      </c>
      <c r="O40" s="25" t="s">
        <v>1398</v>
      </c>
      <c r="P40" s="25" t="s">
        <v>1398</v>
      </c>
      <c r="Q40" s="25" t="s">
        <v>1398</v>
      </c>
      <c r="R40" s="25" t="s">
        <v>1398</v>
      </c>
      <c r="S40" s="25" t="s">
        <v>1398</v>
      </c>
      <c r="T40" s="25" t="s">
        <v>1398</v>
      </c>
      <c r="U40" s="25" t="s">
        <v>1398</v>
      </c>
      <c r="V40" s="25" t="s">
        <v>1398</v>
      </c>
      <c r="W40" s="25" t="s">
        <v>1398</v>
      </c>
      <c r="X40" s="25" t="s">
        <v>1398</v>
      </c>
      <c r="Y40" s="25" t="s">
        <v>1398</v>
      </c>
      <c r="Z40" s="25" t="s">
        <v>1398</v>
      </c>
    </row>
    <row r="41" spans="5:26" s="1" customFormat="1" ht="75" x14ac:dyDescent="0.4">
      <c r="E41" s="25">
        <f t="shared" si="0"/>
        <v>37</v>
      </c>
      <c r="F41" s="25" t="s">
        <v>672</v>
      </c>
      <c r="G41" s="25" t="s">
        <v>367</v>
      </c>
      <c r="H41" s="25" t="s">
        <v>673</v>
      </c>
      <c r="I41" s="26" t="s">
        <v>674</v>
      </c>
      <c r="J41" s="25" t="s">
        <v>1418</v>
      </c>
      <c r="K41" s="25" t="s">
        <v>675</v>
      </c>
      <c r="L41" s="25" t="s">
        <v>1398</v>
      </c>
      <c r="M41" s="25" t="s">
        <v>1398</v>
      </c>
      <c r="N41" s="25" t="s">
        <v>1398</v>
      </c>
      <c r="O41" s="25" t="s">
        <v>1398</v>
      </c>
      <c r="P41" s="25" t="s">
        <v>1398</v>
      </c>
      <c r="Q41" s="25" t="s">
        <v>1398</v>
      </c>
      <c r="R41" s="25" t="s">
        <v>1398</v>
      </c>
      <c r="S41" s="25" t="s">
        <v>1398</v>
      </c>
      <c r="T41" s="25" t="s">
        <v>1398</v>
      </c>
      <c r="U41" s="25" t="s">
        <v>1398</v>
      </c>
      <c r="V41" s="25" t="s">
        <v>1398</v>
      </c>
      <c r="W41" s="25" t="s">
        <v>1398</v>
      </c>
      <c r="X41" s="25" t="s">
        <v>1398</v>
      </c>
      <c r="Y41" s="25" t="s">
        <v>1398</v>
      </c>
      <c r="Z41" s="25" t="s">
        <v>1398</v>
      </c>
    </row>
    <row r="42" spans="5:26" s="1" customFormat="1" ht="75" x14ac:dyDescent="0.4">
      <c r="E42" s="25">
        <f t="shared" si="0"/>
        <v>38</v>
      </c>
      <c r="F42" s="25" t="s">
        <v>676</v>
      </c>
      <c r="G42" s="25" t="s">
        <v>367</v>
      </c>
      <c r="H42" s="25" t="s">
        <v>677</v>
      </c>
      <c r="I42" s="26" t="s">
        <v>678</v>
      </c>
      <c r="J42" s="25" t="s">
        <v>1419</v>
      </c>
      <c r="K42" s="25" t="s">
        <v>679</v>
      </c>
      <c r="L42" s="25" t="s">
        <v>1398</v>
      </c>
      <c r="M42" s="25" t="s">
        <v>1398</v>
      </c>
      <c r="N42" s="25" t="s">
        <v>1398</v>
      </c>
      <c r="O42" s="25" t="s">
        <v>1398</v>
      </c>
      <c r="P42" s="25" t="s">
        <v>1398</v>
      </c>
      <c r="Q42" s="25" t="s">
        <v>1398</v>
      </c>
      <c r="R42" s="25" t="s">
        <v>1398</v>
      </c>
      <c r="S42" s="25" t="s">
        <v>1398</v>
      </c>
      <c r="T42" s="25" t="s">
        <v>1398</v>
      </c>
      <c r="U42" s="25" t="s">
        <v>1398</v>
      </c>
      <c r="V42" s="25" t="s">
        <v>1398</v>
      </c>
      <c r="W42" s="25" t="s">
        <v>1398</v>
      </c>
      <c r="X42" s="25" t="s">
        <v>1398</v>
      </c>
      <c r="Y42" s="25" t="s">
        <v>1398</v>
      </c>
      <c r="Z42" s="25" t="s">
        <v>1398</v>
      </c>
    </row>
    <row r="43" spans="5:26" s="1" customFormat="1" ht="93.75" x14ac:dyDescent="0.4">
      <c r="E43" s="25">
        <f t="shared" si="0"/>
        <v>39</v>
      </c>
      <c r="F43" s="25" t="s">
        <v>680</v>
      </c>
      <c r="G43" s="25" t="s">
        <v>367</v>
      </c>
      <c r="H43" s="25" t="s">
        <v>681</v>
      </c>
      <c r="I43" s="26" t="s">
        <v>2495</v>
      </c>
      <c r="J43" s="25" t="s">
        <v>1420</v>
      </c>
      <c r="K43" s="25" t="s">
        <v>682</v>
      </c>
      <c r="L43" s="25" t="s">
        <v>1398</v>
      </c>
      <c r="M43" s="25" t="s">
        <v>1398</v>
      </c>
      <c r="N43" s="25" t="s">
        <v>1398</v>
      </c>
      <c r="O43" s="25" t="s">
        <v>1398</v>
      </c>
      <c r="P43" s="25" t="s">
        <v>1398</v>
      </c>
      <c r="Q43" s="25" t="s">
        <v>1398</v>
      </c>
      <c r="R43" s="25" t="s">
        <v>1398</v>
      </c>
      <c r="S43" s="25" t="s">
        <v>1398</v>
      </c>
      <c r="T43" s="25" t="s">
        <v>1398</v>
      </c>
      <c r="U43" s="25" t="s">
        <v>1398</v>
      </c>
      <c r="V43" s="25" t="s">
        <v>1398</v>
      </c>
      <c r="W43" s="25" t="s">
        <v>1398</v>
      </c>
      <c r="X43" s="25" t="s">
        <v>1398</v>
      </c>
      <c r="Y43" s="25" t="s">
        <v>1398</v>
      </c>
      <c r="Z43" s="25" t="s">
        <v>1398</v>
      </c>
    </row>
    <row r="44" spans="5:26" s="1" customFormat="1" ht="75" x14ac:dyDescent="0.4">
      <c r="E44" s="25">
        <f t="shared" si="0"/>
        <v>40</v>
      </c>
      <c r="F44" s="25" t="s">
        <v>683</v>
      </c>
      <c r="G44" s="25" t="s">
        <v>367</v>
      </c>
      <c r="H44" s="25" t="s">
        <v>684</v>
      </c>
      <c r="I44" s="26" t="s">
        <v>599</v>
      </c>
      <c r="J44" s="25" t="s">
        <v>1421</v>
      </c>
      <c r="K44" s="25" t="s">
        <v>685</v>
      </c>
      <c r="L44" s="25" t="s">
        <v>1398</v>
      </c>
      <c r="M44" s="25" t="s">
        <v>1398</v>
      </c>
      <c r="N44" s="25" t="s">
        <v>1398</v>
      </c>
      <c r="O44" s="25" t="s">
        <v>1398</v>
      </c>
      <c r="P44" s="25" t="s">
        <v>1398</v>
      </c>
      <c r="Q44" s="25" t="s">
        <v>1398</v>
      </c>
      <c r="R44" s="25" t="s">
        <v>1398</v>
      </c>
      <c r="S44" s="25" t="s">
        <v>1398</v>
      </c>
      <c r="T44" s="25" t="s">
        <v>1398</v>
      </c>
      <c r="U44" s="25" t="s">
        <v>1398</v>
      </c>
      <c r="V44" s="25" t="s">
        <v>1398</v>
      </c>
      <c r="W44" s="25" t="s">
        <v>1398</v>
      </c>
      <c r="X44" s="25" t="s">
        <v>1398</v>
      </c>
      <c r="Y44" s="25" t="s">
        <v>1398</v>
      </c>
      <c r="Z44" s="25" t="s">
        <v>1398</v>
      </c>
    </row>
    <row r="45" spans="5:26" s="1" customFormat="1" ht="75" x14ac:dyDescent="0.4">
      <c r="E45" s="25">
        <f t="shared" si="0"/>
        <v>41</v>
      </c>
      <c r="F45" s="25" t="s">
        <v>686</v>
      </c>
      <c r="G45" s="25" t="s">
        <v>367</v>
      </c>
      <c r="H45" s="25" t="s">
        <v>687</v>
      </c>
      <c r="I45" s="26" t="s">
        <v>688</v>
      </c>
      <c r="J45" s="25" t="s">
        <v>1422</v>
      </c>
      <c r="K45" s="25" t="s">
        <v>689</v>
      </c>
      <c r="L45" s="25" t="s">
        <v>1398</v>
      </c>
      <c r="M45" s="25" t="s">
        <v>1398</v>
      </c>
      <c r="N45" s="25" t="s">
        <v>1398</v>
      </c>
      <c r="O45" s="25" t="s">
        <v>1398</v>
      </c>
      <c r="P45" s="25" t="s">
        <v>1398</v>
      </c>
      <c r="Q45" s="25" t="s">
        <v>1398</v>
      </c>
      <c r="R45" s="25" t="s">
        <v>1398</v>
      </c>
      <c r="S45" s="25" t="s">
        <v>1398</v>
      </c>
      <c r="T45" s="25" t="s">
        <v>1398</v>
      </c>
      <c r="U45" s="25" t="s">
        <v>1398</v>
      </c>
      <c r="V45" s="25" t="s">
        <v>1398</v>
      </c>
      <c r="W45" s="25" t="s">
        <v>1398</v>
      </c>
      <c r="X45" s="25" t="s">
        <v>1398</v>
      </c>
      <c r="Y45" s="25" t="s">
        <v>1398</v>
      </c>
      <c r="Z45" s="25" t="s">
        <v>1398</v>
      </c>
    </row>
    <row r="46" spans="5:26" s="1" customFormat="1" ht="75" x14ac:dyDescent="0.4">
      <c r="E46" s="25">
        <f t="shared" si="0"/>
        <v>42</v>
      </c>
      <c r="F46" s="25" t="s">
        <v>690</v>
      </c>
      <c r="G46" s="25" t="s">
        <v>367</v>
      </c>
      <c r="H46" s="25" t="s">
        <v>691</v>
      </c>
      <c r="I46" s="26" t="s">
        <v>692</v>
      </c>
      <c r="J46" s="25" t="s">
        <v>1423</v>
      </c>
      <c r="K46" s="25" t="s">
        <v>693</v>
      </c>
      <c r="L46" s="25" t="s">
        <v>1398</v>
      </c>
      <c r="M46" s="25" t="s">
        <v>1398</v>
      </c>
      <c r="N46" s="25" t="s">
        <v>1398</v>
      </c>
      <c r="O46" s="25" t="s">
        <v>1398</v>
      </c>
      <c r="P46" s="25" t="s">
        <v>1398</v>
      </c>
      <c r="Q46" s="25" t="s">
        <v>1398</v>
      </c>
      <c r="R46" s="25" t="s">
        <v>1398</v>
      </c>
      <c r="S46" s="25" t="s">
        <v>1398</v>
      </c>
      <c r="T46" s="25" t="s">
        <v>1398</v>
      </c>
      <c r="U46" s="25" t="s">
        <v>1398</v>
      </c>
      <c r="V46" s="25" t="s">
        <v>1398</v>
      </c>
      <c r="W46" s="25" t="s">
        <v>1398</v>
      </c>
      <c r="X46" s="25" t="s">
        <v>1398</v>
      </c>
      <c r="Y46" s="25" t="s">
        <v>1398</v>
      </c>
      <c r="Z46" s="25" t="s">
        <v>1398</v>
      </c>
    </row>
    <row r="47" spans="5:26" s="1" customFormat="1" ht="93.75" x14ac:dyDescent="0.4">
      <c r="E47" s="25">
        <f t="shared" si="0"/>
        <v>43</v>
      </c>
      <c r="F47" s="25" t="s">
        <v>694</v>
      </c>
      <c r="G47" s="25" t="s">
        <v>367</v>
      </c>
      <c r="H47" s="25" t="s">
        <v>695</v>
      </c>
      <c r="I47" s="26" t="s">
        <v>696</v>
      </c>
      <c r="J47" s="25" t="s">
        <v>1424</v>
      </c>
      <c r="K47" s="25" t="s">
        <v>697</v>
      </c>
      <c r="L47" s="25" t="s">
        <v>1398</v>
      </c>
      <c r="M47" s="25" t="s">
        <v>1398</v>
      </c>
      <c r="N47" s="25" t="s">
        <v>1398</v>
      </c>
      <c r="O47" s="25" t="s">
        <v>1398</v>
      </c>
      <c r="P47" s="25" t="s">
        <v>1398</v>
      </c>
      <c r="Q47" s="25" t="s">
        <v>1398</v>
      </c>
      <c r="R47" s="25" t="s">
        <v>1398</v>
      </c>
      <c r="S47" s="25" t="s">
        <v>1398</v>
      </c>
      <c r="T47" s="25" t="s">
        <v>1398</v>
      </c>
      <c r="U47" s="25" t="s">
        <v>1398</v>
      </c>
      <c r="V47" s="25" t="s">
        <v>1398</v>
      </c>
      <c r="W47" s="25" t="s">
        <v>1398</v>
      </c>
      <c r="X47" s="25" t="s">
        <v>1398</v>
      </c>
      <c r="Y47" s="25" t="s">
        <v>1398</v>
      </c>
      <c r="Z47" s="25" t="s">
        <v>1398</v>
      </c>
    </row>
    <row r="48" spans="5:26" s="1" customFormat="1" ht="75" x14ac:dyDescent="0.4">
      <c r="E48" s="25">
        <f t="shared" si="0"/>
        <v>44</v>
      </c>
      <c r="F48" s="25" t="s">
        <v>698</v>
      </c>
      <c r="G48" s="25" t="s">
        <v>367</v>
      </c>
      <c r="H48" s="25" t="s">
        <v>699</v>
      </c>
      <c r="I48" s="26" t="s">
        <v>607</v>
      </c>
      <c r="J48" s="25" t="s">
        <v>1425</v>
      </c>
      <c r="K48" s="25" t="s">
        <v>700</v>
      </c>
      <c r="L48" s="25" t="s">
        <v>1398</v>
      </c>
      <c r="M48" s="25" t="s">
        <v>1398</v>
      </c>
      <c r="N48" s="25" t="s">
        <v>1398</v>
      </c>
      <c r="O48" s="25" t="s">
        <v>1398</v>
      </c>
      <c r="P48" s="25" t="s">
        <v>1398</v>
      </c>
      <c r="Q48" s="25" t="s">
        <v>1398</v>
      </c>
      <c r="R48" s="25" t="s">
        <v>1398</v>
      </c>
      <c r="S48" s="25" t="s">
        <v>1398</v>
      </c>
      <c r="T48" s="25" t="s">
        <v>1398</v>
      </c>
      <c r="U48" s="25" t="s">
        <v>1398</v>
      </c>
      <c r="V48" s="25" t="s">
        <v>1398</v>
      </c>
      <c r="W48" s="25" t="s">
        <v>1398</v>
      </c>
      <c r="X48" s="25" t="s">
        <v>1398</v>
      </c>
      <c r="Y48" s="25" t="s">
        <v>1398</v>
      </c>
      <c r="Z48" s="25" t="s">
        <v>1398</v>
      </c>
    </row>
    <row r="49" spans="4:26" s="1" customFormat="1" ht="93.75" x14ac:dyDescent="0.4">
      <c r="E49" s="25">
        <f t="shared" si="0"/>
        <v>45</v>
      </c>
      <c r="F49" s="25" t="s">
        <v>701</v>
      </c>
      <c r="G49" s="25" t="s">
        <v>367</v>
      </c>
      <c r="H49" s="25" t="s">
        <v>702</v>
      </c>
      <c r="I49" s="26" t="s">
        <v>703</v>
      </c>
      <c r="J49" s="25" t="s">
        <v>1426</v>
      </c>
      <c r="K49" s="25" t="s">
        <v>704</v>
      </c>
      <c r="L49" s="25" t="s">
        <v>1398</v>
      </c>
      <c r="M49" s="25" t="s">
        <v>1398</v>
      </c>
      <c r="N49" s="25" t="s">
        <v>1398</v>
      </c>
      <c r="O49" s="25" t="s">
        <v>1398</v>
      </c>
      <c r="P49" s="25" t="s">
        <v>1398</v>
      </c>
      <c r="Q49" s="25" t="s">
        <v>1398</v>
      </c>
      <c r="R49" s="25" t="s">
        <v>1398</v>
      </c>
      <c r="S49" s="25" t="s">
        <v>1398</v>
      </c>
      <c r="T49" s="25" t="s">
        <v>1398</v>
      </c>
      <c r="U49" s="25" t="s">
        <v>1398</v>
      </c>
      <c r="V49" s="25" t="s">
        <v>1398</v>
      </c>
      <c r="W49" s="25" t="s">
        <v>1398</v>
      </c>
      <c r="X49" s="25" t="s">
        <v>1398</v>
      </c>
      <c r="Y49" s="25" t="s">
        <v>1398</v>
      </c>
      <c r="Z49" s="25" t="s">
        <v>1398</v>
      </c>
    </row>
    <row r="50" spans="4:26" s="1" customFormat="1" ht="75" x14ac:dyDescent="0.4">
      <c r="E50" s="25">
        <f t="shared" si="0"/>
        <v>46</v>
      </c>
      <c r="F50" s="25" t="s">
        <v>705</v>
      </c>
      <c r="G50" s="25" t="s">
        <v>367</v>
      </c>
      <c r="H50" s="25" t="s">
        <v>706</v>
      </c>
      <c r="I50" s="26" t="s">
        <v>707</v>
      </c>
      <c r="J50" s="25" t="s">
        <v>1427</v>
      </c>
      <c r="K50" s="25" t="s">
        <v>708</v>
      </c>
      <c r="L50" s="25" t="s">
        <v>1398</v>
      </c>
      <c r="M50" s="25" t="s">
        <v>1398</v>
      </c>
      <c r="N50" s="25" t="s">
        <v>1398</v>
      </c>
      <c r="O50" s="25" t="s">
        <v>1398</v>
      </c>
      <c r="P50" s="25" t="s">
        <v>1398</v>
      </c>
      <c r="Q50" s="25" t="s">
        <v>1398</v>
      </c>
      <c r="R50" s="25" t="s">
        <v>1398</v>
      </c>
      <c r="S50" s="25" t="s">
        <v>1398</v>
      </c>
      <c r="T50" s="25" t="s">
        <v>1398</v>
      </c>
      <c r="U50" s="25" t="s">
        <v>1398</v>
      </c>
      <c r="V50" s="25" t="s">
        <v>1398</v>
      </c>
      <c r="W50" s="25" t="s">
        <v>1398</v>
      </c>
      <c r="X50" s="25" t="s">
        <v>1398</v>
      </c>
      <c r="Y50" s="25" t="s">
        <v>1398</v>
      </c>
      <c r="Z50" s="25" t="s">
        <v>1398</v>
      </c>
    </row>
    <row r="51" spans="4:26" s="1" customFormat="1" ht="206.25" x14ac:dyDescent="0.4">
      <c r="E51" s="25">
        <f t="shared" si="0"/>
        <v>47</v>
      </c>
      <c r="F51" s="25" t="s">
        <v>1428</v>
      </c>
      <c r="G51" s="25" t="s">
        <v>1429</v>
      </c>
      <c r="H51" s="25" t="s">
        <v>1430</v>
      </c>
      <c r="I51" s="26" t="s">
        <v>1431</v>
      </c>
      <c r="J51" s="25" t="s">
        <v>1473</v>
      </c>
      <c r="K51" s="25" t="s">
        <v>1432</v>
      </c>
      <c r="L51" s="25" t="s">
        <v>1433</v>
      </c>
      <c r="M51" s="25" t="s">
        <v>1398</v>
      </c>
      <c r="N51" s="25" t="s">
        <v>1398</v>
      </c>
      <c r="O51" s="25" t="s">
        <v>1398</v>
      </c>
      <c r="P51" s="25" t="s">
        <v>1398</v>
      </c>
      <c r="Q51" s="25" t="s">
        <v>1398</v>
      </c>
      <c r="R51" s="25" t="s">
        <v>1398</v>
      </c>
      <c r="S51" s="25" t="s">
        <v>1398</v>
      </c>
      <c r="T51" s="25" t="s">
        <v>1398</v>
      </c>
      <c r="U51" s="25" t="s">
        <v>1434</v>
      </c>
      <c r="V51" s="25" t="s">
        <v>1398</v>
      </c>
      <c r="W51" s="25" t="s">
        <v>13</v>
      </c>
      <c r="X51" s="25" t="s">
        <v>1435</v>
      </c>
      <c r="Y51" s="25" t="s">
        <v>1436</v>
      </c>
      <c r="Z51" s="25" t="s">
        <v>1398</v>
      </c>
    </row>
    <row r="52" spans="4:26" s="1" customFormat="1" ht="225" x14ac:dyDescent="0.4">
      <c r="E52" s="25">
        <f>E51+1</f>
        <v>48</v>
      </c>
      <c r="F52" s="25" t="s">
        <v>1437</v>
      </c>
      <c r="G52" s="25" t="s">
        <v>311</v>
      </c>
      <c r="H52" s="25" t="s">
        <v>1438</v>
      </c>
      <c r="I52" s="26" t="s">
        <v>1439</v>
      </c>
      <c r="J52" s="25" t="s">
        <v>1474</v>
      </c>
      <c r="K52" s="25" t="s">
        <v>1440</v>
      </c>
      <c r="L52" s="25" t="s">
        <v>1441</v>
      </c>
      <c r="M52" s="25" t="s">
        <v>1398</v>
      </c>
      <c r="N52" s="25" t="s">
        <v>1398</v>
      </c>
      <c r="O52" s="25" t="s">
        <v>1398</v>
      </c>
      <c r="P52" s="25" t="s">
        <v>1398</v>
      </c>
      <c r="Q52" s="25" t="s">
        <v>1398</v>
      </c>
      <c r="R52" s="25" t="s">
        <v>1398</v>
      </c>
      <c r="S52" s="25" t="s">
        <v>1398</v>
      </c>
      <c r="T52" s="25" t="s">
        <v>1398</v>
      </c>
      <c r="U52" s="25" t="s">
        <v>1442</v>
      </c>
      <c r="V52" s="25" t="s">
        <v>1398</v>
      </c>
      <c r="W52" s="25" t="s">
        <v>1398</v>
      </c>
      <c r="X52" s="25" t="s">
        <v>1398</v>
      </c>
      <c r="Y52" s="25" t="s">
        <v>1398</v>
      </c>
      <c r="Z52" s="25" t="s">
        <v>1398</v>
      </c>
    </row>
    <row r="53" spans="4:26" s="1" customFormat="1" ht="356.25" x14ac:dyDescent="0.4">
      <c r="D53" s="1" t="str">
        <f>IFERROR(VLOOKUP(F53,#REF!,23,FALSE),"-")</f>
        <v>-</v>
      </c>
      <c r="E53" s="25">
        <f t="shared" si="0"/>
        <v>49</v>
      </c>
      <c r="F53" s="25" t="s">
        <v>1443</v>
      </c>
      <c r="G53" s="25" t="s">
        <v>298</v>
      </c>
      <c r="H53" s="25" t="s">
        <v>1444</v>
      </c>
      <c r="I53" s="62" t="s">
        <v>2496</v>
      </c>
      <c r="J53" s="25" t="s">
        <v>1475</v>
      </c>
      <c r="K53" s="25" t="s">
        <v>1445</v>
      </c>
      <c r="L53" s="25" t="s">
        <v>1446</v>
      </c>
      <c r="M53" s="25" t="s">
        <v>13</v>
      </c>
      <c r="N53" s="25" t="s">
        <v>1447</v>
      </c>
      <c r="O53" s="25" t="s">
        <v>1448</v>
      </c>
      <c r="P53" s="25" t="s">
        <v>1449</v>
      </c>
      <c r="Q53" s="25" t="s">
        <v>1450</v>
      </c>
      <c r="R53" s="25" t="s">
        <v>1451</v>
      </c>
      <c r="S53" s="25" t="s">
        <v>1452</v>
      </c>
      <c r="T53" s="25" t="s">
        <v>1453</v>
      </c>
      <c r="U53" s="25" t="s">
        <v>1454</v>
      </c>
      <c r="V53" s="25" t="s">
        <v>1455</v>
      </c>
      <c r="W53" s="25" t="s">
        <v>13</v>
      </c>
      <c r="X53" s="25" t="s">
        <v>1456</v>
      </c>
      <c r="Y53" s="25" t="s">
        <v>1457</v>
      </c>
      <c r="Z53" s="25" t="s">
        <v>1477</v>
      </c>
    </row>
    <row r="54" spans="4:26" s="1" customFormat="1" ht="131.25" x14ac:dyDescent="0.4">
      <c r="D54" s="1" t="str">
        <f>IFERROR(VLOOKUP(F54,#REF!,23,FALSE),"-")</f>
        <v>-</v>
      </c>
      <c r="E54" s="25">
        <f t="shared" si="0"/>
        <v>50</v>
      </c>
      <c r="F54" s="25" t="s">
        <v>1458</v>
      </c>
      <c r="G54" s="25" t="s">
        <v>1459</v>
      </c>
      <c r="H54" s="25" t="s">
        <v>1460</v>
      </c>
      <c r="I54" s="26" t="s">
        <v>1461</v>
      </c>
      <c r="J54" s="25" t="s">
        <v>1476</v>
      </c>
      <c r="K54" s="25" t="s">
        <v>1462</v>
      </c>
      <c r="L54" s="25" t="s">
        <v>1463</v>
      </c>
      <c r="M54" s="25" t="s">
        <v>13</v>
      </c>
      <c r="N54" s="25" t="s">
        <v>1464</v>
      </c>
      <c r="O54" s="25" t="s">
        <v>1465</v>
      </c>
      <c r="P54" s="25" t="s">
        <v>1466</v>
      </c>
      <c r="Q54" s="25" t="s">
        <v>1467</v>
      </c>
      <c r="R54" s="25" t="s">
        <v>1468</v>
      </c>
      <c r="S54" s="25" t="s">
        <v>211</v>
      </c>
      <c r="T54" s="25" t="s">
        <v>1469</v>
      </c>
      <c r="U54" s="25" t="s">
        <v>1470</v>
      </c>
      <c r="V54" s="25" t="s">
        <v>1471</v>
      </c>
      <c r="W54" s="25" t="s">
        <v>13</v>
      </c>
      <c r="X54" s="25" t="s">
        <v>1472</v>
      </c>
      <c r="Y54" s="25" t="s">
        <v>1398</v>
      </c>
      <c r="Z54" s="25" t="s">
        <v>1398</v>
      </c>
    </row>
    <row r="55" spans="4:26" s="1" customFormat="1" ht="56.25" x14ac:dyDescent="0.4">
      <c r="D55" s="1" t="str">
        <f>IFERROR(VLOOKUP(F55,#REF!,23,FALSE),"-")</f>
        <v>-</v>
      </c>
      <c r="E55" s="25">
        <f t="shared" si="0"/>
        <v>51</v>
      </c>
      <c r="F55" s="25" t="s">
        <v>1543</v>
      </c>
      <c r="G55" s="25" t="s">
        <v>569</v>
      </c>
      <c r="H55" s="25" t="s">
        <v>1544</v>
      </c>
      <c r="I55" s="43" t="s">
        <v>1545</v>
      </c>
      <c r="J55" s="25" t="s">
        <v>1551</v>
      </c>
      <c r="K55" s="25" t="s">
        <v>1546</v>
      </c>
      <c r="L55" s="25" t="s">
        <v>1398</v>
      </c>
      <c r="M55" s="25" t="s">
        <v>1398</v>
      </c>
      <c r="N55" s="25" t="s">
        <v>1398</v>
      </c>
      <c r="O55" s="25" t="s">
        <v>1398</v>
      </c>
      <c r="P55" s="25" t="s">
        <v>1398</v>
      </c>
      <c r="Q55" s="25" t="s">
        <v>1398</v>
      </c>
      <c r="R55" s="25" t="s">
        <v>1398</v>
      </c>
      <c r="S55" s="25" t="s">
        <v>1398</v>
      </c>
      <c r="T55" s="25" t="s">
        <v>1398</v>
      </c>
      <c r="U55" s="25" t="s">
        <v>1398</v>
      </c>
      <c r="V55" s="25" t="s">
        <v>1398</v>
      </c>
      <c r="W55" s="25" t="s">
        <v>1398</v>
      </c>
      <c r="X55" s="25" t="s">
        <v>1398</v>
      </c>
      <c r="Y55" s="25" t="s">
        <v>1398</v>
      </c>
      <c r="Z55" s="25" t="s">
        <v>1398</v>
      </c>
    </row>
    <row r="56" spans="4:26" s="1" customFormat="1" ht="75" x14ac:dyDescent="0.4">
      <c r="D56" s="1" t="str">
        <f>IFERROR(VLOOKUP(F56,#REF!,23,FALSE),"-")</f>
        <v>-</v>
      </c>
      <c r="E56" s="25">
        <f t="shared" si="0"/>
        <v>52</v>
      </c>
      <c r="F56" s="25" t="s">
        <v>1547</v>
      </c>
      <c r="G56" s="25" t="s">
        <v>569</v>
      </c>
      <c r="H56" s="25" t="s">
        <v>1548</v>
      </c>
      <c r="I56" s="25" t="s">
        <v>1549</v>
      </c>
      <c r="J56" s="25" t="s">
        <v>1552</v>
      </c>
      <c r="K56" s="25" t="s">
        <v>1550</v>
      </c>
      <c r="L56" s="25" t="s">
        <v>1398</v>
      </c>
      <c r="M56" s="25" t="s">
        <v>1398</v>
      </c>
      <c r="N56" s="25" t="s">
        <v>1398</v>
      </c>
      <c r="O56" s="25" t="s">
        <v>1398</v>
      </c>
      <c r="P56" s="25" t="s">
        <v>1398</v>
      </c>
      <c r="Q56" s="25" t="s">
        <v>1398</v>
      </c>
      <c r="R56" s="25" t="s">
        <v>1398</v>
      </c>
      <c r="S56" s="25" t="s">
        <v>1398</v>
      </c>
      <c r="T56" s="25" t="s">
        <v>1398</v>
      </c>
      <c r="U56" s="25" t="s">
        <v>1398</v>
      </c>
      <c r="V56" s="25" t="s">
        <v>1398</v>
      </c>
      <c r="W56" s="25" t="s">
        <v>1398</v>
      </c>
      <c r="X56" s="25" t="s">
        <v>1398</v>
      </c>
      <c r="Y56" s="25" t="s">
        <v>1398</v>
      </c>
      <c r="Z56" s="25" t="s">
        <v>1398</v>
      </c>
    </row>
    <row r="57" spans="4:26" s="1" customFormat="1" ht="409.5" x14ac:dyDescent="0.4">
      <c r="D57" s="1" t="str">
        <f>IFERROR(VLOOKUP(F57,#REF!,23,FALSE),"-")</f>
        <v>-</v>
      </c>
      <c r="E57" s="25">
        <f t="shared" si="0"/>
        <v>53</v>
      </c>
      <c r="F57" s="25" t="s">
        <v>274</v>
      </c>
      <c r="G57" s="25" t="s">
        <v>275</v>
      </c>
      <c r="H57" s="25" t="s">
        <v>1592</v>
      </c>
      <c r="I57" s="26" t="s">
        <v>276</v>
      </c>
      <c r="J57" s="25" t="s">
        <v>344</v>
      </c>
      <c r="K57" s="25" t="s">
        <v>1593</v>
      </c>
      <c r="L57" s="25" t="s">
        <v>1885</v>
      </c>
      <c r="M57" s="25" t="s">
        <v>2304</v>
      </c>
      <c r="N57" s="25" t="s">
        <v>1594</v>
      </c>
      <c r="O57" s="25" t="s">
        <v>1595</v>
      </c>
      <c r="P57" s="25" t="s">
        <v>1883</v>
      </c>
      <c r="Q57" s="25" t="s">
        <v>1596</v>
      </c>
      <c r="R57" s="25" t="s">
        <v>1597</v>
      </c>
      <c r="S57" s="25" t="s">
        <v>1598</v>
      </c>
      <c r="T57" s="25" t="s">
        <v>1884</v>
      </c>
      <c r="U57" s="25" t="s">
        <v>1599</v>
      </c>
      <c r="V57" s="25" t="s">
        <v>1600</v>
      </c>
      <c r="W57" s="25" t="s">
        <v>13</v>
      </c>
      <c r="X57" s="25" t="s">
        <v>1601</v>
      </c>
      <c r="Y57" s="25" t="s">
        <v>1602</v>
      </c>
      <c r="Z57" s="25" t="s">
        <v>1398</v>
      </c>
    </row>
    <row r="58" spans="4:26" s="1" customFormat="1" ht="56.25" x14ac:dyDescent="0.4">
      <c r="D58" s="1" t="str">
        <f>IFERROR(VLOOKUP(F58,#REF!,23,FALSE),"-")</f>
        <v>-</v>
      </c>
      <c r="E58" s="25">
        <f t="shared" si="0"/>
        <v>54</v>
      </c>
      <c r="F58" s="25" t="s">
        <v>1603</v>
      </c>
      <c r="G58" s="25" t="s">
        <v>275</v>
      </c>
      <c r="H58" s="25" t="s">
        <v>1604</v>
      </c>
      <c r="I58" s="26" t="s">
        <v>1605</v>
      </c>
      <c r="J58" s="25" t="s">
        <v>1616</v>
      </c>
      <c r="K58" s="25" t="s">
        <v>1606</v>
      </c>
      <c r="L58" s="25" t="s">
        <v>1607</v>
      </c>
      <c r="M58" s="25" t="s">
        <v>1398</v>
      </c>
      <c r="N58" s="25" t="s">
        <v>1398</v>
      </c>
      <c r="O58" s="25" t="s">
        <v>1398</v>
      </c>
      <c r="P58" s="25" t="s">
        <v>1398</v>
      </c>
      <c r="Q58" s="25" t="s">
        <v>1398</v>
      </c>
      <c r="R58" s="25" t="s">
        <v>1398</v>
      </c>
      <c r="S58" s="25" t="s">
        <v>1398</v>
      </c>
      <c r="T58" s="25" t="s">
        <v>1398</v>
      </c>
      <c r="U58" s="25" t="s">
        <v>1398</v>
      </c>
      <c r="V58" s="25" t="s">
        <v>1398</v>
      </c>
      <c r="W58" s="25" t="s">
        <v>1398</v>
      </c>
      <c r="X58" s="25" t="s">
        <v>1398</v>
      </c>
      <c r="Y58" s="25" t="s">
        <v>1398</v>
      </c>
      <c r="Z58" s="25" t="s">
        <v>1398</v>
      </c>
    </row>
    <row r="59" spans="4:26" s="1" customFormat="1" ht="225" x14ac:dyDescent="0.4">
      <c r="D59" s="1" t="str">
        <f>IFERROR(VLOOKUP(F59,#REF!,23,FALSE),"-")</f>
        <v>-</v>
      </c>
      <c r="E59" s="25">
        <f t="shared" si="0"/>
        <v>55</v>
      </c>
      <c r="F59" s="25" t="s">
        <v>213</v>
      </c>
      <c r="G59" s="25" t="s">
        <v>1608</v>
      </c>
      <c r="H59" s="25" t="s">
        <v>214</v>
      </c>
      <c r="I59" s="26" t="s">
        <v>215</v>
      </c>
      <c r="J59" s="25" t="s">
        <v>336</v>
      </c>
      <c r="K59" s="25" t="s">
        <v>216</v>
      </c>
      <c r="L59" s="25" t="s">
        <v>1907</v>
      </c>
      <c r="M59" s="25" t="s">
        <v>1398</v>
      </c>
      <c r="N59" s="25" t="s">
        <v>1398</v>
      </c>
      <c r="O59" s="25" t="s">
        <v>1398</v>
      </c>
      <c r="P59" s="25" t="s">
        <v>1398</v>
      </c>
      <c r="Q59" s="25" t="s">
        <v>1398</v>
      </c>
      <c r="R59" s="25" t="s">
        <v>1398</v>
      </c>
      <c r="S59" s="25" t="s">
        <v>1398</v>
      </c>
      <c r="T59" s="25" t="s">
        <v>1398</v>
      </c>
      <c r="U59" s="25" t="s">
        <v>1908</v>
      </c>
      <c r="V59" s="25" t="s">
        <v>1398</v>
      </c>
      <c r="W59" s="25" t="s">
        <v>1398</v>
      </c>
      <c r="X59" s="25" t="s">
        <v>1398</v>
      </c>
      <c r="Y59" s="25" t="s">
        <v>1398</v>
      </c>
      <c r="Z59" s="25" t="s">
        <v>1909</v>
      </c>
    </row>
    <row r="60" spans="4:26" s="1" customFormat="1" ht="131.25" customHeight="1" x14ac:dyDescent="0.4">
      <c r="D60" s="1" t="str">
        <f>IFERROR(VLOOKUP(F60,#REF!,23,FALSE),"-")</f>
        <v>-</v>
      </c>
      <c r="E60" s="25">
        <f t="shared" si="0"/>
        <v>56</v>
      </c>
      <c r="F60" s="25" t="s">
        <v>1617</v>
      </c>
      <c r="G60" s="25" t="s">
        <v>275</v>
      </c>
      <c r="H60" s="25" t="s">
        <v>772</v>
      </c>
      <c r="I60" s="26" t="s">
        <v>773</v>
      </c>
      <c r="J60" s="25" t="s">
        <v>1882</v>
      </c>
      <c r="K60" s="25" t="s">
        <v>1618</v>
      </c>
      <c r="L60" s="25" t="s">
        <v>1619</v>
      </c>
      <c r="M60" s="25" t="s">
        <v>1398</v>
      </c>
      <c r="N60" s="25" t="s">
        <v>1398</v>
      </c>
      <c r="O60" s="25" t="s">
        <v>1398</v>
      </c>
      <c r="P60" s="25" t="s">
        <v>1398</v>
      </c>
      <c r="Q60" s="25" t="s">
        <v>1398</v>
      </c>
      <c r="R60" s="25" t="s">
        <v>1398</v>
      </c>
      <c r="S60" s="25" t="s">
        <v>1398</v>
      </c>
      <c r="T60" s="25" t="s">
        <v>1398</v>
      </c>
      <c r="U60" s="25" t="s">
        <v>1620</v>
      </c>
      <c r="V60" s="25" t="s">
        <v>1621</v>
      </c>
      <c r="W60" s="25" t="s">
        <v>13</v>
      </c>
      <c r="X60" s="25" t="s">
        <v>1622</v>
      </c>
      <c r="Y60" s="25" t="s">
        <v>1623</v>
      </c>
      <c r="Z60" s="25" t="s">
        <v>1624</v>
      </c>
    </row>
    <row r="61" spans="4:26" s="1" customFormat="1" ht="56.25" customHeight="1" x14ac:dyDescent="0.4">
      <c r="D61" s="1" t="str">
        <f>IFERROR(VLOOKUP(F61,#REF!,23,FALSE),"-")</f>
        <v>-</v>
      </c>
      <c r="E61" s="25">
        <f t="shared" si="0"/>
        <v>57</v>
      </c>
      <c r="F61" s="25" t="s">
        <v>1704</v>
      </c>
      <c r="G61" s="25" t="s">
        <v>374</v>
      </c>
      <c r="H61" s="25" t="s">
        <v>1703</v>
      </c>
      <c r="I61" s="26" t="s">
        <v>1398</v>
      </c>
      <c r="J61" s="25" t="s">
        <v>1878</v>
      </c>
      <c r="K61" s="25" t="s">
        <v>1702</v>
      </c>
      <c r="L61" s="25" t="s">
        <v>1701</v>
      </c>
      <c r="M61" s="25" t="s">
        <v>2305</v>
      </c>
      <c r="N61" s="25" t="s">
        <v>1398</v>
      </c>
      <c r="O61" s="25" t="s">
        <v>1398</v>
      </c>
      <c r="P61" s="25" t="s">
        <v>1398</v>
      </c>
      <c r="Q61" s="25" t="s">
        <v>1700</v>
      </c>
      <c r="R61" s="25" t="s">
        <v>1699</v>
      </c>
      <c r="S61" s="25" t="s">
        <v>1698</v>
      </c>
      <c r="T61" s="25" t="s">
        <v>1697</v>
      </c>
      <c r="U61" s="25" t="s">
        <v>1398</v>
      </c>
      <c r="V61" s="25" t="s">
        <v>1398</v>
      </c>
      <c r="W61" s="25" t="s">
        <v>1398</v>
      </c>
      <c r="X61" s="25" t="s">
        <v>1398</v>
      </c>
      <c r="Y61" s="25" t="s">
        <v>1398</v>
      </c>
      <c r="Z61" s="25" t="s">
        <v>1696</v>
      </c>
    </row>
    <row r="62" spans="4:26" s="1" customFormat="1" ht="187.5" customHeight="1" x14ac:dyDescent="0.4">
      <c r="D62" s="1" t="str">
        <f>IFERROR(VLOOKUP(F62,#REF!,23,FALSE),"-")</f>
        <v>-</v>
      </c>
      <c r="E62" s="25">
        <f t="shared" si="0"/>
        <v>58</v>
      </c>
      <c r="F62" s="25" t="s">
        <v>1695</v>
      </c>
      <c r="G62" s="25" t="s">
        <v>1565</v>
      </c>
      <c r="H62" s="25" t="s">
        <v>1694</v>
      </c>
      <c r="I62" s="26" t="s">
        <v>1693</v>
      </c>
      <c r="J62" s="25" t="s">
        <v>1879</v>
      </c>
      <c r="K62" s="25" t="s">
        <v>1692</v>
      </c>
      <c r="L62" s="25" t="s">
        <v>1691</v>
      </c>
      <c r="M62" s="25" t="s">
        <v>2306</v>
      </c>
      <c r="N62" s="25" t="s">
        <v>1398</v>
      </c>
      <c r="O62" s="25" t="s">
        <v>1398</v>
      </c>
      <c r="P62" s="25" t="s">
        <v>1398</v>
      </c>
      <c r="Q62" s="25" t="s">
        <v>1398</v>
      </c>
      <c r="R62" s="25" t="s">
        <v>1398</v>
      </c>
      <c r="S62" s="25" t="s">
        <v>1398</v>
      </c>
      <c r="T62" s="25" t="s">
        <v>1398</v>
      </c>
      <c r="U62" s="25" t="s">
        <v>1398</v>
      </c>
      <c r="V62" s="25" t="s">
        <v>1398</v>
      </c>
      <c r="W62" s="25" t="s">
        <v>13</v>
      </c>
      <c r="X62" s="25" t="s">
        <v>1690</v>
      </c>
      <c r="Y62" s="25" t="s">
        <v>1398</v>
      </c>
      <c r="Z62" s="25" t="s">
        <v>1398</v>
      </c>
    </row>
    <row r="63" spans="4:26" s="1" customFormat="1" ht="56.25" x14ac:dyDescent="0.4">
      <c r="D63" s="1" t="str">
        <f>IFERROR(VLOOKUP(F63,#REF!,23,FALSE),"-")</f>
        <v>-</v>
      </c>
      <c r="E63" s="25">
        <f t="shared" si="0"/>
        <v>59</v>
      </c>
      <c r="F63" s="25" t="s">
        <v>1689</v>
      </c>
      <c r="G63" s="25" t="s">
        <v>1608</v>
      </c>
      <c r="H63" s="25" t="s">
        <v>1688</v>
      </c>
      <c r="I63" s="26" t="s">
        <v>1687</v>
      </c>
      <c r="J63" s="25" t="s">
        <v>1880</v>
      </c>
      <c r="K63" s="25" t="s">
        <v>1686</v>
      </c>
      <c r="L63" s="25" t="s">
        <v>1685</v>
      </c>
      <c r="M63" s="25" t="s">
        <v>1510</v>
      </c>
      <c r="N63" s="25" t="s">
        <v>1398</v>
      </c>
      <c r="O63" s="25" t="s">
        <v>1684</v>
      </c>
      <c r="P63" s="25" t="s">
        <v>211</v>
      </c>
      <c r="Q63" s="25" t="s">
        <v>211</v>
      </c>
      <c r="R63" s="25" t="s">
        <v>211</v>
      </c>
      <c r="S63" s="25" t="s">
        <v>211</v>
      </c>
      <c r="T63" s="25" t="s">
        <v>1398</v>
      </c>
      <c r="U63" s="25" t="s">
        <v>1398</v>
      </c>
      <c r="V63" s="25" t="s">
        <v>211</v>
      </c>
      <c r="W63" s="25" t="s">
        <v>13</v>
      </c>
      <c r="X63" s="25" t="s">
        <v>211</v>
      </c>
      <c r="Y63" s="25" t="s">
        <v>211</v>
      </c>
      <c r="Z63" s="25" t="s">
        <v>1398</v>
      </c>
    </row>
    <row r="64" spans="4:26" s="1" customFormat="1" ht="409.5" x14ac:dyDescent="0.4">
      <c r="D64" s="1" t="str">
        <f>IFERROR(VLOOKUP(F64,#REF!,23,FALSE),"-")</f>
        <v>-</v>
      </c>
      <c r="E64" s="25">
        <f t="shared" si="0"/>
        <v>60</v>
      </c>
      <c r="F64" s="25" t="s">
        <v>1683</v>
      </c>
      <c r="G64" s="25" t="s">
        <v>53</v>
      </c>
      <c r="H64" s="25" t="s">
        <v>1682</v>
      </c>
      <c r="I64" s="26" t="s">
        <v>1681</v>
      </c>
      <c r="J64" s="25" t="s">
        <v>1881</v>
      </c>
      <c r="K64" s="25" t="s">
        <v>1680</v>
      </c>
      <c r="L64" s="25" t="s">
        <v>1679</v>
      </c>
      <c r="M64" s="25" t="s">
        <v>1398</v>
      </c>
      <c r="N64" s="25" t="s">
        <v>1398</v>
      </c>
      <c r="O64" s="25" t="s">
        <v>1398</v>
      </c>
      <c r="P64" s="25" t="s">
        <v>1398</v>
      </c>
      <c r="Q64" s="25" t="s">
        <v>1398</v>
      </c>
      <c r="R64" s="25" t="s">
        <v>1398</v>
      </c>
      <c r="S64" s="25" t="s">
        <v>1398</v>
      </c>
      <c r="T64" s="25" t="s">
        <v>1398</v>
      </c>
      <c r="U64" s="25" t="s">
        <v>1678</v>
      </c>
      <c r="V64" s="25" t="s">
        <v>1398</v>
      </c>
      <c r="W64" s="25" t="s">
        <v>13</v>
      </c>
      <c r="X64" s="25" t="s">
        <v>1677</v>
      </c>
      <c r="Y64" s="25" t="s">
        <v>1676</v>
      </c>
      <c r="Z64" s="25" t="s">
        <v>1398</v>
      </c>
    </row>
    <row r="65" spans="4:28" s="1" customFormat="1" ht="112.5" x14ac:dyDescent="0.4">
      <c r="D65" s="1" t="str">
        <f>IFERROR(VLOOKUP(F65,#REF!,23,FALSE),"-")</f>
        <v>-</v>
      </c>
      <c r="E65" s="25">
        <f t="shared" si="0"/>
        <v>61</v>
      </c>
      <c r="F65" s="25" t="s">
        <v>1771</v>
      </c>
      <c r="G65" s="25" t="s">
        <v>1626</v>
      </c>
      <c r="H65" s="25" t="s">
        <v>1772</v>
      </c>
      <c r="I65" s="26" t="s">
        <v>1773</v>
      </c>
      <c r="J65" s="25" t="s">
        <v>1818</v>
      </c>
      <c r="K65" s="25" t="s">
        <v>1774</v>
      </c>
      <c r="L65" s="25" t="s">
        <v>1775</v>
      </c>
      <c r="M65" s="25" t="s">
        <v>2307</v>
      </c>
      <c r="N65" s="25" t="s">
        <v>1398</v>
      </c>
      <c r="O65" s="25" t="s">
        <v>1398</v>
      </c>
      <c r="P65" s="25" t="s">
        <v>1398</v>
      </c>
      <c r="Q65" s="25" t="s">
        <v>1398</v>
      </c>
      <c r="R65" s="25" t="s">
        <v>1398</v>
      </c>
      <c r="S65" s="25" t="s">
        <v>1398</v>
      </c>
      <c r="T65" s="25" t="s">
        <v>1398</v>
      </c>
      <c r="U65" s="25" t="s">
        <v>1776</v>
      </c>
      <c r="V65" s="25" t="s">
        <v>1777</v>
      </c>
      <c r="W65" s="25" t="s">
        <v>13</v>
      </c>
      <c r="X65" s="25" t="s">
        <v>1778</v>
      </c>
      <c r="Y65" s="25" t="s">
        <v>1779</v>
      </c>
      <c r="Z65" s="25" t="s">
        <v>1398</v>
      </c>
    </row>
    <row r="66" spans="4:28" s="1" customFormat="1" ht="393.75" x14ac:dyDescent="0.4">
      <c r="D66" s="1" t="str">
        <f>IFERROR(VLOOKUP(F66,#REF!,23,FALSE),"-")</f>
        <v>-</v>
      </c>
      <c r="E66" s="25">
        <f t="shared" si="0"/>
        <v>62</v>
      </c>
      <c r="F66" s="25" t="s">
        <v>1780</v>
      </c>
      <c r="G66" s="25" t="s">
        <v>1625</v>
      </c>
      <c r="H66" s="25" t="s">
        <v>1781</v>
      </c>
      <c r="I66" s="62" t="s">
        <v>2497</v>
      </c>
      <c r="J66" s="25" t="s">
        <v>1819</v>
      </c>
      <c r="K66" s="25" t="s">
        <v>1782</v>
      </c>
      <c r="L66" s="25" t="s">
        <v>1783</v>
      </c>
      <c r="M66" s="25" t="s">
        <v>1398</v>
      </c>
      <c r="N66" s="25" t="s">
        <v>1398</v>
      </c>
      <c r="O66" s="25" t="s">
        <v>1398</v>
      </c>
      <c r="P66" s="25" t="s">
        <v>1398</v>
      </c>
      <c r="Q66" s="25" t="s">
        <v>1398</v>
      </c>
      <c r="R66" s="25" t="s">
        <v>1398</v>
      </c>
      <c r="S66" s="25" t="s">
        <v>1398</v>
      </c>
      <c r="T66" s="25" t="s">
        <v>1398</v>
      </c>
      <c r="U66" s="25" t="s">
        <v>1784</v>
      </c>
      <c r="V66" s="25" t="s">
        <v>2425</v>
      </c>
      <c r="W66" s="25" t="s">
        <v>13</v>
      </c>
      <c r="X66" s="25" t="s">
        <v>1785</v>
      </c>
      <c r="Y66" s="25" t="s">
        <v>1786</v>
      </c>
      <c r="Z66" s="25" t="s">
        <v>1787</v>
      </c>
    </row>
    <row r="67" spans="4:28" s="1" customFormat="1" ht="93.75" x14ac:dyDescent="0.4">
      <c r="D67" s="1" t="str">
        <f>IFERROR(VLOOKUP(F67,#REF!,23,FALSE),"-")</f>
        <v>-</v>
      </c>
      <c r="E67" s="25">
        <f t="shared" si="0"/>
        <v>63</v>
      </c>
      <c r="F67" s="25" t="s">
        <v>1788</v>
      </c>
      <c r="G67" s="25" t="s">
        <v>1626</v>
      </c>
      <c r="H67" s="25" t="s">
        <v>1789</v>
      </c>
      <c r="I67" s="26" t="s">
        <v>1790</v>
      </c>
      <c r="J67" s="25" t="s">
        <v>1820</v>
      </c>
      <c r="K67" s="25" t="s">
        <v>1791</v>
      </c>
      <c r="L67" s="25" t="s">
        <v>1792</v>
      </c>
      <c r="M67" s="25" t="s">
        <v>1398</v>
      </c>
      <c r="N67" s="25" t="s">
        <v>1398</v>
      </c>
      <c r="O67" s="25" t="s">
        <v>1398</v>
      </c>
      <c r="P67" s="25" t="s">
        <v>1398</v>
      </c>
      <c r="Q67" s="25" t="s">
        <v>1398</v>
      </c>
      <c r="R67" s="25" t="s">
        <v>1398</v>
      </c>
      <c r="S67" s="25" t="s">
        <v>1398</v>
      </c>
      <c r="T67" s="25" t="s">
        <v>1398</v>
      </c>
      <c r="U67" s="25" t="s">
        <v>1793</v>
      </c>
      <c r="V67" s="25" t="s">
        <v>1794</v>
      </c>
      <c r="W67" s="25" t="s">
        <v>13</v>
      </c>
      <c r="X67" s="25" t="s">
        <v>1795</v>
      </c>
      <c r="Y67" s="25" t="s">
        <v>1796</v>
      </c>
      <c r="Z67" s="25" t="s">
        <v>1797</v>
      </c>
    </row>
    <row r="68" spans="4:28" s="1" customFormat="1" ht="131.25" x14ac:dyDescent="0.4">
      <c r="D68" s="1" t="str">
        <f>IFERROR(VLOOKUP(F68,#REF!,23,FALSE),"-")</f>
        <v>-</v>
      </c>
      <c r="E68" s="25">
        <f t="shared" si="0"/>
        <v>64</v>
      </c>
      <c r="F68" s="25" t="s">
        <v>1798</v>
      </c>
      <c r="G68" s="25" t="s">
        <v>1626</v>
      </c>
      <c r="H68" s="25" t="s">
        <v>1799</v>
      </c>
      <c r="I68" s="26" t="s">
        <v>1800</v>
      </c>
      <c r="J68" s="25" t="s">
        <v>1875</v>
      </c>
      <c r="K68" s="25" t="s">
        <v>1801</v>
      </c>
      <c r="L68" s="25" t="s">
        <v>1802</v>
      </c>
      <c r="M68" s="25" t="s">
        <v>94</v>
      </c>
      <c r="N68" s="25" t="s">
        <v>1398</v>
      </c>
      <c r="O68" s="25" t="s">
        <v>1398</v>
      </c>
      <c r="P68" s="25" t="s">
        <v>1398</v>
      </c>
      <c r="Q68" s="25" t="s">
        <v>1398</v>
      </c>
      <c r="R68" s="25" t="s">
        <v>1398</v>
      </c>
      <c r="S68" s="25" t="s">
        <v>1398</v>
      </c>
      <c r="T68" s="25" t="s">
        <v>1398</v>
      </c>
      <c r="U68" s="25" t="s">
        <v>1803</v>
      </c>
      <c r="V68" s="25" t="s">
        <v>1804</v>
      </c>
      <c r="W68" s="25" t="s">
        <v>13</v>
      </c>
      <c r="X68" s="25" t="s">
        <v>1805</v>
      </c>
      <c r="Y68" s="25" t="s">
        <v>1806</v>
      </c>
      <c r="Z68" s="25" t="s">
        <v>1807</v>
      </c>
    </row>
    <row r="69" spans="4:28" s="1" customFormat="1" ht="187.5" x14ac:dyDescent="0.4">
      <c r="E69" s="25">
        <f t="shared" si="0"/>
        <v>65</v>
      </c>
      <c r="F69" s="25" t="s">
        <v>1856</v>
      </c>
      <c r="G69" s="25" t="s">
        <v>1857</v>
      </c>
      <c r="H69" s="25" t="s">
        <v>1858</v>
      </c>
      <c r="I69" s="25" t="s">
        <v>1859</v>
      </c>
      <c r="J69" s="25" t="s">
        <v>1876</v>
      </c>
      <c r="K69" s="25" t="s">
        <v>1860</v>
      </c>
      <c r="L69" s="25" t="s">
        <v>1861</v>
      </c>
      <c r="M69" s="25" t="s">
        <v>2308</v>
      </c>
      <c r="N69" s="25" t="s">
        <v>1862</v>
      </c>
      <c r="O69" s="25" t="s">
        <v>1398</v>
      </c>
      <c r="P69" s="25" t="s">
        <v>1398</v>
      </c>
      <c r="Q69" s="25" t="s">
        <v>1398</v>
      </c>
      <c r="R69" s="25" t="s">
        <v>1398</v>
      </c>
      <c r="S69" s="25" t="s">
        <v>1398</v>
      </c>
      <c r="T69" s="25" t="s">
        <v>1398</v>
      </c>
      <c r="U69" s="25" t="s">
        <v>1863</v>
      </c>
      <c r="V69" s="25" t="s">
        <v>1398</v>
      </c>
      <c r="W69" s="25" t="s">
        <v>13</v>
      </c>
      <c r="X69" s="25" t="s">
        <v>211</v>
      </c>
      <c r="Y69" s="25" t="s">
        <v>1398</v>
      </c>
      <c r="Z69" s="25" t="s">
        <v>1398</v>
      </c>
    </row>
    <row r="70" spans="4:28" s="1" customFormat="1" ht="262.5" x14ac:dyDescent="0.4">
      <c r="E70" s="25">
        <f t="shared" si="0"/>
        <v>66</v>
      </c>
      <c r="F70" s="25" t="s">
        <v>1864</v>
      </c>
      <c r="G70" s="25" t="s">
        <v>311</v>
      </c>
      <c r="H70" s="25" t="s">
        <v>2667</v>
      </c>
      <c r="I70" s="25" t="s">
        <v>1865</v>
      </c>
      <c r="J70" s="25" t="s">
        <v>2723</v>
      </c>
      <c r="K70" s="25" t="s">
        <v>2668</v>
      </c>
      <c r="L70" s="25" t="s">
        <v>2724</v>
      </c>
      <c r="M70" s="25" t="s">
        <v>2725</v>
      </c>
      <c r="N70" s="25" t="s">
        <v>1866</v>
      </c>
      <c r="O70" s="25" t="s">
        <v>1867</v>
      </c>
      <c r="P70" s="25" t="s">
        <v>211</v>
      </c>
      <c r="Q70" s="25" t="s">
        <v>1868</v>
      </c>
      <c r="R70" s="25" t="s">
        <v>1869</v>
      </c>
      <c r="S70" s="25" t="s">
        <v>1870</v>
      </c>
      <c r="T70" s="25" t="s">
        <v>1871</v>
      </c>
      <c r="U70" s="25" t="s">
        <v>2669</v>
      </c>
      <c r="V70" s="25" t="s">
        <v>1869</v>
      </c>
      <c r="W70" s="25" t="s">
        <v>13</v>
      </c>
      <c r="X70" s="25" t="s">
        <v>1872</v>
      </c>
      <c r="Y70" s="25" t="s">
        <v>1873</v>
      </c>
      <c r="Z70" s="25" t="s">
        <v>1874</v>
      </c>
    </row>
    <row r="71" spans="4:28" ht="93.75" x14ac:dyDescent="0.4">
      <c r="E71" s="39">
        <v>67</v>
      </c>
      <c r="F71" s="25" t="s">
        <v>1886</v>
      </c>
      <c r="G71" s="39" t="s">
        <v>1887</v>
      </c>
      <c r="H71" s="25" t="s">
        <v>1888</v>
      </c>
      <c r="I71" s="63" t="s">
        <v>2498</v>
      </c>
      <c r="J71" s="25" t="s">
        <v>1889</v>
      </c>
      <c r="K71" s="39" t="s">
        <v>1890</v>
      </c>
      <c r="L71" s="25" t="s">
        <v>1891</v>
      </c>
      <c r="M71" s="39" t="s">
        <v>1975</v>
      </c>
      <c r="N71" s="39" t="s">
        <v>1975</v>
      </c>
      <c r="O71" s="39" t="s">
        <v>1975</v>
      </c>
      <c r="P71" s="39" t="s">
        <v>1975</v>
      </c>
      <c r="Q71" s="39" t="s">
        <v>1975</v>
      </c>
      <c r="R71" s="39" t="s">
        <v>1975</v>
      </c>
      <c r="S71" s="39" t="s">
        <v>1975</v>
      </c>
      <c r="T71" s="39" t="s">
        <v>1975</v>
      </c>
      <c r="U71" s="39" t="s">
        <v>1975</v>
      </c>
      <c r="V71" s="39" t="s">
        <v>1975</v>
      </c>
      <c r="W71" s="39" t="s">
        <v>1975</v>
      </c>
      <c r="X71" s="39" t="s">
        <v>1975</v>
      </c>
      <c r="Y71" s="39" t="s">
        <v>1975</v>
      </c>
      <c r="Z71" s="39" t="s">
        <v>1975</v>
      </c>
    </row>
    <row r="72" spans="4:28" ht="56.25" x14ac:dyDescent="0.4">
      <c r="E72" s="42">
        <v>68</v>
      </c>
      <c r="F72" s="15" t="s">
        <v>1965</v>
      </c>
      <c r="G72" s="41" t="s">
        <v>1608</v>
      </c>
      <c r="H72" s="41" t="s">
        <v>1966</v>
      </c>
      <c r="I72" s="40" t="s">
        <v>2438</v>
      </c>
      <c r="J72" s="15" t="s">
        <v>1970</v>
      </c>
      <c r="K72" s="15" t="s">
        <v>1967</v>
      </c>
      <c r="L72" s="41" t="s">
        <v>1968</v>
      </c>
      <c r="M72" s="41" t="s">
        <v>1975</v>
      </c>
      <c r="N72" s="41" t="s">
        <v>1975</v>
      </c>
      <c r="O72" s="41" t="s">
        <v>1975</v>
      </c>
      <c r="P72" s="41" t="s">
        <v>1975</v>
      </c>
      <c r="Q72" s="41" t="s">
        <v>1975</v>
      </c>
      <c r="R72" s="41" t="s">
        <v>1975</v>
      </c>
      <c r="S72" s="41" t="s">
        <v>1975</v>
      </c>
      <c r="T72" s="41" t="s">
        <v>1975</v>
      </c>
      <c r="U72" s="41" t="s">
        <v>1975</v>
      </c>
      <c r="V72" s="41" t="s">
        <v>1975</v>
      </c>
      <c r="W72" s="41" t="s">
        <v>1975</v>
      </c>
      <c r="X72" s="41" t="s">
        <v>1975</v>
      </c>
      <c r="Y72" s="41" t="s">
        <v>1975</v>
      </c>
      <c r="Z72" s="41" t="s">
        <v>1975</v>
      </c>
    </row>
    <row r="73" spans="4:28" ht="187.5" x14ac:dyDescent="0.4">
      <c r="E73" s="42">
        <v>69</v>
      </c>
      <c r="F73" s="15" t="s">
        <v>1959</v>
      </c>
      <c r="G73" s="15" t="s">
        <v>51</v>
      </c>
      <c r="H73" s="15" t="s">
        <v>1960</v>
      </c>
      <c r="I73" s="15" t="s">
        <v>1961</v>
      </c>
      <c r="J73" s="15" t="s">
        <v>1969</v>
      </c>
      <c r="K73" s="15" t="s">
        <v>1962</v>
      </c>
      <c r="L73" s="15" t="s">
        <v>2431</v>
      </c>
      <c r="M73" s="15" t="s">
        <v>1510</v>
      </c>
      <c r="N73" s="15" t="s">
        <v>1975</v>
      </c>
      <c r="O73" s="15" t="s">
        <v>1975</v>
      </c>
      <c r="P73" s="15" t="s">
        <v>1975</v>
      </c>
      <c r="Q73" s="15" t="s">
        <v>1975</v>
      </c>
      <c r="R73" s="15" t="s">
        <v>1975</v>
      </c>
      <c r="S73" s="15" t="s">
        <v>1975</v>
      </c>
      <c r="T73" s="15" t="s">
        <v>1975</v>
      </c>
      <c r="U73" s="15" t="s">
        <v>1963</v>
      </c>
      <c r="V73" s="15" t="s">
        <v>277</v>
      </c>
      <c r="W73" s="15" t="s">
        <v>13</v>
      </c>
      <c r="X73" s="15" t="s">
        <v>277</v>
      </c>
      <c r="Y73" s="15" t="s">
        <v>1964</v>
      </c>
      <c r="Z73" s="41" t="s">
        <v>1975</v>
      </c>
    </row>
    <row r="74" spans="4:28" ht="243.75" customHeight="1" x14ac:dyDescent="0.4">
      <c r="E74" s="42">
        <v>70</v>
      </c>
      <c r="F74" s="15" t="s">
        <v>1977</v>
      </c>
      <c r="G74" s="15" t="s">
        <v>1429</v>
      </c>
      <c r="H74" s="15" t="s">
        <v>1978</v>
      </c>
      <c r="I74" s="15" t="s">
        <v>1979</v>
      </c>
      <c r="J74" s="15" t="s">
        <v>1984</v>
      </c>
      <c r="K74" s="15" t="s">
        <v>1980</v>
      </c>
      <c r="L74" s="15" t="s">
        <v>2428</v>
      </c>
      <c r="M74" s="15" t="s">
        <v>2485</v>
      </c>
      <c r="N74" s="15" t="s">
        <v>1981</v>
      </c>
      <c r="O74" s="15" t="s">
        <v>1975</v>
      </c>
      <c r="P74" s="15" t="s">
        <v>1975</v>
      </c>
      <c r="Q74" s="15" t="s">
        <v>1975</v>
      </c>
      <c r="R74" s="15" t="s">
        <v>1975</v>
      </c>
      <c r="S74" s="15" t="s">
        <v>1975</v>
      </c>
      <c r="T74" s="15" t="s">
        <v>2429</v>
      </c>
      <c r="U74" s="15" t="s">
        <v>2430</v>
      </c>
      <c r="V74" s="15" t="s">
        <v>1975</v>
      </c>
      <c r="W74" s="15" t="s">
        <v>13</v>
      </c>
      <c r="X74" s="15" t="s">
        <v>1982</v>
      </c>
      <c r="Y74" s="15" t="s">
        <v>1983</v>
      </c>
      <c r="Z74" s="15" t="s">
        <v>1975</v>
      </c>
      <c r="AA74" s="1" t="s">
        <v>15</v>
      </c>
    </row>
    <row r="75" spans="4:28" ht="111" customHeight="1" x14ac:dyDescent="0.4">
      <c r="E75" s="42">
        <v>71</v>
      </c>
      <c r="F75" s="15" t="s">
        <v>1985</v>
      </c>
      <c r="G75" s="42" t="s">
        <v>1579</v>
      </c>
      <c r="H75" s="15" t="s">
        <v>1986</v>
      </c>
      <c r="I75" s="42" t="s">
        <v>1987</v>
      </c>
      <c r="J75" s="15" t="s">
        <v>1993</v>
      </c>
      <c r="K75" s="15" t="s">
        <v>2427</v>
      </c>
      <c r="L75" s="15" t="s">
        <v>1988</v>
      </c>
      <c r="M75" s="42" t="s">
        <v>13</v>
      </c>
      <c r="N75" s="42" t="s">
        <v>1989</v>
      </c>
      <c r="O75" s="42" t="s">
        <v>1990</v>
      </c>
      <c r="P75" s="42" t="s">
        <v>1975</v>
      </c>
      <c r="Q75" s="42" t="s">
        <v>1975</v>
      </c>
      <c r="R75" s="15" t="s">
        <v>1991</v>
      </c>
      <c r="S75" s="42" t="s">
        <v>158</v>
      </c>
      <c r="T75" s="42" t="s">
        <v>1992</v>
      </c>
      <c r="U75" s="42" t="s">
        <v>1975</v>
      </c>
      <c r="V75" s="42" t="s">
        <v>1975</v>
      </c>
      <c r="W75" s="42" t="s">
        <v>1975</v>
      </c>
      <c r="X75" s="42" t="s">
        <v>1975</v>
      </c>
      <c r="Y75" s="42" t="s">
        <v>1975</v>
      </c>
      <c r="Z75" s="42" t="s">
        <v>1975</v>
      </c>
      <c r="AA75" t="s">
        <v>15</v>
      </c>
    </row>
    <row r="76" spans="4:28" ht="302.25" customHeight="1" x14ac:dyDescent="0.4">
      <c r="E76" s="42">
        <v>72</v>
      </c>
      <c r="F76" s="15" t="s">
        <v>2311</v>
      </c>
      <c r="G76" s="15" t="s">
        <v>298</v>
      </c>
      <c r="H76" s="15" t="s">
        <v>2741</v>
      </c>
      <c r="I76" s="34" t="s">
        <v>2748</v>
      </c>
      <c r="J76" s="2" t="s">
        <v>2749</v>
      </c>
      <c r="K76" s="15" t="s">
        <v>2742</v>
      </c>
      <c r="L76" s="15" t="s">
        <v>2743</v>
      </c>
      <c r="M76" s="15" t="s">
        <v>13</v>
      </c>
      <c r="N76" s="15" t="s">
        <v>2744</v>
      </c>
      <c r="O76" s="15"/>
      <c r="P76" s="15"/>
      <c r="Q76" s="15"/>
      <c r="R76" s="15"/>
      <c r="S76" s="15"/>
      <c r="T76" s="15"/>
      <c r="U76" s="15" t="s">
        <v>2745</v>
      </c>
      <c r="V76" s="15" t="s">
        <v>2746</v>
      </c>
      <c r="W76" s="15" t="s">
        <v>180</v>
      </c>
      <c r="X76" s="15"/>
      <c r="Y76" s="15" t="s">
        <v>2747</v>
      </c>
      <c r="Z76" s="15"/>
      <c r="AA76" t="s">
        <v>15</v>
      </c>
    </row>
    <row r="77" spans="4:28" ht="137.25" customHeight="1" x14ac:dyDescent="0.4">
      <c r="D77" s="1"/>
      <c r="E77" s="15">
        <v>73</v>
      </c>
      <c r="F77" s="15" t="s">
        <v>2740</v>
      </c>
      <c r="G77" s="15" t="s">
        <v>1628</v>
      </c>
      <c r="H77" s="15" t="s">
        <v>2365</v>
      </c>
      <c r="I77" s="16" t="s">
        <v>2366</v>
      </c>
      <c r="J77" s="15" t="s">
        <v>2371</v>
      </c>
      <c r="K77" s="15" t="s">
        <v>2367</v>
      </c>
      <c r="L77" s="15" t="s">
        <v>2370</v>
      </c>
      <c r="M77" s="15" t="s">
        <v>1510</v>
      </c>
      <c r="N77" s="15" t="s">
        <v>1975</v>
      </c>
      <c r="O77" s="15" t="s">
        <v>1975</v>
      </c>
      <c r="P77" s="15" t="s">
        <v>1975</v>
      </c>
      <c r="Q77" s="15" t="s">
        <v>1975</v>
      </c>
      <c r="R77" s="15" t="s">
        <v>1975</v>
      </c>
      <c r="S77" s="15" t="s">
        <v>1975</v>
      </c>
      <c r="T77" s="15" t="s">
        <v>1975</v>
      </c>
      <c r="U77" s="15" t="s">
        <v>2372</v>
      </c>
      <c r="V77" s="15" t="s">
        <v>2426</v>
      </c>
      <c r="W77" s="15" t="s">
        <v>13</v>
      </c>
      <c r="X77" s="15" t="s">
        <v>2369</v>
      </c>
      <c r="Y77" s="15" t="s">
        <v>2368</v>
      </c>
      <c r="Z77" s="15" t="s">
        <v>126</v>
      </c>
    </row>
    <row r="78" spans="4:28" ht="291.75" customHeight="1" x14ac:dyDescent="0.4">
      <c r="E78" s="42">
        <v>74</v>
      </c>
      <c r="F78" s="15" t="s">
        <v>2386</v>
      </c>
      <c r="G78" s="15" t="s">
        <v>275</v>
      </c>
      <c r="H78" s="15" t="s">
        <v>2387</v>
      </c>
      <c r="I78" s="16" t="s">
        <v>2448</v>
      </c>
      <c r="J78" s="15" t="s">
        <v>2432</v>
      </c>
      <c r="K78" s="15" t="s">
        <v>2388</v>
      </c>
      <c r="L78" s="15" t="s">
        <v>2469</v>
      </c>
      <c r="M78" s="25" t="s">
        <v>1398</v>
      </c>
      <c r="N78" s="25" t="s">
        <v>1398</v>
      </c>
      <c r="O78" s="15" t="s">
        <v>1975</v>
      </c>
      <c r="P78" s="15" t="s">
        <v>1975</v>
      </c>
      <c r="Q78" s="15" t="s">
        <v>1975</v>
      </c>
      <c r="R78" s="15" t="s">
        <v>1975</v>
      </c>
      <c r="S78" s="15" t="s">
        <v>1975</v>
      </c>
      <c r="T78" s="15" t="s">
        <v>1975</v>
      </c>
      <c r="U78" s="15" t="s">
        <v>2467</v>
      </c>
      <c r="V78" s="15" t="s">
        <v>2389</v>
      </c>
      <c r="W78" s="15" t="s">
        <v>1975</v>
      </c>
      <c r="X78" s="15" t="s">
        <v>1975</v>
      </c>
      <c r="Y78" s="15" t="s">
        <v>1975</v>
      </c>
      <c r="Z78" s="15" t="s">
        <v>1975</v>
      </c>
    </row>
    <row r="79" spans="4:28" ht="150" x14ac:dyDescent="0.4">
      <c r="E79" s="42">
        <v>75</v>
      </c>
      <c r="F79" s="15" t="s">
        <v>2459</v>
      </c>
      <c r="G79" s="15" t="s">
        <v>2330</v>
      </c>
      <c r="H79" s="15" t="s">
        <v>2460</v>
      </c>
      <c r="I79" s="50" t="s">
        <v>2466</v>
      </c>
      <c r="J79" s="15" t="s">
        <v>2465</v>
      </c>
      <c r="K79" s="15" t="s">
        <v>2461</v>
      </c>
      <c r="L79" s="15" t="s">
        <v>2462</v>
      </c>
      <c r="M79" s="42" t="s">
        <v>1398</v>
      </c>
      <c r="N79" s="42" t="s">
        <v>1398</v>
      </c>
      <c r="O79" s="42" t="s">
        <v>1398</v>
      </c>
      <c r="P79" s="42" t="s">
        <v>1398</v>
      </c>
      <c r="Q79" s="42" t="s">
        <v>1398</v>
      </c>
      <c r="R79" s="42" t="s">
        <v>1398</v>
      </c>
      <c r="S79" s="42" t="s">
        <v>1398</v>
      </c>
      <c r="T79" s="42" t="s">
        <v>1398</v>
      </c>
      <c r="U79" s="42" t="s">
        <v>1398</v>
      </c>
      <c r="V79" s="15" t="s">
        <v>2463</v>
      </c>
      <c r="W79" s="15" t="s">
        <v>13</v>
      </c>
      <c r="X79" s="15" t="s">
        <v>211</v>
      </c>
      <c r="Y79" s="15" t="s">
        <v>2464</v>
      </c>
      <c r="Z79" s="15" t="s">
        <v>126</v>
      </c>
      <c r="AA79" s="2"/>
      <c r="AB79" s="54"/>
    </row>
    <row r="80" spans="4:28" ht="213" customHeight="1" x14ac:dyDescent="0.4">
      <c r="E80" s="42">
        <v>76</v>
      </c>
      <c r="F80" s="15" t="s">
        <v>2470</v>
      </c>
      <c r="G80" s="15" t="s">
        <v>1579</v>
      </c>
      <c r="H80" s="15" t="s">
        <v>2471</v>
      </c>
      <c r="I80" s="50" t="s">
        <v>2481</v>
      </c>
      <c r="J80" s="15" t="s">
        <v>2483</v>
      </c>
      <c r="K80" s="15" t="s">
        <v>2472</v>
      </c>
      <c r="L80" s="15" t="s">
        <v>2636</v>
      </c>
      <c r="M80" s="42" t="s">
        <v>1398</v>
      </c>
      <c r="N80" s="42" t="s">
        <v>1398</v>
      </c>
      <c r="O80" s="42" t="s">
        <v>1398</v>
      </c>
      <c r="P80" s="42" t="s">
        <v>1398</v>
      </c>
      <c r="Q80" s="42" t="s">
        <v>1398</v>
      </c>
      <c r="R80" s="42" t="s">
        <v>1398</v>
      </c>
      <c r="S80" s="42" t="s">
        <v>1398</v>
      </c>
      <c r="T80" s="42" t="s">
        <v>1398</v>
      </c>
      <c r="U80" s="15" t="s">
        <v>2473</v>
      </c>
      <c r="V80" s="15" t="s">
        <v>2474</v>
      </c>
      <c r="W80" s="15" t="s">
        <v>13</v>
      </c>
      <c r="X80" s="15" t="s">
        <v>211</v>
      </c>
      <c r="Y80" s="15" t="s">
        <v>2475</v>
      </c>
      <c r="Z80" s="15" t="s">
        <v>1398</v>
      </c>
      <c r="AA80" s="2"/>
      <c r="AB80" s="54"/>
    </row>
    <row r="81" spans="2:28" ht="56.25" x14ac:dyDescent="0.4">
      <c r="E81" s="42">
        <v>77</v>
      </c>
      <c r="F81" s="51" t="s">
        <v>2476</v>
      </c>
      <c r="G81" s="51" t="s">
        <v>1627</v>
      </c>
      <c r="H81" s="51" t="s">
        <v>2477</v>
      </c>
      <c r="I81" s="52" t="s">
        <v>2482</v>
      </c>
      <c r="J81" s="51" t="s">
        <v>2484</v>
      </c>
      <c r="K81" s="51" t="s">
        <v>2478</v>
      </c>
      <c r="L81" s="51" t="s">
        <v>2479</v>
      </c>
      <c r="M81" s="51" t="s">
        <v>2480</v>
      </c>
      <c r="N81" s="53" t="s">
        <v>1398</v>
      </c>
      <c r="O81" s="53" t="s">
        <v>1398</v>
      </c>
      <c r="P81" s="53" t="s">
        <v>1398</v>
      </c>
      <c r="Q81" s="53" t="s">
        <v>1398</v>
      </c>
      <c r="R81" s="53" t="s">
        <v>1398</v>
      </c>
      <c r="S81" s="53" t="s">
        <v>1398</v>
      </c>
      <c r="T81" s="53" t="s">
        <v>1398</v>
      </c>
      <c r="U81" s="53" t="s">
        <v>1398</v>
      </c>
      <c r="V81" s="53" t="s">
        <v>1398</v>
      </c>
      <c r="W81" s="53" t="s">
        <v>1398</v>
      </c>
      <c r="X81" s="53" t="s">
        <v>1398</v>
      </c>
      <c r="Y81" s="53" t="s">
        <v>1398</v>
      </c>
      <c r="Z81" s="53" t="s">
        <v>1398</v>
      </c>
      <c r="AA81" s="15"/>
      <c r="AB81" s="55"/>
    </row>
    <row r="82" spans="2:28" ht="131.25" x14ac:dyDescent="0.4">
      <c r="E82" s="42">
        <v>78</v>
      </c>
      <c r="F82" s="15" t="s">
        <v>2518</v>
      </c>
      <c r="G82" s="15" t="s">
        <v>1628</v>
      </c>
      <c r="H82" s="15" t="s">
        <v>2519</v>
      </c>
      <c r="I82" s="16" t="s">
        <v>2520</v>
      </c>
      <c r="J82" s="15" t="s">
        <v>2527</v>
      </c>
      <c r="K82" s="15" t="s">
        <v>2521</v>
      </c>
      <c r="L82" s="15" t="s">
        <v>2522</v>
      </c>
      <c r="M82" s="15" t="s">
        <v>1510</v>
      </c>
      <c r="N82" s="15" t="s">
        <v>1398</v>
      </c>
      <c r="O82" s="15" t="s">
        <v>1398</v>
      </c>
      <c r="P82" s="15" t="s">
        <v>1398</v>
      </c>
      <c r="Q82" s="15" t="s">
        <v>1398</v>
      </c>
      <c r="R82" s="15" t="s">
        <v>1398</v>
      </c>
      <c r="S82" s="15" t="s">
        <v>1398</v>
      </c>
      <c r="T82" s="15" t="s">
        <v>2523</v>
      </c>
      <c r="U82" s="15" t="s">
        <v>2524</v>
      </c>
      <c r="V82" s="15" t="s">
        <v>2525</v>
      </c>
      <c r="W82" s="15" t="s">
        <v>13</v>
      </c>
      <c r="X82" s="15" t="s">
        <v>2526</v>
      </c>
      <c r="Y82" s="15" t="s">
        <v>158</v>
      </c>
      <c r="Z82" s="15" t="s">
        <v>1398</v>
      </c>
    </row>
    <row r="83" spans="2:28" ht="112.5" x14ac:dyDescent="0.4">
      <c r="E83" s="42">
        <v>79</v>
      </c>
      <c r="F83" s="15" t="s">
        <v>2602</v>
      </c>
      <c r="G83" s="15" t="s">
        <v>367</v>
      </c>
      <c r="H83" s="15" t="s">
        <v>2603</v>
      </c>
      <c r="I83" s="16" t="s">
        <v>2604</v>
      </c>
      <c r="J83" s="15" t="s">
        <v>2618</v>
      </c>
      <c r="K83" s="15" t="s">
        <v>2605</v>
      </c>
      <c r="L83" s="15" t="s">
        <v>2606</v>
      </c>
      <c r="M83" s="42" t="s">
        <v>1398</v>
      </c>
      <c r="N83" s="42" t="s">
        <v>1398</v>
      </c>
      <c r="O83" s="42" t="s">
        <v>1398</v>
      </c>
      <c r="P83" s="42" t="s">
        <v>1398</v>
      </c>
      <c r="Q83" s="42" t="s">
        <v>1398</v>
      </c>
      <c r="R83" s="42" t="s">
        <v>1398</v>
      </c>
      <c r="S83" s="42" t="s">
        <v>1398</v>
      </c>
      <c r="T83" s="42" t="s">
        <v>1398</v>
      </c>
      <c r="U83" s="42" t="s">
        <v>1398</v>
      </c>
      <c r="V83" s="42" t="s">
        <v>1398</v>
      </c>
      <c r="W83" s="42" t="s">
        <v>1398</v>
      </c>
      <c r="X83" s="42" t="s">
        <v>1398</v>
      </c>
      <c r="Y83" s="42" t="s">
        <v>1398</v>
      </c>
      <c r="Z83" s="42" t="s">
        <v>1398</v>
      </c>
    </row>
    <row r="84" spans="2:28" ht="168.75" x14ac:dyDescent="0.4">
      <c r="E84" s="42">
        <v>80</v>
      </c>
      <c r="F84" s="15" t="s">
        <v>2607</v>
      </c>
      <c r="G84" s="15" t="s">
        <v>1627</v>
      </c>
      <c r="H84" s="15" t="s">
        <v>2608</v>
      </c>
      <c r="I84" s="16" t="s">
        <v>2609</v>
      </c>
      <c r="J84" s="15" t="s">
        <v>2619</v>
      </c>
      <c r="K84" s="15" t="s">
        <v>2610</v>
      </c>
      <c r="L84" s="15" t="s">
        <v>2611</v>
      </c>
      <c r="M84" s="15" t="s">
        <v>13</v>
      </c>
      <c r="N84" s="15" t="s">
        <v>2612</v>
      </c>
      <c r="O84" s="42" t="s">
        <v>1398</v>
      </c>
      <c r="P84" s="42" t="s">
        <v>1398</v>
      </c>
      <c r="Q84" s="42" t="s">
        <v>1398</v>
      </c>
      <c r="R84" s="42" t="s">
        <v>1398</v>
      </c>
      <c r="S84" s="42" t="s">
        <v>1398</v>
      </c>
      <c r="T84" s="42" t="s">
        <v>1398</v>
      </c>
      <c r="U84" s="15" t="s">
        <v>2613</v>
      </c>
      <c r="V84" s="15" t="s">
        <v>2614</v>
      </c>
      <c r="W84" s="15" t="s">
        <v>13</v>
      </c>
      <c r="X84" s="15" t="s">
        <v>2617</v>
      </c>
      <c r="Y84" s="15" t="s">
        <v>2615</v>
      </c>
      <c r="Z84" s="15" t="s">
        <v>2616</v>
      </c>
    </row>
    <row r="85" spans="2:28" ht="149.25" customHeight="1" x14ac:dyDescent="0.4">
      <c r="E85" s="42">
        <v>81</v>
      </c>
      <c r="F85" s="2" t="s">
        <v>2621</v>
      </c>
      <c r="G85" s="2" t="s">
        <v>2622</v>
      </c>
      <c r="H85" s="2" t="s">
        <v>2623</v>
      </c>
      <c r="I85" s="64" t="s">
        <v>2624</v>
      </c>
      <c r="J85" s="2" t="s">
        <v>2628</v>
      </c>
      <c r="K85" s="2" t="s">
        <v>2625</v>
      </c>
      <c r="L85" s="2" t="s">
        <v>2626</v>
      </c>
      <c r="M85" s="2" t="s">
        <v>2627</v>
      </c>
      <c r="N85" s="2" t="s">
        <v>1398</v>
      </c>
      <c r="O85" s="2" t="s">
        <v>2629</v>
      </c>
      <c r="P85" s="2" t="s">
        <v>2630</v>
      </c>
      <c r="Q85" s="2" t="s">
        <v>2631</v>
      </c>
      <c r="R85" s="2" t="s">
        <v>2621</v>
      </c>
      <c r="S85" s="2" t="s">
        <v>158</v>
      </c>
      <c r="T85" s="2" t="s">
        <v>208</v>
      </c>
      <c r="U85" s="2" t="s">
        <v>2632</v>
      </c>
      <c r="V85" s="2" t="s">
        <v>2633</v>
      </c>
      <c r="W85" s="2" t="s">
        <v>13</v>
      </c>
      <c r="X85" s="2" t="s">
        <v>2634</v>
      </c>
      <c r="Y85" s="2" t="s">
        <v>2635</v>
      </c>
      <c r="Z85" s="2" t="s">
        <v>1398</v>
      </c>
    </row>
    <row r="86" spans="2:28" ht="214.5" customHeight="1" x14ac:dyDescent="0.4">
      <c r="E86" s="42">
        <v>82</v>
      </c>
      <c r="F86" s="2" t="s">
        <v>2707</v>
      </c>
      <c r="G86" s="2" t="s">
        <v>374</v>
      </c>
      <c r="H86" s="2" t="s">
        <v>2708</v>
      </c>
      <c r="I86" s="64" t="s">
        <v>2709</v>
      </c>
      <c r="J86" s="2" t="s">
        <v>2722</v>
      </c>
      <c r="K86" s="2" t="s">
        <v>2719</v>
      </c>
      <c r="L86" s="2" t="s">
        <v>2711</v>
      </c>
      <c r="M86" s="68" t="s">
        <v>1398</v>
      </c>
      <c r="N86" s="68" t="s">
        <v>1398</v>
      </c>
      <c r="O86" s="68" t="s">
        <v>1398</v>
      </c>
      <c r="P86" s="68" t="s">
        <v>1398</v>
      </c>
      <c r="Q86" s="68" t="s">
        <v>1398</v>
      </c>
      <c r="R86" s="68" t="s">
        <v>1398</v>
      </c>
      <c r="S86" s="68" t="s">
        <v>1398</v>
      </c>
      <c r="T86" s="68" t="s">
        <v>1398</v>
      </c>
      <c r="U86" s="2" t="s">
        <v>2714</v>
      </c>
      <c r="V86" s="2" t="s">
        <v>2720</v>
      </c>
      <c r="W86" s="2" t="s">
        <v>13</v>
      </c>
      <c r="X86" s="2" t="s">
        <v>2716</v>
      </c>
      <c r="Y86" s="2" t="s">
        <v>2717</v>
      </c>
      <c r="Z86" s="2" t="s">
        <v>2721</v>
      </c>
    </row>
    <row r="87" spans="2:28" ht="187.5" x14ac:dyDescent="0.4">
      <c r="E87" s="42">
        <v>83</v>
      </c>
      <c r="F87" s="2" t="s">
        <v>2770</v>
      </c>
      <c r="G87" s="2" t="s">
        <v>1608</v>
      </c>
      <c r="H87" s="2" t="s">
        <v>2771</v>
      </c>
      <c r="I87" s="2" t="s">
        <v>2772</v>
      </c>
      <c r="J87" s="2" t="s">
        <v>2779</v>
      </c>
      <c r="K87" s="2" t="s">
        <v>2773</v>
      </c>
      <c r="L87" s="2" t="s">
        <v>2774</v>
      </c>
      <c r="M87" s="2" t="s">
        <v>13</v>
      </c>
      <c r="N87" s="2" t="s">
        <v>2775</v>
      </c>
      <c r="O87" s="68" t="s">
        <v>1398</v>
      </c>
      <c r="P87" s="68" t="s">
        <v>1398</v>
      </c>
      <c r="Q87" s="68" t="s">
        <v>1398</v>
      </c>
      <c r="R87" s="68" t="s">
        <v>1398</v>
      </c>
      <c r="S87" s="68" t="s">
        <v>1398</v>
      </c>
      <c r="T87" s="68" t="s">
        <v>1398</v>
      </c>
      <c r="U87" s="2" t="s">
        <v>2776</v>
      </c>
      <c r="V87" s="2" t="s">
        <v>2777</v>
      </c>
      <c r="W87" s="2" t="s">
        <v>13</v>
      </c>
      <c r="X87" s="2" t="s">
        <v>2778</v>
      </c>
      <c r="Y87" s="68" t="s">
        <v>1398</v>
      </c>
      <c r="Z87" s="68" t="s">
        <v>1398</v>
      </c>
    </row>
    <row r="88" spans="2:28" ht="126" customHeight="1" x14ac:dyDescent="0.4">
      <c r="E88" s="42">
        <v>84</v>
      </c>
      <c r="F88" s="2" t="s">
        <v>2780</v>
      </c>
      <c r="G88" s="2" t="s">
        <v>1285</v>
      </c>
      <c r="H88" s="2" t="s">
        <v>2781</v>
      </c>
      <c r="I88" s="64" t="s">
        <v>2782</v>
      </c>
      <c r="J88" s="2" t="s">
        <v>2788</v>
      </c>
      <c r="K88" s="2" t="s">
        <v>2783</v>
      </c>
      <c r="L88" s="2" t="s">
        <v>2784</v>
      </c>
      <c r="M88" s="2" t="s">
        <v>13</v>
      </c>
      <c r="N88" s="2" t="s">
        <v>2785</v>
      </c>
      <c r="O88" s="2" t="s">
        <v>211</v>
      </c>
      <c r="P88" s="2" t="s">
        <v>211</v>
      </c>
      <c r="Q88" s="2" t="s">
        <v>211</v>
      </c>
      <c r="R88" s="2" t="s">
        <v>211</v>
      </c>
      <c r="S88" s="68" t="s">
        <v>1398</v>
      </c>
      <c r="T88" s="68" t="s">
        <v>1398</v>
      </c>
      <c r="U88" s="68" t="s">
        <v>1398</v>
      </c>
      <c r="V88" s="68" t="s">
        <v>1398</v>
      </c>
      <c r="W88" s="2" t="s">
        <v>13</v>
      </c>
      <c r="X88" s="2" t="s">
        <v>2786</v>
      </c>
      <c r="Y88" s="2" t="s">
        <v>330</v>
      </c>
      <c r="Z88" s="2" t="s">
        <v>2787</v>
      </c>
    </row>
    <row r="89" spans="2:28" ht="142.5" customHeight="1" x14ac:dyDescent="0.4">
      <c r="E89" s="42">
        <v>85</v>
      </c>
      <c r="F89" s="2" t="s">
        <v>2821</v>
      </c>
      <c r="G89" s="2" t="s">
        <v>1627</v>
      </c>
      <c r="H89" s="2" t="s">
        <v>2822</v>
      </c>
      <c r="I89" s="2" t="s">
        <v>2823</v>
      </c>
      <c r="J89" s="2" t="s">
        <v>2827</v>
      </c>
      <c r="K89" s="2" t="s">
        <v>2824</v>
      </c>
      <c r="L89" s="2" t="s">
        <v>2825</v>
      </c>
      <c r="M89" s="2" t="s">
        <v>2828</v>
      </c>
      <c r="N89" s="2" t="s">
        <v>2826</v>
      </c>
      <c r="O89" s="68" t="s">
        <v>1398</v>
      </c>
      <c r="P89" s="68" t="s">
        <v>1398</v>
      </c>
      <c r="Q89" s="2" t="s">
        <v>2829</v>
      </c>
      <c r="R89" s="2" t="s">
        <v>2830</v>
      </c>
      <c r="S89" s="2" t="s">
        <v>2831</v>
      </c>
      <c r="T89" s="2" t="s">
        <v>1398</v>
      </c>
      <c r="U89" s="2" t="s">
        <v>2832</v>
      </c>
      <c r="V89" s="2" t="s">
        <v>2833</v>
      </c>
      <c r="W89" s="2" t="s">
        <v>13</v>
      </c>
      <c r="X89" s="2" t="s">
        <v>2834</v>
      </c>
      <c r="Y89" s="2" t="s">
        <v>2835</v>
      </c>
      <c r="Z89" s="68" t="s">
        <v>1398</v>
      </c>
    </row>
    <row r="90" spans="2:28" ht="100.5" customHeight="1" x14ac:dyDescent="0.4">
      <c r="E90" s="42">
        <v>86</v>
      </c>
      <c r="F90" s="2" t="s">
        <v>2870</v>
      </c>
      <c r="G90" s="2" t="s">
        <v>391</v>
      </c>
      <c r="H90" s="2" t="s">
        <v>2871</v>
      </c>
      <c r="I90" s="69" t="s">
        <v>2875</v>
      </c>
      <c r="J90" s="2" t="s">
        <v>2874</v>
      </c>
      <c r="K90" s="2" t="s">
        <v>2872</v>
      </c>
      <c r="L90" s="2" t="s">
        <v>2873</v>
      </c>
      <c r="M90" s="68" t="s">
        <v>1398</v>
      </c>
      <c r="N90" s="68" t="s">
        <v>1398</v>
      </c>
      <c r="O90" s="68" t="s">
        <v>1398</v>
      </c>
      <c r="P90" s="68" t="s">
        <v>1398</v>
      </c>
      <c r="Q90" s="68" t="s">
        <v>1398</v>
      </c>
      <c r="R90" s="68" t="s">
        <v>1398</v>
      </c>
      <c r="S90" s="68" t="s">
        <v>1398</v>
      </c>
      <c r="T90" s="68" t="s">
        <v>1398</v>
      </c>
      <c r="U90" s="2" t="s">
        <v>2876</v>
      </c>
      <c r="V90" s="2" t="s">
        <v>2877</v>
      </c>
      <c r="W90" s="2" t="s">
        <v>13</v>
      </c>
      <c r="X90" s="2" t="s">
        <v>2878</v>
      </c>
      <c r="Y90" s="2" t="s">
        <v>2879</v>
      </c>
      <c r="Z90" s="2" t="s">
        <v>1398</v>
      </c>
    </row>
    <row r="91" spans="2:28" ht="168" customHeight="1" x14ac:dyDescent="0.4">
      <c r="E91" s="42">
        <v>87</v>
      </c>
      <c r="F91" s="2" t="s">
        <v>2923</v>
      </c>
      <c r="G91" s="2" t="s">
        <v>374</v>
      </c>
      <c r="H91" s="2" t="s">
        <v>2924</v>
      </c>
      <c r="I91" s="2" t="s">
        <v>2925</v>
      </c>
      <c r="J91" s="2" t="s">
        <v>2929</v>
      </c>
      <c r="K91" s="2" t="s">
        <v>2926</v>
      </c>
      <c r="L91" s="2" t="s">
        <v>2928</v>
      </c>
      <c r="M91" s="2" t="s">
        <v>2927</v>
      </c>
      <c r="N91" s="2" t="s">
        <v>2930</v>
      </c>
      <c r="O91" s="2" t="s">
        <v>2931</v>
      </c>
      <c r="P91" s="2" t="s">
        <v>211</v>
      </c>
      <c r="Q91" s="2" t="s">
        <v>2932</v>
      </c>
      <c r="R91" s="2" t="s">
        <v>2933</v>
      </c>
      <c r="S91" s="2" t="s">
        <v>2934</v>
      </c>
      <c r="T91" s="2" t="s">
        <v>2935</v>
      </c>
      <c r="U91" s="2" t="s">
        <v>2936</v>
      </c>
      <c r="V91" s="2" t="s">
        <v>2937</v>
      </c>
      <c r="W91" s="2" t="s">
        <v>13</v>
      </c>
      <c r="X91" s="2" t="s">
        <v>2938</v>
      </c>
      <c r="Y91" s="2" t="s">
        <v>2939</v>
      </c>
      <c r="Z91" s="2" t="s">
        <v>2940</v>
      </c>
    </row>
    <row r="92" spans="2:28" ht="132" customHeight="1" x14ac:dyDescent="0.4">
      <c r="B92" s="2"/>
      <c r="C92" s="2"/>
      <c r="D92" s="68"/>
      <c r="E92" s="42">
        <v>88</v>
      </c>
      <c r="F92" s="2" t="s">
        <v>2941</v>
      </c>
      <c r="G92" s="2" t="s">
        <v>2544</v>
      </c>
      <c r="H92" s="2" t="s">
        <v>2942</v>
      </c>
      <c r="I92" s="2" t="s">
        <v>2943</v>
      </c>
      <c r="J92" s="2" t="s">
        <v>2946</v>
      </c>
      <c r="K92" s="2" t="s">
        <v>2944</v>
      </c>
      <c r="L92" s="2" t="s">
        <v>2945</v>
      </c>
      <c r="M92" s="68" t="s">
        <v>1398</v>
      </c>
      <c r="N92" s="68" t="s">
        <v>1398</v>
      </c>
      <c r="O92" s="68" t="s">
        <v>1398</v>
      </c>
      <c r="P92" s="68" t="s">
        <v>1398</v>
      </c>
      <c r="Q92" s="68" t="s">
        <v>1398</v>
      </c>
      <c r="R92" s="68" t="s">
        <v>1398</v>
      </c>
      <c r="S92" s="68" t="s">
        <v>1398</v>
      </c>
      <c r="T92" s="68" t="s">
        <v>1398</v>
      </c>
      <c r="U92" s="2" t="s">
        <v>2947</v>
      </c>
      <c r="V92" s="2" t="s">
        <v>2948</v>
      </c>
      <c r="W92" s="2" t="s">
        <v>13</v>
      </c>
      <c r="X92" s="2" t="s">
        <v>1664</v>
      </c>
      <c r="Y92" s="2" t="s">
        <v>2949</v>
      </c>
      <c r="Z92" s="2" t="s">
        <v>1398</v>
      </c>
    </row>
    <row r="93" spans="2:28" ht="142.5" customHeight="1" x14ac:dyDescent="0.4">
      <c r="B93" s="2"/>
      <c r="C93" s="2"/>
      <c r="D93" s="68"/>
      <c r="E93" s="42">
        <v>89</v>
      </c>
      <c r="F93" s="2" t="s">
        <v>2962</v>
      </c>
      <c r="G93" s="2" t="s">
        <v>2963</v>
      </c>
      <c r="H93" s="2" t="s">
        <v>2964</v>
      </c>
      <c r="I93" s="69" t="s">
        <v>2969</v>
      </c>
      <c r="J93" s="2" t="s">
        <v>2968</v>
      </c>
      <c r="K93" s="2" t="s">
        <v>2965</v>
      </c>
      <c r="L93" s="2" t="s">
        <v>2966</v>
      </c>
      <c r="M93" s="68" t="s">
        <v>1398</v>
      </c>
      <c r="N93" s="2" t="s">
        <v>2967</v>
      </c>
      <c r="O93" s="68" t="s">
        <v>1398</v>
      </c>
      <c r="P93" s="68" t="s">
        <v>1398</v>
      </c>
      <c r="Q93" s="68" t="s">
        <v>1398</v>
      </c>
      <c r="R93" s="68" t="s">
        <v>1398</v>
      </c>
      <c r="S93" s="68" t="s">
        <v>1398</v>
      </c>
      <c r="T93" s="68" t="s">
        <v>1398</v>
      </c>
      <c r="U93" s="2" t="s">
        <v>2970</v>
      </c>
      <c r="V93" s="2" t="s">
        <v>2971</v>
      </c>
      <c r="W93" s="2" t="s">
        <v>13</v>
      </c>
      <c r="X93" s="2" t="s">
        <v>2972</v>
      </c>
      <c r="Y93" s="2" t="s">
        <v>2973</v>
      </c>
      <c r="Z93" s="2" t="s">
        <v>2974</v>
      </c>
    </row>
    <row r="94" spans="2:28" ht="211.5" customHeight="1" x14ac:dyDescent="0.4">
      <c r="E94" s="42">
        <v>90</v>
      </c>
      <c r="F94" s="2" t="s">
        <v>2987</v>
      </c>
      <c r="G94" s="2" t="s">
        <v>57</v>
      </c>
      <c r="H94" s="2" t="s">
        <v>2988</v>
      </c>
      <c r="I94" s="2" t="s">
        <v>2989</v>
      </c>
      <c r="J94" s="2" t="s">
        <v>2991</v>
      </c>
      <c r="K94" s="2" t="s">
        <v>2990</v>
      </c>
      <c r="L94" s="2" t="s">
        <v>2992</v>
      </c>
      <c r="M94" s="68" t="s">
        <v>1398</v>
      </c>
      <c r="N94" s="68" t="s">
        <v>1398</v>
      </c>
      <c r="O94" s="68" t="s">
        <v>1398</v>
      </c>
      <c r="P94" s="68" t="s">
        <v>1398</v>
      </c>
      <c r="Q94" s="68" t="s">
        <v>1398</v>
      </c>
      <c r="R94" s="68" t="s">
        <v>1398</v>
      </c>
      <c r="S94" s="68" t="s">
        <v>1398</v>
      </c>
      <c r="T94" s="68" t="s">
        <v>1398</v>
      </c>
      <c r="U94" s="2" t="s">
        <v>2993</v>
      </c>
      <c r="V94" s="2" t="s">
        <v>2994</v>
      </c>
      <c r="W94" s="2" t="s">
        <v>13</v>
      </c>
      <c r="X94" s="2" t="s">
        <v>2995</v>
      </c>
      <c r="Y94" s="2" t="s">
        <v>2996</v>
      </c>
      <c r="Z94" s="2" t="s">
        <v>2997</v>
      </c>
    </row>
    <row r="95" spans="2:28" ht="198.75" customHeight="1" x14ac:dyDescent="0.4">
      <c r="E95" s="42">
        <v>91</v>
      </c>
      <c r="F95" s="2" t="s">
        <v>2998</v>
      </c>
      <c r="G95" s="2" t="s">
        <v>45</v>
      </c>
      <c r="H95" s="2" t="s">
        <v>2999</v>
      </c>
      <c r="I95" s="2" t="s">
        <v>3000</v>
      </c>
      <c r="J95" s="2" t="s">
        <v>3001</v>
      </c>
      <c r="K95" s="2" t="s">
        <v>3002</v>
      </c>
      <c r="L95" s="2" t="s">
        <v>3003</v>
      </c>
      <c r="M95" s="2" t="s">
        <v>13</v>
      </c>
      <c r="N95" s="2" t="s">
        <v>3004</v>
      </c>
      <c r="O95" s="68" t="s">
        <v>1398</v>
      </c>
      <c r="P95" s="68" t="s">
        <v>1398</v>
      </c>
      <c r="Q95" s="68" t="s">
        <v>1398</v>
      </c>
      <c r="R95" s="68" t="s">
        <v>1398</v>
      </c>
      <c r="S95" s="68" t="s">
        <v>1398</v>
      </c>
      <c r="T95" s="68" t="s">
        <v>1398</v>
      </c>
      <c r="U95" s="2" t="s">
        <v>3005</v>
      </c>
      <c r="V95" s="2" t="s">
        <v>3006</v>
      </c>
      <c r="W95" s="2" t="s">
        <v>13</v>
      </c>
      <c r="X95" s="2" t="s">
        <v>3007</v>
      </c>
      <c r="Y95" s="2" t="s">
        <v>3008</v>
      </c>
      <c r="Z95" s="2" t="s">
        <v>3009</v>
      </c>
    </row>
    <row r="96" spans="2:28" ht="171" customHeight="1" x14ac:dyDescent="0.4">
      <c r="E96" s="42">
        <v>92</v>
      </c>
      <c r="F96" s="2" t="s">
        <v>3010</v>
      </c>
      <c r="G96" s="2" t="s">
        <v>275</v>
      </c>
      <c r="H96" s="2" t="s">
        <v>3011</v>
      </c>
      <c r="I96" s="2" t="s">
        <v>3012</v>
      </c>
      <c r="J96" s="2" t="s">
        <v>3014</v>
      </c>
      <c r="K96" s="2" t="s">
        <v>3013</v>
      </c>
      <c r="L96" s="2" t="s">
        <v>3015</v>
      </c>
      <c r="M96" s="2" t="s">
        <v>1398</v>
      </c>
      <c r="N96" s="2" t="s">
        <v>3016</v>
      </c>
      <c r="O96" s="68" t="s">
        <v>1398</v>
      </c>
      <c r="P96" s="68" t="s">
        <v>1398</v>
      </c>
      <c r="Q96" s="68" t="s">
        <v>1398</v>
      </c>
      <c r="R96" s="2" t="s">
        <v>3017</v>
      </c>
      <c r="S96" s="2" t="s">
        <v>3018</v>
      </c>
      <c r="T96" s="2" t="s">
        <v>3019</v>
      </c>
      <c r="U96" s="2" t="s">
        <v>3020</v>
      </c>
      <c r="V96" s="2" t="s">
        <v>3021</v>
      </c>
      <c r="W96" s="2" t="s">
        <v>13</v>
      </c>
      <c r="X96" s="2" t="s">
        <v>3022</v>
      </c>
      <c r="Y96" s="2" t="s">
        <v>3023</v>
      </c>
      <c r="Z96" s="68" t="s">
        <v>1398</v>
      </c>
    </row>
    <row r="97" spans="5:28" ht="216.75" customHeight="1" x14ac:dyDescent="0.4">
      <c r="E97" s="42">
        <v>93</v>
      </c>
      <c r="F97" s="2" t="s">
        <v>3038</v>
      </c>
      <c r="G97" s="2" t="s">
        <v>391</v>
      </c>
      <c r="H97" s="2" t="s">
        <v>3039</v>
      </c>
      <c r="I97" s="2" t="s">
        <v>3040</v>
      </c>
      <c r="J97" s="2" t="s">
        <v>3047</v>
      </c>
      <c r="K97" s="2" t="s">
        <v>3041</v>
      </c>
      <c r="L97" s="2" t="s">
        <v>3042</v>
      </c>
      <c r="M97" s="2" t="s">
        <v>2955</v>
      </c>
      <c r="N97" s="2" t="s">
        <v>3043</v>
      </c>
      <c r="O97" s="2" t="s">
        <v>1398</v>
      </c>
      <c r="P97" s="2" t="s">
        <v>1398</v>
      </c>
      <c r="Q97" s="2" t="s">
        <v>3044</v>
      </c>
      <c r="R97" s="2" t="s">
        <v>1398</v>
      </c>
      <c r="S97" s="2" t="s">
        <v>1398</v>
      </c>
      <c r="T97" s="2" t="s">
        <v>1398</v>
      </c>
      <c r="U97" s="2" t="s">
        <v>1398</v>
      </c>
      <c r="V97" s="2" t="s">
        <v>3045</v>
      </c>
      <c r="W97" s="2" t="s">
        <v>165</v>
      </c>
      <c r="X97" s="2" t="s">
        <v>1398</v>
      </c>
      <c r="Y97" s="2" t="s">
        <v>3046</v>
      </c>
      <c r="Z97" s="2" t="s">
        <v>1398</v>
      </c>
    </row>
    <row r="98" spans="5:28" ht="200.25" customHeight="1" x14ac:dyDescent="0.4">
      <c r="E98" s="42">
        <v>94</v>
      </c>
      <c r="F98" s="2" t="s">
        <v>3048</v>
      </c>
      <c r="G98" s="2" t="s">
        <v>57</v>
      </c>
      <c r="H98" s="2" t="s">
        <v>3049</v>
      </c>
      <c r="I98" s="2" t="s">
        <v>3050</v>
      </c>
      <c r="J98" s="2" t="s">
        <v>3057</v>
      </c>
      <c r="K98" s="2" t="s">
        <v>3051</v>
      </c>
      <c r="L98" s="2" t="s">
        <v>3052</v>
      </c>
      <c r="M98" s="2" t="s">
        <v>1398</v>
      </c>
      <c r="N98" s="2" t="s">
        <v>1398</v>
      </c>
      <c r="O98" s="2" t="s">
        <v>1398</v>
      </c>
      <c r="P98" s="2" t="s">
        <v>1398</v>
      </c>
      <c r="Q98" s="2" t="s">
        <v>1398</v>
      </c>
      <c r="R98" s="2" t="s">
        <v>1398</v>
      </c>
      <c r="S98" s="2" t="s">
        <v>1398</v>
      </c>
      <c r="T98" s="2" t="s">
        <v>1398</v>
      </c>
      <c r="U98" s="2" t="s">
        <v>3064</v>
      </c>
      <c r="V98" s="2" t="s">
        <v>3053</v>
      </c>
      <c r="W98" s="2" t="s">
        <v>13</v>
      </c>
      <c r="X98" s="2" t="s">
        <v>3054</v>
      </c>
      <c r="Y98" s="2" t="s">
        <v>3055</v>
      </c>
      <c r="Z98" s="2" t="s">
        <v>3056</v>
      </c>
    </row>
    <row r="99" spans="5:28" ht="244.5" customHeight="1" x14ac:dyDescent="0.4">
      <c r="E99" s="42">
        <v>95</v>
      </c>
      <c r="F99" s="2" t="s">
        <v>3065</v>
      </c>
      <c r="G99" s="2" t="s">
        <v>1629</v>
      </c>
      <c r="H99" s="2" t="s">
        <v>1638</v>
      </c>
      <c r="I99" s="69" t="s">
        <v>3063</v>
      </c>
      <c r="J99" s="2" t="s">
        <v>3062</v>
      </c>
      <c r="K99" s="2" t="s">
        <v>1636</v>
      </c>
      <c r="L99" s="2" t="s">
        <v>3058</v>
      </c>
      <c r="M99" s="2" t="s">
        <v>94</v>
      </c>
      <c r="N99" s="2" t="s">
        <v>3059</v>
      </c>
      <c r="O99" s="2" t="s">
        <v>1398</v>
      </c>
      <c r="P99" s="2" t="s">
        <v>1398</v>
      </c>
      <c r="Q99" s="2" t="s">
        <v>1398</v>
      </c>
      <c r="R99" s="2" t="s">
        <v>1398</v>
      </c>
      <c r="S99" s="2" t="s">
        <v>1398</v>
      </c>
      <c r="T99" s="2" t="s">
        <v>1398</v>
      </c>
      <c r="U99" s="2" t="s">
        <v>3060</v>
      </c>
      <c r="V99" s="2" t="s">
        <v>3061</v>
      </c>
      <c r="W99" s="2" t="s">
        <v>165</v>
      </c>
      <c r="X99" s="2" t="s">
        <v>1398</v>
      </c>
      <c r="Y99" s="2" t="s">
        <v>2949</v>
      </c>
      <c r="Z99" s="2" t="s">
        <v>1398</v>
      </c>
    </row>
    <row r="100" spans="5:28" ht="336" customHeight="1" x14ac:dyDescent="0.4">
      <c r="E100" s="42">
        <v>96</v>
      </c>
      <c r="F100" s="2" t="s">
        <v>3093</v>
      </c>
      <c r="G100" s="2" t="s">
        <v>3094</v>
      </c>
      <c r="H100" s="2" t="s">
        <v>3095</v>
      </c>
      <c r="I100" s="69" t="s">
        <v>3096</v>
      </c>
      <c r="J100" s="2" t="s">
        <v>3300</v>
      </c>
      <c r="K100" s="2" t="s">
        <v>3375</v>
      </c>
      <c r="L100" s="2" t="s">
        <v>3194</v>
      </c>
      <c r="M100" s="2" t="s">
        <v>1398</v>
      </c>
      <c r="N100" s="2" t="s">
        <v>1398</v>
      </c>
      <c r="O100" s="2" t="s">
        <v>1398</v>
      </c>
      <c r="P100" s="2" t="s">
        <v>1398</v>
      </c>
      <c r="Q100" s="2" t="s">
        <v>1398</v>
      </c>
      <c r="R100" s="2" t="s">
        <v>1398</v>
      </c>
      <c r="S100" s="2" t="s">
        <v>1398</v>
      </c>
      <c r="T100" s="2" t="s">
        <v>1398</v>
      </c>
      <c r="U100" s="2" t="s">
        <v>3376</v>
      </c>
      <c r="V100" s="2" t="s">
        <v>3379</v>
      </c>
      <c r="W100" s="2" t="s">
        <v>13</v>
      </c>
      <c r="X100" s="2" t="s">
        <v>3097</v>
      </c>
      <c r="Y100" s="2" t="s">
        <v>3377</v>
      </c>
      <c r="Z100" s="2" t="s">
        <v>3378</v>
      </c>
      <c r="AA100" s="1" t="s">
        <v>3098</v>
      </c>
    </row>
    <row r="101" spans="5:28" ht="150" x14ac:dyDescent="0.4">
      <c r="E101" s="42">
        <v>97</v>
      </c>
      <c r="F101" s="2" t="s">
        <v>3115</v>
      </c>
      <c r="G101" s="2" t="s">
        <v>45</v>
      </c>
      <c r="H101" s="2" t="s">
        <v>3116</v>
      </c>
      <c r="I101" s="73" t="s">
        <v>3136</v>
      </c>
      <c r="J101" s="2" t="s">
        <v>3134</v>
      </c>
      <c r="K101" s="2" t="s">
        <v>3117</v>
      </c>
      <c r="L101" s="2" t="s">
        <v>3118</v>
      </c>
      <c r="M101" s="2" t="s">
        <v>3120</v>
      </c>
      <c r="N101" s="68"/>
      <c r="O101" s="68"/>
      <c r="P101" s="68"/>
      <c r="Q101" s="68"/>
      <c r="R101" s="2" t="s">
        <v>3119</v>
      </c>
      <c r="S101" s="68"/>
      <c r="T101" s="68"/>
      <c r="U101" s="68"/>
      <c r="V101" s="68"/>
      <c r="W101" s="68"/>
      <c r="X101" s="68"/>
      <c r="Y101" s="68"/>
      <c r="Z101" s="68"/>
    </row>
    <row r="102" spans="5:28" ht="187.5" x14ac:dyDescent="0.4">
      <c r="E102" s="42">
        <v>98</v>
      </c>
      <c r="F102" s="2" t="s">
        <v>3138</v>
      </c>
      <c r="G102" s="2" t="s">
        <v>3121</v>
      </c>
      <c r="H102" s="2" t="s">
        <v>3122</v>
      </c>
      <c r="I102" s="73" t="s">
        <v>3137</v>
      </c>
      <c r="J102" s="2" t="s">
        <v>3135</v>
      </c>
      <c r="K102" s="2" t="s">
        <v>3123</v>
      </c>
      <c r="L102" s="2" t="s">
        <v>3124</v>
      </c>
      <c r="M102" s="2" t="s">
        <v>3133</v>
      </c>
      <c r="N102" s="2" t="s">
        <v>3125</v>
      </c>
      <c r="O102" s="2" t="s">
        <v>3126</v>
      </c>
      <c r="P102" s="2" t="s">
        <v>3127</v>
      </c>
      <c r="Q102" s="2" t="s">
        <v>3128</v>
      </c>
      <c r="R102" s="2" t="s">
        <v>3129</v>
      </c>
      <c r="S102" s="2"/>
      <c r="T102" s="2"/>
      <c r="U102" s="2" t="s">
        <v>3130</v>
      </c>
      <c r="V102" s="2"/>
      <c r="W102" s="2" t="s">
        <v>13</v>
      </c>
      <c r="X102" s="2" t="s">
        <v>3131</v>
      </c>
      <c r="Y102" s="2" t="s">
        <v>3132</v>
      </c>
      <c r="Z102" s="2"/>
    </row>
    <row r="103" spans="5:28" ht="295.5" customHeight="1" x14ac:dyDescent="0.4">
      <c r="E103" s="42">
        <v>99</v>
      </c>
      <c r="F103" s="2" t="s">
        <v>3161</v>
      </c>
      <c r="G103" s="2" t="s">
        <v>1608</v>
      </c>
      <c r="H103" s="2" t="s">
        <v>3151</v>
      </c>
      <c r="I103" s="2" t="s">
        <v>3152</v>
      </c>
      <c r="J103" s="2" t="s">
        <v>3162</v>
      </c>
      <c r="K103" s="2" t="s">
        <v>3153</v>
      </c>
      <c r="L103" s="2" t="s">
        <v>3154</v>
      </c>
      <c r="M103" s="2" t="s">
        <v>1398</v>
      </c>
      <c r="N103" s="2" t="s">
        <v>1398</v>
      </c>
      <c r="O103" s="2" t="s">
        <v>1398</v>
      </c>
      <c r="P103" s="2" t="s">
        <v>1398</v>
      </c>
      <c r="Q103" s="2" t="s">
        <v>1398</v>
      </c>
      <c r="R103" s="2" t="s">
        <v>1398</v>
      </c>
      <c r="S103" s="2" t="s">
        <v>1398</v>
      </c>
      <c r="T103" s="2" t="s">
        <v>1398</v>
      </c>
      <c r="U103" s="2" t="s">
        <v>3155</v>
      </c>
      <c r="V103" s="2" t="s">
        <v>3156</v>
      </c>
      <c r="W103" s="2" t="s">
        <v>13</v>
      </c>
      <c r="X103" s="2" t="s">
        <v>3157</v>
      </c>
      <c r="Y103" s="2" t="s">
        <v>3158</v>
      </c>
      <c r="Z103" s="2" t="s">
        <v>3159</v>
      </c>
      <c r="AA103" s="1" t="s">
        <v>3160</v>
      </c>
      <c r="AB103" s="1"/>
    </row>
    <row r="104" spans="5:28" ht="131.25" x14ac:dyDescent="0.4">
      <c r="E104" s="89">
        <v>100</v>
      </c>
      <c r="F104" s="86" t="s">
        <v>3163</v>
      </c>
      <c r="G104" s="82" t="s">
        <v>224</v>
      </c>
      <c r="H104" s="82" t="s">
        <v>3164</v>
      </c>
      <c r="I104" s="89" t="s">
        <v>226</v>
      </c>
      <c r="J104" s="86" t="s">
        <v>3165</v>
      </c>
      <c r="K104" s="86" t="s">
        <v>3166</v>
      </c>
      <c r="L104" s="2" t="s">
        <v>3167</v>
      </c>
      <c r="M104" s="2" t="s">
        <v>1398</v>
      </c>
      <c r="N104" s="2" t="s">
        <v>1398</v>
      </c>
      <c r="O104" s="2" t="s">
        <v>1398</v>
      </c>
      <c r="P104" s="2" t="s">
        <v>1398</v>
      </c>
      <c r="Q104" s="2" t="s">
        <v>1398</v>
      </c>
      <c r="R104" s="2" t="s">
        <v>1398</v>
      </c>
      <c r="S104" s="2" t="s">
        <v>1398</v>
      </c>
      <c r="T104" s="2" t="s">
        <v>1398</v>
      </c>
      <c r="U104" s="2" t="s">
        <v>1398</v>
      </c>
      <c r="V104" s="2" t="s">
        <v>1398</v>
      </c>
      <c r="W104" s="2" t="s">
        <v>1398</v>
      </c>
      <c r="X104" s="2" t="s">
        <v>1398</v>
      </c>
      <c r="Y104" s="82" t="s">
        <v>3170</v>
      </c>
      <c r="Z104" s="2" t="s">
        <v>1398</v>
      </c>
    </row>
    <row r="105" spans="5:28" ht="56.25" x14ac:dyDescent="0.4">
      <c r="E105" s="110"/>
      <c r="F105" s="101"/>
      <c r="G105" s="91"/>
      <c r="H105" s="110"/>
      <c r="I105" s="110"/>
      <c r="J105" s="109"/>
      <c r="K105" s="109"/>
      <c r="L105" s="2" t="s">
        <v>3168</v>
      </c>
      <c r="M105" s="2" t="s">
        <v>1398</v>
      </c>
      <c r="N105" s="2" t="s">
        <v>1398</v>
      </c>
      <c r="O105" s="2" t="s">
        <v>1398</v>
      </c>
      <c r="P105" s="2" t="s">
        <v>1398</v>
      </c>
      <c r="Q105" s="2" t="s">
        <v>1398</v>
      </c>
      <c r="R105" s="2" t="s">
        <v>1398</v>
      </c>
      <c r="S105" s="2" t="s">
        <v>1398</v>
      </c>
      <c r="T105" s="2" t="s">
        <v>1398</v>
      </c>
      <c r="U105" s="2" t="s">
        <v>1398</v>
      </c>
      <c r="V105" s="2" t="s">
        <v>1398</v>
      </c>
      <c r="W105" s="2" t="s">
        <v>1398</v>
      </c>
      <c r="X105" s="2" t="s">
        <v>1398</v>
      </c>
      <c r="Y105" s="91"/>
      <c r="Z105" s="2" t="s">
        <v>1398</v>
      </c>
    </row>
    <row r="106" spans="5:28" ht="56.25" x14ac:dyDescent="0.4">
      <c r="E106" s="90"/>
      <c r="F106" s="88"/>
      <c r="G106" s="91"/>
      <c r="H106" s="110"/>
      <c r="I106" s="110"/>
      <c r="J106" s="109"/>
      <c r="K106" s="109"/>
      <c r="L106" s="76" t="s">
        <v>3169</v>
      </c>
      <c r="M106" s="76" t="s">
        <v>1398</v>
      </c>
      <c r="N106" s="76" t="s">
        <v>1398</v>
      </c>
      <c r="O106" s="76" t="s">
        <v>1398</v>
      </c>
      <c r="P106" s="76" t="s">
        <v>1398</v>
      </c>
      <c r="Q106" s="76" t="s">
        <v>1398</v>
      </c>
      <c r="R106" s="76" t="s">
        <v>1398</v>
      </c>
      <c r="S106" s="76" t="s">
        <v>1398</v>
      </c>
      <c r="T106" s="76" t="s">
        <v>1398</v>
      </c>
      <c r="U106" s="76" t="s">
        <v>1398</v>
      </c>
      <c r="V106" s="76" t="s">
        <v>1398</v>
      </c>
      <c r="W106" s="76" t="s">
        <v>1398</v>
      </c>
      <c r="X106" s="76" t="s">
        <v>1398</v>
      </c>
      <c r="Y106" s="91"/>
      <c r="Z106" s="76" t="s">
        <v>1398</v>
      </c>
    </row>
    <row r="107" spans="5:28" ht="363.75" customHeight="1" x14ac:dyDescent="0.4">
      <c r="E107" s="42">
        <v>101</v>
      </c>
      <c r="F107" s="2" t="s">
        <v>3171</v>
      </c>
      <c r="G107" s="68" t="s">
        <v>224</v>
      </c>
      <c r="H107" s="2" t="s">
        <v>3175</v>
      </c>
      <c r="I107" s="68" t="s">
        <v>3172</v>
      </c>
      <c r="J107" s="2" t="s">
        <v>3176</v>
      </c>
      <c r="K107" s="2" t="s">
        <v>3177</v>
      </c>
      <c r="L107" s="2" t="s">
        <v>3173</v>
      </c>
      <c r="M107" s="2" t="s">
        <v>3178</v>
      </c>
      <c r="N107" s="2" t="s">
        <v>3179</v>
      </c>
      <c r="O107" s="2" t="s">
        <v>1398</v>
      </c>
      <c r="P107" s="2" t="s">
        <v>1398</v>
      </c>
      <c r="Q107" s="2" t="s">
        <v>1398</v>
      </c>
      <c r="R107" s="2" t="s">
        <v>1398</v>
      </c>
      <c r="S107" s="2" t="s">
        <v>1398</v>
      </c>
      <c r="T107" s="2" t="s">
        <v>1398</v>
      </c>
      <c r="U107" s="2" t="s">
        <v>3174</v>
      </c>
      <c r="V107" s="2" t="s">
        <v>3180</v>
      </c>
      <c r="W107" s="68" t="s">
        <v>13</v>
      </c>
      <c r="X107" s="2" t="s">
        <v>3181</v>
      </c>
      <c r="Y107" s="2" t="s">
        <v>3182</v>
      </c>
      <c r="Z107" s="2" t="s">
        <v>1398</v>
      </c>
      <c r="AA107" s="68"/>
    </row>
    <row r="108" spans="5:28" ht="300" x14ac:dyDescent="0.4">
      <c r="E108" s="42">
        <v>102</v>
      </c>
      <c r="F108" s="2" t="s">
        <v>3183</v>
      </c>
      <c r="G108" s="68" t="s">
        <v>2622</v>
      </c>
      <c r="H108" s="2" t="s">
        <v>3184</v>
      </c>
      <c r="I108" s="68" t="s">
        <v>3185</v>
      </c>
      <c r="J108" s="68" t="s">
        <v>3187</v>
      </c>
      <c r="K108" s="2" t="s">
        <v>3188</v>
      </c>
      <c r="L108" s="2" t="s">
        <v>3186</v>
      </c>
      <c r="M108" s="2" t="s">
        <v>3189</v>
      </c>
      <c r="N108" s="2" t="s">
        <v>3190</v>
      </c>
      <c r="O108" s="68" t="s">
        <v>1398</v>
      </c>
      <c r="P108" s="68" t="s">
        <v>1398</v>
      </c>
      <c r="Q108" s="68" t="s">
        <v>1398</v>
      </c>
      <c r="R108" s="68" t="s">
        <v>1398</v>
      </c>
      <c r="S108" s="68" t="s">
        <v>1398</v>
      </c>
      <c r="T108" s="2" t="s">
        <v>3191</v>
      </c>
      <c r="U108" s="2" t="s">
        <v>3193</v>
      </c>
      <c r="V108" s="2" t="s">
        <v>3192</v>
      </c>
      <c r="W108" s="68" t="s">
        <v>1398</v>
      </c>
      <c r="X108" s="68" t="s">
        <v>1398</v>
      </c>
      <c r="Y108" s="68" t="s">
        <v>1398</v>
      </c>
      <c r="Z108" s="68" t="s">
        <v>1398</v>
      </c>
      <c r="AA108"/>
    </row>
    <row r="109" spans="5:28" ht="356.25" x14ac:dyDescent="0.4">
      <c r="E109" s="68">
        <v>103</v>
      </c>
      <c r="F109" s="2" t="s">
        <v>3222</v>
      </c>
      <c r="G109" s="68" t="s">
        <v>3195</v>
      </c>
      <c r="H109" s="2" t="s">
        <v>3205</v>
      </c>
      <c r="I109" s="2" t="s">
        <v>3196</v>
      </c>
      <c r="J109" s="2" t="s">
        <v>3301</v>
      </c>
      <c r="K109" s="2" t="s">
        <v>3302</v>
      </c>
      <c r="L109" s="2" t="s">
        <v>3197</v>
      </c>
      <c r="M109" s="2" t="s">
        <v>13</v>
      </c>
      <c r="N109" s="2" t="s">
        <v>3304</v>
      </c>
      <c r="O109" s="2" t="s">
        <v>3198</v>
      </c>
      <c r="P109" s="2" t="s">
        <v>3199</v>
      </c>
      <c r="Q109" s="2" t="s">
        <v>3303</v>
      </c>
      <c r="R109" s="2" t="s">
        <v>3200</v>
      </c>
      <c r="S109" s="2" t="s">
        <v>3201</v>
      </c>
      <c r="T109" s="2" t="s">
        <v>3202</v>
      </c>
      <c r="U109" s="2" t="s">
        <v>3203</v>
      </c>
      <c r="V109" s="2" t="s">
        <v>2994</v>
      </c>
      <c r="W109" s="2" t="s">
        <v>13</v>
      </c>
      <c r="X109" s="2" t="s">
        <v>2995</v>
      </c>
      <c r="Y109" s="2" t="s">
        <v>2996</v>
      </c>
      <c r="Z109" s="2" t="s">
        <v>2997</v>
      </c>
      <c r="AA109" s="1" t="s">
        <v>3204</v>
      </c>
    </row>
    <row r="110" spans="5:28" ht="112.5" x14ac:dyDescent="0.4">
      <c r="E110" s="68">
        <v>104</v>
      </c>
      <c r="F110" s="2" t="s">
        <v>3223</v>
      </c>
      <c r="G110" s="68" t="s">
        <v>3220</v>
      </c>
      <c r="H110" s="2" t="s">
        <v>3221</v>
      </c>
      <c r="I110" s="2" t="s">
        <v>3224</v>
      </c>
      <c r="J110" s="2" t="s">
        <v>3225</v>
      </c>
      <c r="K110" s="2" t="s">
        <v>3226</v>
      </c>
      <c r="L110" s="2" t="s">
        <v>3227</v>
      </c>
      <c r="M110" s="2" t="s">
        <v>109</v>
      </c>
      <c r="N110" s="2" t="s">
        <v>3228</v>
      </c>
      <c r="O110" s="68" t="s">
        <v>1398</v>
      </c>
      <c r="P110" s="68" t="s">
        <v>1398</v>
      </c>
      <c r="Q110" s="68" t="s">
        <v>1398</v>
      </c>
      <c r="R110" s="2" t="s">
        <v>3229</v>
      </c>
      <c r="S110" s="68" t="s">
        <v>1398</v>
      </c>
      <c r="T110" s="2" t="s">
        <v>3230</v>
      </c>
      <c r="U110" s="2" t="s">
        <v>3231</v>
      </c>
      <c r="V110" s="2" t="s">
        <v>3229</v>
      </c>
      <c r="W110" s="68" t="s">
        <v>1398</v>
      </c>
      <c r="X110" s="68" t="s">
        <v>1398</v>
      </c>
      <c r="Y110" s="68" t="s">
        <v>1398</v>
      </c>
      <c r="Z110" s="2" t="s">
        <v>3232</v>
      </c>
    </row>
    <row r="111" spans="5:28" ht="206.25" x14ac:dyDescent="0.4">
      <c r="E111" s="68">
        <v>105</v>
      </c>
      <c r="F111" s="2" t="s">
        <v>3280</v>
      </c>
      <c r="G111" s="68" t="s">
        <v>3281</v>
      </c>
      <c r="H111" s="2" t="s">
        <v>3282</v>
      </c>
      <c r="I111" s="15">
        <v>569278106</v>
      </c>
      <c r="J111" s="2" t="s">
        <v>3283</v>
      </c>
      <c r="K111" s="2" t="s">
        <v>3284</v>
      </c>
      <c r="L111" s="2" t="s">
        <v>3285</v>
      </c>
      <c r="M111" s="2" t="s">
        <v>3286</v>
      </c>
      <c r="N111" s="2" t="s">
        <v>3287</v>
      </c>
      <c r="O111" s="2" t="s">
        <v>3288</v>
      </c>
      <c r="P111" s="2" t="s">
        <v>3289</v>
      </c>
      <c r="Q111" s="2" t="s">
        <v>3290</v>
      </c>
      <c r="R111" s="2" t="s">
        <v>3291</v>
      </c>
      <c r="S111" s="2" t="s">
        <v>3292</v>
      </c>
      <c r="T111" s="2" t="s">
        <v>3293</v>
      </c>
      <c r="U111" s="2" t="s">
        <v>3294</v>
      </c>
      <c r="V111" s="2" t="s">
        <v>3297</v>
      </c>
      <c r="W111" s="68" t="s">
        <v>13</v>
      </c>
      <c r="X111" s="2" t="s">
        <v>3298</v>
      </c>
      <c r="Y111" s="2" t="s">
        <v>3299</v>
      </c>
      <c r="Z111" s="68" t="s">
        <v>3295</v>
      </c>
      <c r="AA111" s="1" t="s">
        <v>3296</v>
      </c>
    </row>
    <row r="112" spans="5:28" ht="168.75" x14ac:dyDescent="0.4">
      <c r="E112" s="68">
        <v>106</v>
      </c>
      <c r="F112" s="2" t="s">
        <v>3308</v>
      </c>
      <c r="G112" s="68" t="s">
        <v>3309</v>
      </c>
      <c r="H112" s="2" t="s">
        <v>3310</v>
      </c>
      <c r="I112" s="15">
        <v>794689024</v>
      </c>
      <c r="J112" s="2" t="s">
        <v>3311</v>
      </c>
      <c r="K112" s="2" t="s">
        <v>3312</v>
      </c>
      <c r="L112" s="2" t="s">
        <v>3313</v>
      </c>
      <c r="M112" s="2" t="s">
        <v>3271</v>
      </c>
      <c r="N112" s="2" t="s">
        <v>3314</v>
      </c>
      <c r="O112" s="2" t="s">
        <v>3315</v>
      </c>
      <c r="P112" s="2" t="s">
        <v>3316</v>
      </c>
      <c r="Q112" s="2" t="s">
        <v>3317</v>
      </c>
      <c r="R112" s="2" t="s">
        <v>3318</v>
      </c>
      <c r="S112" s="2" t="s">
        <v>3319</v>
      </c>
      <c r="T112" s="2" t="s">
        <v>3320</v>
      </c>
      <c r="U112" s="2" t="s">
        <v>3321</v>
      </c>
      <c r="V112" s="2"/>
      <c r="W112" s="2" t="s">
        <v>3323</v>
      </c>
      <c r="X112" s="2"/>
      <c r="Y112" s="2" t="s">
        <v>3322</v>
      </c>
      <c r="Z112" s="2" t="s">
        <v>3324</v>
      </c>
    </row>
    <row r="113" spans="5:26" ht="168.75" x14ac:dyDescent="0.4">
      <c r="E113" s="68">
        <v>107</v>
      </c>
      <c r="F113" s="2" t="s">
        <v>3434</v>
      </c>
      <c r="G113" s="68" t="s">
        <v>3435</v>
      </c>
      <c r="H113" s="2" t="s">
        <v>3436</v>
      </c>
      <c r="I113" s="15" t="s">
        <v>3437</v>
      </c>
      <c r="J113" s="2" t="s">
        <v>3438</v>
      </c>
      <c r="K113" s="2" t="s">
        <v>3439</v>
      </c>
      <c r="L113" s="2" t="s">
        <v>3440</v>
      </c>
      <c r="M113" s="2" t="s">
        <v>3441</v>
      </c>
      <c r="N113" s="2" t="s">
        <v>3442</v>
      </c>
      <c r="O113" s="2" t="s">
        <v>3443</v>
      </c>
      <c r="P113" s="2" t="s">
        <v>3443</v>
      </c>
      <c r="Q113" s="2" t="s">
        <v>3444</v>
      </c>
      <c r="R113" s="2" t="s">
        <v>3443</v>
      </c>
      <c r="S113" s="2" t="s">
        <v>3443</v>
      </c>
      <c r="T113" s="2" t="s">
        <v>1398</v>
      </c>
      <c r="U113" s="2" t="s">
        <v>3445</v>
      </c>
      <c r="V113" s="2" t="s">
        <v>3446</v>
      </c>
      <c r="W113" s="2" t="s">
        <v>3447</v>
      </c>
      <c r="X113" s="2" t="s">
        <v>3448</v>
      </c>
      <c r="Y113" s="2" t="s">
        <v>3449</v>
      </c>
      <c r="Z113" s="2" t="s">
        <v>1398</v>
      </c>
    </row>
    <row r="117" spans="5:26" ht="18" customHeight="1" x14ac:dyDescent="0.4"/>
  </sheetData>
  <autoFilter ref="E3:Z102" xr:uid="{301B70F9-9E2F-4C2D-B64D-287A3601D3DC}">
    <filterColumn colId="8" showButton="0"/>
    <filterColumn colId="18" showButton="0"/>
  </autoFilter>
  <sortState xmlns:xlrd2="http://schemas.microsoft.com/office/spreadsheetml/2017/richdata2" ref="E5:Z19">
    <sortCondition descending="1" ref="E5:E19"/>
  </sortState>
  <mergeCells count="28">
    <mergeCell ref="W3:X3"/>
    <mergeCell ref="Z3:Z4"/>
    <mergeCell ref="Y3:Y4"/>
    <mergeCell ref="L3:L4"/>
    <mergeCell ref="K3:K4"/>
    <mergeCell ref="M3:N3"/>
    <mergeCell ref="V3:V4"/>
    <mergeCell ref="U3:U4"/>
    <mergeCell ref="T3:T4"/>
    <mergeCell ref="S3:S4"/>
    <mergeCell ref="R3:R4"/>
    <mergeCell ref="Q3:Q4"/>
    <mergeCell ref="P3:P4"/>
    <mergeCell ref="O3:O4"/>
    <mergeCell ref="E3:E4"/>
    <mergeCell ref="J3:J4"/>
    <mergeCell ref="I3:I4"/>
    <mergeCell ref="F3:F4"/>
    <mergeCell ref="H3:H4"/>
    <mergeCell ref="G3:G4"/>
    <mergeCell ref="J104:J106"/>
    <mergeCell ref="K104:K106"/>
    <mergeCell ref="Y104:Y106"/>
    <mergeCell ref="F104:F106"/>
    <mergeCell ref="E104:E106"/>
    <mergeCell ref="G104:G106"/>
    <mergeCell ref="H104:H106"/>
    <mergeCell ref="I104:I106"/>
  </mergeCells>
  <phoneticPr fontId="18"/>
  <conditionalFormatting sqref="F114:F1048576 F1:F97 F99:F104 F107:F108">
    <cfRule type="duplicateValues" dxfId="3" priority="5"/>
  </conditionalFormatting>
  <dataValidations count="1">
    <dataValidation type="list" allowBlank="1" showInputMessage="1" showErrorMessage="1" sqref="V5:V7 K5:K7" xr:uid="{0E65388D-2A80-4312-A0BF-BF06226D8091}">
      <formula1>#REF!</formula1>
    </dataValidation>
  </dataValidations>
  <hyperlinks>
    <hyperlink ref="J20" r:id="rId1" display="osaka-nippi@mocha.ocn.ne,jp" xr:uid="{2B3371FF-61B5-49C1-8B4B-26BF17C34ABC}"/>
    <hyperlink ref="J21" r:id="rId2" display="ec-5.saga@guitar.ocn.ne.jp" xr:uid="{C294333B-D6AA-416E-A6AF-4407831F4181}"/>
    <hyperlink ref="J22" r:id="rId3" display="geshushisetsu.sui@city.saga.lg.jp" xr:uid="{6E3C2DAF-C02E-424A-A2B0-280488555939}"/>
    <hyperlink ref="J80" r:id="rId4" display="5260gabi@gmail.ccm" xr:uid="{7CEDFA5E-E288-403C-883B-B838E6623B98}"/>
  </hyperlinks>
  <pageMargins left="3.937007874015748E-2" right="3.937007874015748E-2" top="0.55118110236220474" bottom="0.74803149606299213" header="0.31496062992125984" footer="0.31496062992125984"/>
  <pageSetup paperSize="9" scale="42" fitToHeight="0" orientation="landscape" r:id="rId5"/>
  <rowBreaks count="2" manualBreakCount="2">
    <brk id="77" max="16383" man="1"/>
    <brk id="84" max="16383" man="1"/>
  </row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C7C07-D14D-4931-999D-802D09D6E8E3}">
  <sheetPr>
    <tabColor theme="9"/>
    <pageSetUpPr fitToPage="1"/>
  </sheetPr>
  <dimension ref="A1:V27"/>
  <sheetViews>
    <sheetView view="pageBreakPreview" topLeftCell="D1" zoomScale="80" zoomScaleNormal="100" zoomScaleSheetLayoutView="80" workbookViewId="0">
      <pane xSplit="4" ySplit="3" topLeftCell="H26" activePane="bottomRight" state="frozen"/>
      <selection activeCell="D1" sqref="D1"/>
      <selection pane="topRight" activeCell="H1" sqref="H1"/>
      <selection pane="bottomLeft" activeCell="D3" sqref="D3"/>
      <selection pane="bottomRight" activeCell="Q26" sqref="Q26"/>
    </sheetView>
  </sheetViews>
  <sheetFormatPr defaultRowHeight="18.75" x14ac:dyDescent="0.4"/>
  <cols>
    <col min="1" max="4" width="0" style="1" hidden="1" customWidth="1"/>
    <col min="5" max="5" width="4.75" style="1" customWidth="1"/>
    <col min="6" max="6" width="9" style="1"/>
    <col min="7" max="7" width="13" style="1" customWidth="1"/>
    <col min="8" max="8" width="9" style="1"/>
    <col min="9" max="9" width="15.375" style="1" customWidth="1"/>
    <col min="10" max="10" width="17.375" style="1" customWidth="1"/>
    <col min="11" max="11" width="24.75" style="1" customWidth="1"/>
    <col min="12" max="12" width="10.75" style="1" customWidth="1"/>
    <col min="13" max="13" width="29.875" style="1" customWidth="1"/>
    <col min="14" max="14" width="18.625" style="1" customWidth="1"/>
    <col min="15" max="16" width="9" style="1"/>
    <col min="17" max="17" width="14.875" style="1" customWidth="1"/>
    <col min="18" max="18" width="18.625" style="1" customWidth="1"/>
    <col min="19" max="20" width="10.625" style="1" customWidth="1"/>
    <col min="21" max="21" width="15.75" style="1" customWidth="1"/>
    <col min="22" max="22" width="0" style="1" hidden="1" customWidth="1"/>
    <col min="23" max="16384" width="9" style="1"/>
  </cols>
  <sheetData>
    <row r="1" spans="1:22" ht="74.25" customHeight="1" x14ac:dyDescent="0.4"/>
    <row r="2" spans="1:22" ht="45.75" customHeight="1" x14ac:dyDescent="0.4">
      <c r="F2" s="5" t="s">
        <v>3476</v>
      </c>
      <c r="K2" s="67">
        <f>COUNTA(F$4:F$1048576)</f>
        <v>24</v>
      </c>
      <c r="U2" s="9"/>
    </row>
    <row r="3" spans="1:22" ht="129" customHeight="1" x14ac:dyDescent="0.4">
      <c r="A3" s="1" t="s">
        <v>26</v>
      </c>
      <c r="B3" s="1" t="s">
        <v>0</v>
      </c>
      <c r="C3" s="1" t="s">
        <v>25</v>
      </c>
      <c r="F3" s="37" t="s">
        <v>31</v>
      </c>
      <c r="G3" s="37" t="s">
        <v>2418</v>
      </c>
      <c r="H3" s="37" t="s">
        <v>2</v>
      </c>
      <c r="I3" s="37" t="s">
        <v>3</v>
      </c>
      <c r="J3" s="37" t="s">
        <v>4</v>
      </c>
      <c r="K3" s="37" t="s">
        <v>2416</v>
      </c>
      <c r="L3" s="37" t="s">
        <v>5</v>
      </c>
      <c r="M3" s="37" t="s">
        <v>30</v>
      </c>
      <c r="N3" s="37" t="s">
        <v>2417</v>
      </c>
      <c r="O3" s="37" t="s">
        <v>2415</v>
      </c>
      <c r="P3" s="37" t="s">
        <v>29</v>
      </c>
      <c r="Q3" s="37" t="s">
        <v>28</v>
      </c>
      <c r="R3" s="37" t="s">
        <v>2412</v>
      </c>
      <c r="S3" s="37" t="s">
        <v>2413</v>
      </c>
      <c r="T3" s="37" t="s">
        <v>2414</v>
      </c>
      <c r="U3" s="37" t="s">
        <v>1893</v>
      </c>
      <c r="V3" s="3" t="s">
        <v>17</v>
      </c>
    </row>
    <row r="4" spans="1:22" ht="140.25" customHeight="1" x14ac:dyDescent="0.4">
      <c r="A4" s="1" t="s">
        <v>16</v>
      </c>
      <c r="B4" s="1" t="s">
        <v>12</v>
      </c>
      <c r="D4" s="1" t="str">
        <f>IFERROR(VLOOKUP(G4,#REF!,17,FALSE),"-")</f>
        <v>-</v>
      </c>
      <c r="E4" s="15">
        <v>1</v>
      </c>
      <c r="F4" s="15" t="s">
        <v>296</v>
      </c>
      <c r="G4" s="15" t="s">
        <v>319</v>
      </c>
      <c r="H4" s="15" t="s">
        <v>320</v>
      </c>
      <c r="I4" s="15" t="s">
        <v>321</v>
      </c>
      <c r="J4" s="25" t="s">
        <v>351</v>
      </c>
      <c r="K4" s="15" t="s">
        <v>355</v>
      </c>
      <c r="L4" s="15" t="s">
        <v>319</v>
      </c>
      <c r="M4" s="15" t="s">
        <v>2326</v>
      </c>
      <c r="N4" s="15" t="s">
        <v>322</v>
      </c>
      <c r="O4" s="15" t="s">
        <v>406</v>
      </c>
      <c r="P4" s="15" t="s">
        <v>211</v>
      </c>
      <c r="Q4" s="15" t="s">
        <v>405</v>
      </c>
      <c r="R4" s="15" t="s">
        <v>323</v>
      </c>
      <c r="S4" s="15" t="s">
        <v>324</v>
      </c>
      <c r="T4" s="15" t="s">
        <v>330</v>
      </c>
      <c r="U4" s="15" t="s">
        <v>1398</v>
      </c>
      <c r="V4" s="2" t="s">
        <v>15</v>
      </c>
    </row>
    <row r="5" spans="1:22" ht="56.25" x14ac:dyDescent="0.4">
      <c r="A5" s="1" t="s">
        <v>16</v>
      </c>
      <c r="B5" s="1" t="s">
        <v>12</v>
      </c>
      <c r="D5" s="1" t="str">
        <f>IFERROR(VLOOKUP(G5,#REF!,17,FALSE),"-")</f>
        <v>-</v>
      </c>
      <c r="E5" s="15">
        <f>E4+1</f>
        <v>2</v>
      </c>
      <c r="F5" s="15" t="s">
        <v>296</v>
      </c>
      <c r="G5" s="15" t="s">
        <v>310</v>
      </c>
      <c r="H5" s="15" t="s">
        <v>311</v>
      </c>
      <c r="I5" s="15" t="s">
        <v>312</v>
      </c>
      <c r="J5" s="25" t="s">
        <v>350</v>
      </c>
      <c r="K5" s="15" t="s">
        <v>354</v>
      </c>
      <c r="L5" s="15" t="s">
        <v>310</v>
      </c>
      <c r="M5" s="15" t="s">
        <v>313</v>
      </c>
      <c r="N5" s="15" t="s">
        <v>314</v>
      </c>
      <c r="O5" s="15" t="s">
        <v>315</v>
      </c>
      <c r="P5" s="15" t="s">
        <v>316</v>
      </c>
      <c r="Q5" s="15" t="s">
        <v>317</v>
      </c>
      <c r="R5" s="15" t="s">
        <v>318</v>
      </c>
      <c r="S5" s="15" t="s">
        <v>1398</v>
      </c>
      <c r="T5" s="15" t="s">
        <v>328</v>
      </c>
      <c r="U5" s="15" t="s">
        <v>329</v>
      </c>
      <c r="V5" s="2" t="s">
        <v>15</v>
      </c>
    </row>
    <row r="6" spans="1:22" ht="93.75" x14ac:dyDescent="0.4">
      <c r="A6" s="1" t="s">
        <v>16</v>
      </c>
      <c r="B6" s="1" t="s">
        <v>12</v>
      </c>
      <c r="D6" s="1" t="str">
        <f>IFERROR(VLOOKUP(G6,#REF!,17,FALSE),"-")</f>
        <v>-</v>
      </c>
      <c r="E6" s="25">
        <f t="shared" ref="E6:E18" si="0">E5+1</f>
        <v>3</v>
      </c>
      <c r="F6" s="15" t="s">
        <v>296</v>
      </c>
      <c r="G6" s="15" t="s">
        <v>304</v>
      </c>
      <c r="H6" s="15" t="s">
        <v>55</v>
      </c>
      <c r="I6" s="15" t="s">
        <v>305</v>
      </c>
      <c r="J6" s="25" t="s">
        <v>349</v>
      </c>
      <c r="K6" s="15" t="s">
        <v>353</v>
      </c>
      <c r="L6" s="15" t="s">
        <v>306</v>
      </c>
      <c r="M6" s="15" t="s">
        <v>2542</v>
      </c>
      <c r="N6" s="15" t="s">
        <v>1398</v>
      </c>
      <c r="O6" s="15" t="s">
        <v>1398</v>
      </c>
      <c r="P6" s="15" t="s">
        <v>1398</v>
      </c>
      <c r="Q6" s="15" t="s">
        <v>307</v>
      </c>
      <c r="R6" s="15" t="s">
        <v>308</v>
      </c>
      <c r="S6" s="15" t="s">
        <v>309</v>
      </c>
      <c r="T6" s="15" t="s">
        <v>326</v>
      </c>
      <c r="U6" s="15" t="s">
        <v>327</v>
      </c>
      <c r="V6" s="2" t="s">
        <v>15</v>
      </c>
    </row>
    <row r="7" spans="1:22" ht="56.25" x14ac:dyDescent="0.4">
      <c r="A7" s="1" t="s">
        <v>16</v>
      </c>
      <c r="B7" s="1" t="s">
        <v>12</v>
      </c>
      <c r="D7" s="1" t="str">
        <f>IFERROR(VLOOKUP(G7,#REF!,17,FALSE),"-")</f>
        <v>-</v>
      </c>
      <c r="E7" s="25">
        <f t="shared" si="0"/>
        <v>4</v>
      </c>
      <c r="F7" s="15" t="s">
        <v>296</v>
      </c>
      <c r="G7" s="15" t="s">
        <v>297</v>
      </c>
      <c r="H7" s="15" t="s">
        <v>298</v>
      </c>
      <c r="I7" s="15" t="s">
        <v>1398</v>
      </c>
      <c r="J7" s="25" t="s">
        <v>348</v>
      </c>
      <c r="K7" s="15" t="s">
        <v>352</v>
      </c>
      <c r="L7" s="15" t="s">
        <v>299</v>
      </c>
      <c r="M7" s="15" t="s">
        <v>300</v>
      </c>
      <c r="N7" s="15" t="s">
        <v>1398</v>
      </c>
      <c r="O7" s="15" t="s">
        <v>1398</v>
      </c>
      <c r="P7" s="15" t="s">
        <v>301</v>
      </c>
      <c r="Q7" s="15" t="s">
        <v>302</v>
      </c>
      <c r="R7" s="15" t="s">
        <v>303</v>
      </c>
      <c r="S7" s="15" t="s">
        <v>301</v>
      </c>
      <c r="T7" s="15" t="s">
        <v>325</v>
      </c>
      <c r="U7" s="15" t="s">
        <v>1398</v>
      </c>
      <c r="V7" s="2" t="s">
        <v>15</v>
      </c>
    </row>
    <row r="8" spans="1:22" ht="37.5" x14ac:dyDescent="0.4">
      <c r="D8" s="1" t="str">
        <f>IFERROR(VLOOKUP(G8,#REF!,17,FALSE),"-")</f>
        <v>-</v>
      </c>
      <c r="E8" s="25">
        <f t="shared" si="0"/>
        <v>5</v>
      </c>
      <c r="F8" s="15" t="s">
        <v>1398</v>
      </c>
      <c r="G8" s="15" t="s">
        <v>709</v>
      </c>
      <c r="H8" s="15" t="s">
        <v>367</v>
      </c>
      <c r="I8" s="15" t="s">
        <v>1398</v>
      </c>
      <c r="J8" s="25" t="s">
        <v>1398</v>
      </c>
      <c r="K8" s="15" t="s">
        <v>1398</v>
      </c>
      <c r="L8" s="15" t="s">
        <v>1398</v>
      </c>
      <c r="M8" s="15" t="s">
        <v>1398</v>
      </c>
      <c r="N8" s="15" t="s">
        <v>1398</v>
      </c>
      <c r="O8" s="15" t="s">
        <v>1398</v>
      </c>
      <c r="P8" s="15" t="s">
        <v>1398</v>
      </c>
      <c r="Q8" s="15" t="s">
        <v>1398</v>
      </c>
      <c r="R8" s="15" t="s">
        <v>1398</v>
      </c>
      <c r="S8" s="15" t="s">
        <v>1398</v>
      </c>
      <c r="T8" s="15" t="s">
        <v>1398</v>
      </c>
      <c r="U8" s="15" t="s">
        <v>1398</v>
      </c>
    </row>
    <row r="9" spans="1:22" ht="75" x14ac:dyDescent="0.4">
      <c r="D9" s="1" t="str">
        <f>IFERROR(VLOOKUP(G9,#REF!,17,FALSE),"-")</f>
        <v>-</v>
      </c>
      <c r="E9" s="25">
        <f t="shared" si="0"/>
        <v>6</v>
      </c>
      <c r="F9" s="15" t="s">
        <v>296</v>
      </c>
      <c r="G9" s="15" t="s">
        <v>1372</v>
      </c>
      <c r="H9" s="15" t="s">
        <v>44</v>
      </c>
      <c r="I9" s="15" t="s">
        <v>1373</v>
      </c>
      <c r="J9" s="62" t="s">
        <v>2500</v>
      </c>
      <c r="K9" s="15" t="s">
        <v>1399</v>
      </c>
      <c r="L9" s="15" t="s">
        <v>1399</v>
      </c>
      <c r="M9" s="15" t="s">
        <v>2327</v>
      </c>
      <c r="N9" s="15" t="s">
        <v>1398</v>
      </c>
      <c r="O9" s="15" t="s">
        <v>1398</v>
      </c>
      <c r="P9" s="15" t="s">
        <v>1374</v>
      </c>
      <c r="Q9" s="15" t="s">
        <v>1375</v>
      </c>
      <c r="R9" s="15" t="s">
        <v>1376</v>
      </c>
      <c r="S9" s="15" t="s">
        <v>1377</v>
      </c>
      <c r="T9" s="15" t="s">
        <v>1378</v>
      </c>
      <c r="U9" s="15" t="s">
        <v>1398</v>
      </c>
    </row>
    <row r="10" spans="1:22" ht="75" x14ac:dyDescent="0.4">
      <c r="D10" s="1" t="str">
        <f>IFERROR(VLOOKUP(G10,#REF!,17,FALSE),"-")</f>
        <v>-</v>
      </c>
      <c r="E10" s="25">
        <f t="shared" si="0"/>
        <v>7</v>
      </c>
      <c r="F10" s="15" t="s">
        <v>296</v>
      </c>
      <c r="G10" s="15" t="s">
        <v>1379</v>
      </c>
      <c r="H10" s="15" t="s">
        <v>374</v>
      </c>
      <c r="I10" s="15" t="s">
        <v>1380</v>
      </c>
      <c r="J10" s="25" t="s">
        <v>1398</v>
      </c>
      <c r="K10" s="15" t="s">
        <v>1400</v>
      </c>
      <c r="L10" s="15" t="s">
        <v>1381</v>
      </c>
      <c r="M10" s="15" t="s">
        <v>1382</v>
      </c>
      <c r="N10" s="15" t="s">
        <v>1398</v>
      </c>
      <c r="O10" s="15" t="s">
        <v>1398</v>
      </c>
      <c r="P10" s="15" t="s">
        <v>1398</v>
      </c>
      <c r="Q10" s="15" t="s">
        <v>1398</v>
      </c>
      <c r="R10" s="15" t="s">
        <v>1383</v>
      </c>
      <c r="S10" s="15" t="s">
        <v>1398</v>
      </c>
      <c r="T10" s="15" t="s">
        <v>1398</v>
      </c>
      <c r="U10" s="15" t="s">
        <v>1398</v>
      </c>
    </row>
    <row r="11" spans="1:22" ht="37.5" x14ac:dyDescent="0.4">
      <c r="D11" s="1" t="str">
        <f>IFERROR(VLOOKUP(G11,#REF!,17,FALSE),"-")</f>
        <v>-</v>
      </c>
      <c r="E11" s="25">
        <f t="shared" si="0"/>
        <v>8</v>
      </c>
      <c r="F11" s="15" t="s">
        <v>296</v>
      </c>
      <c r="G11" s="15" t="s">
        <v>1384</v>
      </c>
      <c r="H11" s="15" t="s">
        <v>275</v>
      </c>
      <c r="I11" s="15" t="s">
        <v>1385</v>
      </c>
      <c r="J11" s="25" t="s">
        <v>1398</v>
      </c>
      <c r="K11" s="15" t="s">
        <v>1401</v>
      </c>
      <c r="L11" s="15" t="s">
        <v>1386</v>
      </c>
      <c r="M11" s="15" t="s">
        <v>2328</v>
      </c>
      <c r="N11" s="15" t="s">
        <v>1387</v>
      </c>
      <c r="O11" s="15" t="s">
        <v>1388</v>
      </c>
      <c r="P11" s="15" t="s">
        <v>211</v>
      </c>
      <c r="Q11" s="15" t="s">
        <v>1389</v>
      </c>
      <c r="R11" s="15" t="s">
        <v>211</v>
      </c>
      <c r="S11" s="15" t="s">
        <v>1398</v>
      </c>
      <c r="T11" s="15" t="s">
        <v>1398</v>
      </c>
      <c r="U11" s="15" t="s">
        <v>1398</v>
      </c>
    </row>
    <row r="12" spans="1:22" ht="150" x14ac:dyDescent="0.4">
      <c r="D12" s="1" t="str">
        <f>IFERROR(VLOOKUP(G12,#REF!,17,FALSE),"-")</f>
        <v>-</v>
      </c>
      <c r="E12" s="25">
        <f t="shared" si="0"/>
        <v>9</v>
      </c>
      <c r="F12" s="15" t="s">
        <v>1390</v>
      </c>
      <c r="G12" s="15" t="s">
        <v>1391</v>
      </c>
      <c r="H12" s="15" t="s">
        <v>1392</v>
      </c>
      <c r="I12" s="15" t="s">
        <v>1393</v>
      </c>
      <c r="J12" s="25" t="s">
        <v>1394</v>
      </c>
      <c r="K12" s="15" t="s">
        <v>1402</v>
      </c>
      <c r="L12" s="15" t="s">
        <v>1395</v>
      </c>
      <c r="M12" s="15" t="s">
        <v>1396</v>
      </c>
      <c r="N12" s="15" t="s">
        <v>1398</v>
      </c>
      <c r="O12" s="15" t="s">
        <v>1398</v>
      </c>
      <c r="P12" s="15" t="s">
        <v>1398</v>
      </c>
      <c r="Q12" s="15" t="s">
        <v>1398</v>
      </c>
      <c r="R12" s="15" t="s">
        <v>1397</v>
      </c>
      <c r="S12" s="15" t="s">
        <v>1398</v>
      </c>
      <c r="T12" s="15" t="s">
        <v>1398</v>
      </c>
      <c r="U12" s="15" t="s">
        <v>1398</v>
      </c>
    </row>
    <row r="13" spans="1:22" ht="93.75" x14ac:dyDescent="0.4">
      <c r="D13" s="1" t="str">
        <f>IFERROR(VLOOKUP(G13,#REF!,17,FALSE),"-")</f>
        <v>-</v>
      </c>
      <c r="E13" s="25">
        <f t="shared" si="0"/>
        <v>10</v>
      </c>
      <c r="F13" s="25" t="s">
        <v>296</v>
      </c>
      <c r="G13" s="25" t="s">
        <v>1609</v>
      </c>
      <c r="H13" s="25" t="s">
        <v>374</v>
      </c>
      <c r="I13" s="25" t="s">
        <v>1610</v>
      </c>
      <c r="J13" s="62" t="s">
        <v>2501</v>
      </c>
      <c r="K13" s="25" t="s">
        <v>1615</v>
      </c>
      <c r="L13" s="25" t="s">
        <v>1611</v>
      </c>
      <c r="M13" s="25" t="s">
        <v>1612</v>
      </c>
      <c r="N13" s="25" t="s">
        <v>1398</v>
      </c>
      <c r="O13" s="25" t="s">
        <v>1398</v>
      </c>
      <c r="P13" s="25" t="s">
        <v>1398</v>
      </c>
      <c r="Q13" s="25" t="s">
        <v>1398</v>
      </c>
      <c r="R13" s="25" t="s">
        <v>1613</v>
      </c>
      <c r="S13" s="25" t="s">
        <v>1398</v>
      </c>
      <c r="T13" s="25" t="s">
        <v>1614</v>
      </c>
      <c r="U13" s="25" t="s">
        <v>1398</v>
      </c>
    </row>
    <row r="14" spans="1:22" ht="37.5" x14ac:dyDescent="0.4">
      <c r="E14" s="25">
        <f t="shared" si="0"/>
        <v>11</v>
      </c>
      <c r="F14" s="25" t="s">
        <v>296</v>
      </c>
      <c r="G14" s="25" t="s">
        <v>1732</v>
      </c>
      <c r="H14" s="25" t="s">
        <v>1630</v>
      </c>
      <c r="I14" s="25" t="s">
        <v>1731</v>
      </c>
      <c r="J14" s="62" t="s">
        <v>2502</v>
      </c>
      <c r="K14" s="25" t="s">
        <v>1821</v>
      </c>
      <c r="L14" s="25" t="s">
        <v>1730</v>
      </c>
      <c r="M14" s="25" t="s">
        <v>1729</v>
      </c>
      <c r="N14" s="25" t="s">
        <v>1398</v>
      </c>
      <c r="O14" s="25" t="s">
        <v>1398</v>
      </c>
      <c r="P14" s="25" t="s">
        <v>1398</v>
      </c>
      <c r="Q14" s="25" t="s">
        <v>1398</v>
      </c>
      <c r="R14" s="25" t="s">
        <v>322</v>
      </c>
      <c r="S14" s="25" t="s">
        <v>1398</v>
      </c>
      <c r="T14" s="25" t="s">
        <v>1398</v>
      </c>
      <c r="U14" s="25" t="s">
        <v>1398</v>
      </c>
    </row>
    <row r="15" spans="1:22" ht="37.5" x14ac:dyDescent="0.4">
      <c r="E15" s="25">
        <f t="shared" si="0"/>
        <v>12</v>
      </c>
      <c r="F15" s="25" t="s">
        <v>296</v>
      </c>
      <c r="G15" s="25" t="s">
        <v>1728</v>
      </c>
      <c r="H15" s="25" t="s">
        <v>44</v>
      </c>
      <c r="I15" s="25" t="s">
        <v>1727</v>
      </c>
      <c r="J15" s="62" t="s">
        <v>2503</v>
      </c>
      <c r="K15" s="25" t="s">
        <v>1822</v>
      </c>
      <c r="L15" s="25" t="s">
        <v>1726</v>
      </c>
      <c r="M15" s="25" t="s">
        <v>1725</v>
      </c>
      <c r="N15" s="25" t="s">
        <v>1724</v>
      </c>
      <c r="O15" s="25" t="s">
        <v>1398</v>
      </c>
      <c r="P15" s="25" t="s">
        <v>1398</v>
      </c>
      <c r="Q15" s="25" t="s">
        <v>1398</v>
      </c>
      <c r="R15" s="25" t="s">
        <v>1723</v>
      </c>
      <c r="S15" s="25" t="s">
        <v>1398</v>
      </c>
      <c r="T15" s="25" t="s">
        <v>1398</v>
      </c>
      <c r="U15" s="25" t="s">
        <v>1398</v>
      </c>
    </row>
    <row r="16" spans="1:22" ht="239.25" customHeight="1" x14ac:dyDescent="0.4">
      <c r="E16" s="25">
        <f t="shared" si="0"/>
        <v>13</v>
      </c>
      <c r="F16" s="25" t="s">
        <v>296</v>
      </c>
      <c r="G16" s="25" t="s">
        <v>1721</v>
      </c>
      <c r="H16" s="25" t="s">
        <v>367</v>
      </c>
      <c r="I16" s="25" t="s">
        <v>1722</v>
      </c>
      <c r="J16" s="25" t="s">
        <v>1951</v>
      </c>
      <c r="K16" s="25" t="s">
        <v>1823</v>
      </c>
      <c r="L16" s="25" t="s">
        <v>1721</v>
      </c>
      <c r="M16" s="25" t="s">
        <v>1720</v>
      </c>
      <c r="N16" s="25" t="s">
        <v>1733</v>
      </c>
      <c r="O16" s="25" t="s">
        <v>1719</v>
      </c>
      <c r="P16" s="25" t="s">
        <v>1398</v>
      </c>
      <c r="Q16" s="25" t="s">
        <v>1398</v>
      </c>
      <c r="R16" s="25" t="s">
        <v>1718</v>
      </c>
      <c r="S16" s="25" t="s">
        <v>1717</v>
      </c>
      <c r="T16" s="25" t="s">
        <v>272</v>
      </c>
      <c r="U16" s="25" t="s">
        <v>1716</v>
      </c>
    </row>
    <row r="17" spans="5:22" ht="56.25" x14ac:dyDescent="0.4">
      <c r="E17" s="25">
        <f t="shared" si="0"/>
        <v>14</v>
      </c>
      <c r="F17" s="25" t="s">
        <v>296</v>
      </c>
      <c r="G17" s="25" t="s">
        <v>1713</v>
      </c>
      <c r="H17" s="25" t="s">
        <v>320</v>
      </c>
      <c r="I17" s="25" t="s">
        <v>1715</v>
      </c>
      <c r="J17" s="25" t="s">
        <v>1714</v>
      </c>
      <c r="K17" s="25" t="s">
        <v>1824</v>
      </c>
      <c r="L17" s="25" t="s">
        <v>1713</v>
      </c>
      <c r="M17" s="25" t="s">
        <v>1712</v>
      </c>
      <c r="N17" s="25" t="s">
        <v>1711</v>
      </c>
      <c r="O17" s="25" t="s">
        <v>1710</v>
      </c>
      <c r="P17" s="25" t="s">
        <v>1709</v>
      </c>
      <c r="Q17" s="25" t="s">
        <v>1708</v>
      </c>
      <c r="R17" s="25" t="s">
        <v>1707</v>
      </c>
      <c r="S17" s="25" t="s">
        <v>1706</v>
      </c>
      <c r="T17" s="25" t="s">
        <v>1378</v>
      </c>
      <c r="U17" s="25" t="s">
        <v>1705</v>
      </c>
    </row>
    <row r="18" spans="5:22" ht="56.25" x14ac:dyDescent="0.4">
      <c r="E18" s="25">
        <f t="shared" si="0"/>
        <v>15</v>
      </c>
      <c r="F18" s="25" t="s">
        <v>13</v>
      </c>
      <c r="G18" s="25" t="s">
        <v>1855</v>
      </c>
      <c r="H18" s="25" t="s">
        <v>1392</v>
      </c>
      <c r="I18" s="25" t="s">
        <v>1850</v>
      </c>
      <c r="J18" s="62" t="s">
        <v>2499</v>
      </c>
      <c r="K18" s="25" t="s">
        <v>1854</v>
      </c>
      <c r="L18" s="25" t="s">
        <v>1851</v>
      </c>
      <c r="M18" s="25" t="s">
        <v>1877</v>
      </c>
      <c r="N18" s="25" t="s">
        <v>1398</v>
      </c>
      <c r="O18" s="25" t="s">
        <v>1398</v>
      </c>
      <c r="P18" s="25" t="s">
        <v>1398</v>
      </c>
      <c r="Q18" s="25" t="s">
        <v>1398</v>
      </c>
      <c r="R18" s="25" t="s">
        <v>1852</v>
      </c>
      <c r="S18" s="25" t="s">
        <v>1853</v>
      </c>
      <c r="T18" s="25" t="s">
        <v>1398</v>
      </c>
      <c r="U18" s="25" t="s">
        <v>1398</v>
      </c>
    </row>
    <row r="19" spans="5:22" ht="56.25" x14ac:dyDescent="0.4">
      <c r="E19" s="25">
        <v>16</v>
      </c>
      <c r="F19" s="25" t="s">
        <v>296</v>
      </c>
      <c r="G19" s="25" t="s">
        <v>1943</v>
      </c>
      <c r="H19" s="25" t="s">
        <v>57</v>
      </c>
      <c r="I19" s="25" t="s">
        <v>1944</v>
      </c>
      <c r="J19" s="35" t="s">
        <v>2325</v>
      </c>
      <c r="K19" s="25" t="s">
        <v>1953</v>
      </c>
      <c r="L19" s="25" t="s">
        <v>1943</v>
      </c>
      <c r="M19" s="25" t="s">
        <v>1945</v>
      </c>
      <c r="N19" s="25" t="s">
        <v>1952</v>
      </c>
      <c r="O19" s="25" t="s">
        <v>1946</v>
      </c>
      <c r="P19" s="25" t="s">
        <v>1975</v>
      </c>
      <c r="Q19" s="25" t="s">
        <v>1947</v>
      </c>
      <c r="R19" s="25" t="s">
        <v>1948</v>
      </c>
      <c r="S19" s="25" t="s">
        <v>1949</v>
      </c>
      <c r="T19" s="25" t="s">
        <v>158</v>
      </c>
      <c r="U19" s="25" t="s">
        <v>1950</v>
      </c>
      <c r="V19" s="1" t="s">
        <v>15</v>
      </c>
    </row>
    <row r="20" spans="5:22" ht="197.25" customHeight="1" x14ac:dyDescent="0.4">
      <c r="E20" s="15">
        <v>17</v>
      </c>
      <c r="F20" s="15" t="s">
        <v>296</v>
      </c>
      <c r="G20" s="15" t="s">
        <v>2528</v>
      </c>
      <c r="H20" s="15" t="s">
        <v>2529</v>
      </c>
      <c r="I20" s="15" t="s">
        <v>2530</v>
      </c>
      <c r="J20" s="15" t="s">
        <v>2531</v>
      </c>
      <c r="K20" s="15" t="s">
        <v>2532</v>
      </c>
      <c r="L20" s="15" t="s">
        <v>2541</v>
      </c>
      <c r="M20" s="15" t="s">
        <v>2533</v>
      </c>
      <c r="N20" s="15" t="s">
        <v>2534</v>
      </c>
      <c r="O20" s="15" t="s">
        <v>2535</v>
      </c>
      <c r="P20" s="15" t="s">
        <v>211</v>
      </c>
      <c r="Q20" s="15" t="s">
        <v>2540</v>
      </c>
      <c r="R20" s="15" t="s">
        <v>2536</v>
      </c>
      <c r="S20" s="15" t="s">
        <v>2537</v>
      </c>
      <c r="T20" s="15" t="s">
        <v>2538</v>
      </c>
      <c r="U20" s="15" t="s">
        <v>2539</v>
      </c>
    </row>
    <row r="21" spans="5:22" ht="183.75" customHeight="1" x14ac:dyDescent="0.4">
      <c r="E21" s="15">
        <v>18</v>
      </c>
      <c r="F21" s="2" t="s">
        <v>2809</v>
      </c>
      <c r="G21" s="2" t="s">
        <v>2814</v>
      </c>
      <c r="H21" s="2" t="s">
        <v>311</v>
      </c>
      <c r="I21" s="2" t="s">
        <v>2802</v>
      </c>
      <c r="J21" s="69" t="s">
        <v>2836</v>
      </c>
      <c r="K21" s="2" t="s">
        <v>2808</v>
      </c>
      <c r="L21" s="2" t="s">
        <v>2803</v>
      </c>
      <c r="M21" s="2" t="s">
        <v>2804</v>
      </c>
      <c r="N21" s="2" t="s">
        <v>2805</v>
      </c>
      <c r="O21" s="2" t="s">
        <v>2806</v>
      </c>
      <c r="P21" s="2" t="s">
        <v>2807</v>
      </c>
      <c r="Q21" s="2" t="s">
        <v>2810</v>
      </c>
      <c r="R21" s="2" t="s">
        <v>2813</v>
      </c>
      <c r="S21" s="2" t="s">
        <v>2815</v>
      </c>
      <c r="T21" s="2" t="s">
        <v>2811</v>
      </c>
      <c r="U21" s="2" t="s">
        <v>2812</v>
      </c>
    </row>
    <row r="22" spans="5:22" ht="158.25" customHeight="1" x14ac:dyDescent="0.4">
      <c r="E22" s="15">
        <v>19</v>
      </c>
      <c r="F22" s="2" t="s">
        <v>296</v>
      </c>
      <c r="G22" s="2" t="s">
        <v>2816</v>
      </c>
      <c r="H22" s="2" t="s">
        <v>711</v>
      </c>
      <c r="I22" s="2" t="s">
        <v>2817</v>
      </c>
      <c r="J22" s="69" t="s">
        <v>2837</v>
      </c>
      <c r="K22" s="2" t="s">
        <v>2838</v>
      </c>
      <c r="L22" s="2" t="s">
        <v>2818</v>
      </c>
      <c r="M22" s="2" t="s">
        <v>2819</v>
      </c>
      <c r="N22" s="2" t="s">
        <v>1398</v>
      </c>
      <c r="O22" s="2" t="s">
        <v>1398</v>
      </c>
      <c r="P22" s="2" t="s">
        <v>1398</v>
      </c>
      <c r="Q22" s="2" t="s">
        <v>1398</v>
      </c>
      <c r="R22" s="2" t="s">
        <v>2820</v>
      </c>
      <c r="S22" s="2" t="s">
        <v>1398</v>
      </c>
      <c r="T22" s="2" t="s">
        <v>1398</v>
      </c>
      <c r="U22" s="2" t="s">
        <v>1398</v>
      </c>
    </row>
    <row r="23" spans="5:22" ht="140.25" customHeight="1" x14ac:dyDescent="0.4">
      <c r="E23" s="15">
        <v>20</v>
      </c>
      <c r="F23" s="2" t="s">
        <v>296</v>
      </c>
      <c r="G23" s="2" t="s">
        <v>2839</v>
      </c>
      <c r="H23" s="2" t="s">
        <v>53</v>
      </c>
      <c r="I23" s="2" t="s">
        <v>2840</v>
      </c>
      <c r="J23" s="69" t="s">
        <v>2844</v>
      </c>
      <c r="K23" s="2" t="s">
        <v>2843</v>
      </c>
      <c r="L23" s="2" t="s">
        <v>2839</v>
      </c>
      <c r="M23" s="2" t="s">
        <v>2841</v>
      </c>
      <c r="N23" s="2" t="s">
        <v>1398</v>
      </c>
      <c r="O23" s="2" t="s">
        <v>1398</v>
      </c>
      <c r="P23" s="2" t="s">
        <v>1398</v>
      </c>
      <c r="Q23" s="2" t="s">
        <v>1398</v>
      </c>
      <c r="R23" s="2" t="s">
        <v>2842</v>
      </c>
      <c r="S23" s="2" t="s">
        <v>1398</v>
      </c>
      <c r="T23" s="2" t="s">
        <v>1398</v>
      </c>
      <c r="U23" s="2" t="s">
        <v>1398</v>
      </c>
    </row>
    <row r="24" spans="5:22" ht="131.25" customHeight="1" x14ac:dyDescent="0.4">
      <c r="E24" s="15">
        <v>21</v>
      </c>
      <c r="F24" s="15" t="s">
        <v>296</v>
      </c>
      <c r="G24" s="15" t="s">
        <v>2880</v>
      </c>
      <c r="H24" s="15" t="s">
        <v>2544</v>
      </c>
      <c r="I24" s="15" t="s">
        <v>2881</v>
      </c>
      <c r="J24" s="34" t="s">
        <v>2884</v>
      </c>
      <c r="K24" s="15" t="s">
        <v>2885</v>
      </c>
      <c r="L24" s="15" t="s">
        <v>2882</v>
      </c>
      <c r="M24" s="15" t="s">
        <v>2883</v>
      </c>
      <c r="N24" s="2" t="s">
        <v>1398</v>
      </c>
      <c r="O24" s="2" t="s">
        <v>1398</v>
      </c>
      <c r="P24" s="2" t="s">
        <v>1398</v>
      </c>
      <c r="Q24" s="2" t="s">
        <v>1398</v>
      </c>
      <c r="R24" s="15" t="s">
        <v>2886</v>
      </c>
      <c r="S24" s="2" t="s">
        <v>1398</v>
      </c>
      <c r="T24" s="2" t="s">
        <v>1398</v>
      </c>
      <c r="U24" s="2" t="s">
        <v>1398</v>
      </c>
    </row>
    <row r="25" spans="5:22" ht="131.25" x14ac:dyDescent="0.4">
      <c r="E25" s="15">
        <v>22</v>
      </c>
      <c r="F25" s="15" t="s">
        <v>2809</v>
      </c>
      <c r="G25" s="15" t="s">
        <v>3233</v>
      </c>
      <c r="H25" s="15" t="s">
        <v>3234</v>
      </c>
      <c r="I25" s="15" t="s">
        <v>3235</v>
      </c>
      <c r="J25" s="42">
        <v>9028650006</v>
      </c>
      <c r="K25" s="2" t="s">
        <v>3240</v>
      </c>
      <c r="L25" s="68" t="s">
        <v>3236</v>
      </c>
      <c r="M25" s="2" t="s">
        <v>3237</v>
      </c>
      <c r="N25" s="2" t="s">
        <v>3457</v>
      </c>
      <c r="O25" s="2" t="s">
        <v>3244</v>
      </c>
      <c r="P25" s="2" t="s">
        <v>3245</v>
      </c>
      <c r="Q25" s="68" t="s">
        <v>3238</v>
      </c>
      <c r="R25" s="2" t="s">
        <v>3239</v>
      </c>
      <c r="S25" s="2" t="s">
        <v>3241</v>
      </c>
      <c r="T25" s="2" t="s">
        <v>3242</v>
      </c>
      <c r="U25" s="2" t="s">
        <v>3243</v>
      </c>
    </row>
    <row r="26" spans="5:22" ht="206.25" x14ac:dyDescent="0.4">
      <c r="E26" s="15">
        <v>23</v>
      </c>
      <c r="F26" s="15" t="s">
        <v>3450</v>
      </c>
      <c r="G26" s="15" t="s">
        <v>3451</v>
      </c>
      <c r="H26" s="15" t="s">
        <v>3452</v>
      </c>
      <c r="I26" s="15" t="s">
        <v>1398</v>
      </c>
      <c r="J26" s="42" t="s">
        <v>1398</v>
      </c>
      <c r="K26" s="2" t="s">
        <v>3453</v>
      </c>
      <c r="L26" s="68" t="s">
        <v>3454</v>
      </c>
      <c r="M26" s="2" t="s">
        <v>3455</v>
      </c>
      <c r="N26" s="2" t="s">
        <v>3456</v>
      </c>
      <c r="O26" s="2" t="s">
        <v>3458</v>
      </c>
      <c r="P26" s="2" t="s">
        <v>3459</v>
      </c>
      <c r="Q26" s="15" t="s">
        <v>3460</v>
      </c>
      <c r="R26" s="2" t="s">
        <v>3461</v>
      </c>
      <c r="S26" s="2" t="s">
        <v>3462</v>
      </c>
      <c r="T26" s="2" t="s">
        <v>3463</v>
      </c>
      <c r="U26" s="2" t="s">
        <v>3464</v>
      </c>
    </row>
    <row r="27" spans="5:22" ht="112.5" x14ac:dyDescent="0.4">
      <c r="E27" s="15">
        <v>24</v>
      </c>
      <c r="F27" s="15" t="s">
        <v>3450</v>
      </c>
      <c r="G27" s="15" t="s">
        <v>3465</v>
      </c>
      <c r="H27" s="15" t="s">
        <v>3466</v>
      </c>
      <c r="I27" s="15" t="s">
        <v>3467</v>
      </c>
      <c r="J27" s="42" t="s">
        <v>3468</v>
      </c>
      <c r="K27" s="2" t="s">
        <v>3469</v>
      </c>
      <c r="L27" s="68" t="s">
        <v>3470</v>
      </c>
      <c r="M27" s="2" t="s">
        <v>3471</v>
      </c>
      <c r="N27" s="2" t="s">
        <v>3472</v>
      </c>
      <c r="O27" s="2" t="s">
        <v>3472</v>
      </c>
      <c r="P27" s="2" t="s">
        <v>3473</v>
      </c>
      <c r="Q27" s="68" t="s">
        <v>3474</v>
      </c>
      <c r="R27" s="2" t="s">
        <v>3475</v>
      </c>
      <c r="S27" s="2" t="s">
        <v>1398</v>
      </c>
      <c r="T27" s="2" t="s">
        <v>1398</v>
      </c>
      <c r="U27" s="2" t="s">
        <v>1398</v>
      </c>
    </row>
  </sheetData>
  <autoFilter ref="A3:V44" xr:uid="{9B7C7C07-D14D-4931-999D-802D09D6E8E3}"/>
  <sortState xmlns:xlrd2="http://schemas.microsoft.com/office/spreadsheetml/2017/richdata2" ref="E4:U7">
    <sortCondition descending="1" ref="E4:E7"/>
  </sortState>
  <phoneticPr fontId="18"/>
  <conditionalFormatting sqref="G1:G1048576">
    <cfRule type="duplicateValues" dxfId="2" priority="1"/>
  </conditionalFormatting>
  <conditionalFormatting sqref="G4:G12">
    <cfRule type="duplicateValues" dxfId="1" priority="2"/>
    <cfRule type="duplicateValues" dxfId="0" priority="4"/>
  </conditionalFormatting>
  <dataValidations count="1">
    <dataValidation type="list" allowBlank="1" showInputMessage="1" showErrorMessage="1" sqref="F4:F7" xr:uid="{33954DAF-A46A-4B71-9527-C01767C7C4D9}">
      <formula1>#REF!</formula1>
    </dataValidation>
  </dataValidations>
  <pageMargins left="3.937007874015748E-2" right="3.937007874015748E-2" top="0.55118110236220474" bottom="0.74803149606299213" header="0.31496062992125984" footer="0.31496062992125984"/>
  <pageSetup paperSize="9" scale="54" fitToHeight="0" orientation="landscape" r:id="rId1"/>
  <rowBreaks count="2" manualBreakCount="2">
    <brk id="22" min="4" max="20" man="1"/>
    <brk id="26" min="4" max="2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原料供給事業者</vt:lpstr>
      <vt:lpstr>肥料製造・販売事業者</vt:lpstr>
      <vt:lpstr>肥料利用者</vt:lpstr>
      <vt:lpstr>原料供給事業者!Print_Area</vt:lpstr>
      <vt:lpstr>肥料製造・販売事業者!Print_Area</vt:lpstr>
      <vt:lpstr>肥料利用者!Print_Area</vt:lpstr>
      <vt:lpstr>原料供給事業者!Print_Titles</vt:lpstr>
      <vt:lpstr>肥料利用者!Print_Titles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2026-02-26T07:16:02Z</dcterms:created>
  <dcterms:modified xsi:type="dcterms:W3CDTF">2026-02-26T07:16:13Z</dcterms:modified>
</cp:coreProperties>
</file>