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defaultThemeVersion="124226"/>
  <xr:revisionPtr revIDLastSave="181" documentId="13_ncr:1_{2F03FD85-D2A7-4EB1-BA2F-3F772A105D7A}" xr6:coauthVersionLast="47" xr6:coauthVersionMax="47" xr10:uidLastSave="{32F784DA-6508-45EC-B88A-33D962CE5D7D}"/>
  <bookViews>
    <workbookView xWindow="-108" yWindow="-108" windowWidth="23256" windowHeight="12456" xr2:uid="{00000000-000D-0000-FFFF-FFFF00000000}"/>
  </bookViews>
  <sheets>
    <sheet name="76,78-1-1" sheetId="8" r:id="rId1"/>
  </sheets>
  <definedNames>
    <definedName name="_xlnm.Print_Area" localSheetId="0">'76,78-1-1'!$A$1:$H$108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26" i="8" l="1"/>
  <c r="C25" i="8"/>
  <c r="A105" i="8" l="1"/>
  <c r="E63" i="8"/>
  <c r="C63" i="8"/>
  <c r="C50" i="8"/>
  <c r="A107" i="8" s="1"/>
  <c r="C38" i="8"/>
  <c r="C33" i="8"/>
  <c r="C32" i="8"/>
  <c r="H26" i="8"/>
  <c r="G26" i="8"/>
  <c r="F26" i="8"/>
  <c r="E26" i="8"/>
  <c r="C24" i="8"/>
  <c r="C23" i="8"/>
  <c r="C22" i="8"/>
  <c r="H108" i="8"/>
  <c r="F108" i="8"/>
  <c r="D108" i="8"/>
  <c r="H107" i="8"/>
  <c r="G107" i="8"/>
  <c r="F107" i="8"/>
  <c r="E107" i="8"/>
  <c r="D107" i="8"/>
  <c r="H106" i="8"/>
  <c r="F106" i="8"/>
  <c r="D106" i="8"/>
  <c r="H105" i="8"/>
  <c r="G105" i="8"/>
  <c r="F105" i="8"/>
  <c r="E105" i="8"/>
  <c r="D105" i="8"/>
  <c r="A84" i="8"/>
  <c r="A71" i="8"/>
  <c r="D68" i="8"/>
  <c r="F65" i="8" s="1"/>
  <c r="F68" i="8" s="1"/>
  <c r="C68" i="8"/>
  <c r="E65" i="8" s="1"/>
  <c r="E68" i="8" s="1"/>
  <c r="H59" i="8"/>
  <c r="G59" i="8"/>
  <c r="F59" i="8"/>
  <c r="E59" i="8"/>
  <c r="D59" i="8"/>
  <c r="C58" i="8"/>
  <c r="C57" i="8"/>
  <c r="C108" i="8" s="1"/>
  <c r="C56" i="8"/>
  <c r="C107" i="8" s="1"/>
  <c r="C55" i="8"/>
  <c r="C54" i="8"/>
  <c r="H47" i="8"/>
  <c r="H48" i="8" s="1"/>
  <c r="H53" i="8" s="1"/>
  <c r="G47" i="8"/>
  <c r="G48" i="8" s="1"/>
  <c r="G53" i="8" s="1"/>
  <c r="F47" i="8"/>
  <c r="F48" i="8" s="1"/>
  <c r="F53" i="8" s="1"/>
  <c r="E47" i="8"/>
  <c r="E48" i="8" s="1"/>
  <c r="E53" i="8" s="1"/>
  <c r="D47" i="8"/>
  <c r="D48" i="8" s="1"/>
  <c r="D53" i="8" s="1"/>
  <c r="C46" i="8"/>
  <c r="C45" i="8"/>
  <c r="C106" i="8" s="1"/>
  <c r="C44" i="8"/>
  <c r="C105" i="8" s="1"/>
  <c r="C43" i="8"/>
  <c r="C42" i="8"/>
  <c r="C41" i="8"/>
  <c r="A36" i="8"/>
  <c r="A17" i="8"/>
  <c r="A16" i="8"/>
  <c r="D12" i="8"/>
  <c r="G9" i="8"/>
  <c r="G8" i="8"/>
  <c r="G7" i="8"/>
  <c r="E35" i="8" l="1"/>
  <c r="C26" i="8"/>
  <c r="G35" i="8"/>
  <c r="H60" i="8"/>
  <c r="H35" i="8"/>
  <c r="F35" i="8"/>
  <c r="C34" i="8"/>
  <c r="E60" i="8"/>
  <c r="F60" i="8"/>
  <c r="G60" i="8"/>
  <c r="C59" i="8"/>
  <c r="D60" i="8"/>
  <c r="C53" i="8"/>
  <c r="C48" i="8"/>
  <c r="C47" i="8"/>
  <c r="C60" i="8" l="1"/>
  <c r="D35" i="8" l="1"/>
  <c r="C35" i="8" s="1"/>
  <c r="C31"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tc={2A57C9B7-2CFC-4776-9530-746D7AFCA34D}</author>
    <author>tc={12F9BBCD-C116-4320-B3A5-6AA237248685}</author>
    <author>tc={2C410EE2-5D1F-4F6D-82C2-3E84A5AF9AF8}</author>
    <author>tc={1AE26ECA-FEA6-43C0-96AE-3038FCC10539}</author>
    <author>tc={EC592555-89A7-4D96-BC2D-E6BF4139FA13}</author>
    <author>tc={119B2E2B-D53F-468C-9447-753D59DDC8BE}</author>
    <author>tc={D5090D75-5E03-4A2D-9ED7-10529954317B}</author>
    <author>作成者</author>
    <author>tc={DAAD467C-6826-4BC1-84BC-1F36066A3B3B}</author>
    <author>tc={EA8A010F-E762-449F-BD19-EE05877B2CA2}</author>
    <author>tc={85C7C476-AA5C-4E32-A68C-2A139C317379}</author>
    <author>tc={1C10F541-526F-48A0-8303-0B9BD136E39E}</author>
    <author>tc={6DB1C5BF-6A1D-4A12-AF02-FB06917FAFEF}</author>
    <author>tc={85C93D6B-8A84-49BD-AA5E-F3CAE53B9C8C}</author>
    <author>tc={BB5A0DAD-D2D3-481C-B129-B0464788E0D8}</author>
    <author>tc={BB804144-6ABD-49F0-AB9A-C4AC019FAE97}</author>
    <author>tc={FC45B7ED-AF0C-4E6F-BC68-0ADC60C6AE79}</author>
    <author>tc={96F61F97-DF4B-4638-A90D-D3E75D8679A8}</author>
    <author>tc={88BB433B-52DE-486C-8E7B-0B460209D133}</author>
    <author>tc={63A9DAE0-070D-46A3-A651-FA795DD45F65}</author>
    <author>tc={7D1C80CE-2122-4D2A-B1A0-38130BF9ADDA}</author>
    <author>tc={F97DF888-B85A-4457-AC13-5C6A0859C5E6}</author>
    <author>tc={A1BE0753-D724-4D5F-BF72-DDCB556774D8}</author>
    <author>tc={0DE18E51-1420-486D-B3D1-B0B3238CC1D3}</author>
    <author>tc={F3D27A28-34DC-4041-A102-A90DFF4289A4}</author>
    <author>tc={3CEFC210-9D70-418D-AF61-FDF3C1B3C06B}</author>
    <author>tc={2725A426-8AA8-4663-B162-99E91BD9241C}</author>
    <author>tc={C2382ABA-067A-422C-956C-8B4357A2D3AC}</author>
    <author>tc={67CE523B-2A5D-497D-A14A-8B0552D959EB}</author>
    <author>tc={0503B449-4635-4214-AA73-D82CF6EC0368}</author>
    <author>tc={23E6B3D7-D2D7-44E5-8E8C-B9FA532A5983}</author>
    <author>tc={45B502D9-A1A1-4455-8926-A687ED868FB2}</author>
    <author>tc={6F714979-5CB1-4A43-9E50-CA3DCF0B4621}</author>
    <author>tc={D3E124E0-A7CE-462F-8A31-7F05A655F282}</author>
    <author>tc={68E7F636-5F6A-40AB-91C5-352A9629DCE4}</author>
    <author>tc={0A2EFCA7-AF4E-4EE9-9B70-1300B64C6603}</author>
    <author>tc={3EDCFAE1-9F74-4FFC-9397-652734A09DDD}</author>
    <author>tc={7025DDA1-561B-484A-B09A-3B78509A24F4}</author>
    <author>tc={1755A471-34A1-4D8A-B00F-07BFC34079D3}</author>
    <author>tc={C4DCB080-AF04-4B32-B2D4-35D9E500D31A}</author>
    <author>tc={320E725A-340E-4B94-AAB0-E52A9EA4BFC8}</author>
    <author>tc={3A8DC6D5-CE1C-40D1-AF51-C855A00785EB}</author>
    <author>tc={36B2075D-9909-4329-BCD5-6E0A06ACCF59}</author>
    <author>tc={4F1EE8A8-6C2A-4F05-934B-6C510A4E5E0D}</author>
    <author>tc={46F22F12-0714-4536-AD28-73322EF3AB98}</author>
    <author>tc={C5A467D7-06C0-46E5-84F0-9075E0E7ACAD}</author>
    <author>tc={F1CB6A1D-7D5F-4E22-B2E1-3F57E25A9DDE}</author>
    <author>tc={A599E2F2-FE59-4AAD-850B-E4A0EE63C8A0}</author>
    <author>tc={5B5242E5-0D7C-4848-93CB-893A60BC5E20}</author>
    <author>tc={06319495-367E-4C7C-AAEB-2855C69BFEE3}</author>
    <author>tc={F02C2076-31AA-485F-B44C-52AFF3A9D682}</author>
    <author>tc={17A89AFC-8B11-4119-ABEB-0262289A4F0B}</author>
    <author>tc={20A91A9B-8242-4037-96D7-D11CE5844C2D}</author>
    <author>tc={6A488672-F6D1-441E-AF83-3F55C194CA1E}</author>
  </authors>
  <commentList>
    <comment ref="A7" authorId="0" shapeId="0" xr:uid="{2A57C9B7-2CFC-4776-9530-746D7AFCA34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12F9BBCD-C116-4320-B3A5-6AA23724868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2C410EE2-5D1F-4F6D-82C2-3E84A5AF9AF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1AE26ECA-FEA6-43C0-96AE-3038FCC1053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D21" authorId="4" shapeId="0" xr:uid="{EC592555-89A7-4D96-BC2D-E6BF4139FA1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前年度に輸入した割当対象物品のうち、本関税割当てを利用して輸入した物品について、在庫などの数量を入力してください。</t>
      </text>
    </comment>
    <comment ref="A22" authorId="5" shapeId="0" xr:uid="{119B2E2B-D53F-468C-9447-753D59DDC8B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無機質を濃縮したホエイとして申請する全ての割当対象物品の合計在庫数量を入力してください。</t>
      </text>
    </comment>
    <comment ref="A23" authorId="6" shapeId="0" xr:uid="{D5090D75-5E03-4A2D-9ED7-10529954317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無機質を濃縮したホエイとして申請する全ての割当対象物品の合計輸入数量を入力してください。
申請者名義で輸入通関した合計数量を入力し、日本国内で他社から購入したものは含めないでください。</t>
      </text>
    </comment>
    <comment ref="C23" authorId="7" shapeId="0" xr:uid="{2987E8C9-E774-432A-80AE-96A99F2DB920}">
      <text>
        <r>
          <rPr>
            <b/>
            <sz val="9"/>
            <color indexed="81"/>
            <rFont val="MS P ゴシック"/>
            <family val="3"/>
            <charset val="128"/>
          </rPr>
          <t xml:space="preserve">作成者:
</t>
        </r>
      </text>
    </comment>
    <comment ref="D23" authorId="8" shapeId="0" xr:uid="{DAAD467C-6826-4BC1-84BC-1F36066A3B3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WTOの関税割当てを申請する場合は、このセルと同じ数量を申請書の「実績」の「輸入」欄に記入してください。</t>
      </text>
    </comment>
    <comment ref="E23" authorId="9" shapeId="0" xr:uid="{EA8A010F-E762-449F-BD19-EE05877B2CA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CPTPPの関税割当てを申請する場合は、このセルと同じ数量を申請書の「実績」の「輸入」欄に記入してください。</t>
      </text>
    </comment>
    <comment ref="F23" authorId="10" shapeId="0" xr:uid="{85C7C476-AA5C-4E32-A68C-2A139C317379}">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日EU協定の関税割当てを申請する場合は、このセルと同じ数量を申請書の「実績」の「輸入」欄に記入してください。
</t>
      </text>
    </comment>
    <comment ref="G23" authorId="11" shapeId="0" xr:uid="{1C10F541-526F-48A0-8303-0B9BD136E39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日米協定の関税割当てを申請する場合は、このセルと同じ数量を申請書の「実績」の「輸入」欄に記入してください。</t>
      </text>
    </comment>
    <comment ref="A24" authorId="12" shapeId="0" xr:uid="{6DB1C5BF-6A1D-4A12-AF02-FB06917FAFE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無機質を濃縮したホエイとして申請する全ての割当対象物品の合計購入数量を入力してください。
日本国内で他社から購入した数量を入力してください。</t>
      </text>
    </comment>
    <comment ref="A25" authorId="13" shapeId="0" xr:uid="{85C93D6B-8A84-49BD-AA5E-F3CAE53B9C8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無機質を濃縮したホエイとして申請する全ての割当対象物品の使用・販売・廃棄数量の合計を入力してください。</t>
      </text>
    </comment>
    <comment ref="D25" authorId="14" shapeId="0" xr:uid="{BB5A0DAD-D2D3-481C-B129-B0464788E0D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WTOの関税割当てを申請する場合は、このセルと同じ数量を申請書の「実績」の「使用」欄に記入してください。</t>
      </text>
    </comment>
    <comment ref="E25" authorId="15" shapeId="0" xr:uid="{BB804144-6ABD-49F0-AB9A-C4AC019FAE9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CPTPPの関税割当てを申請する場合は、このセルと同じ数量を申請書の「実績」の「使用」欄に記入してください。</t>
      </text>
    </comment>
    <comment ref="F25" authorId="16" shapeId="0" xr:uid="{FC45B7ED-AF0C-4E6F-BC68-0ADC60C6AE7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日EU協定の関税割当てを申請する場合は、このセルと同じ数量を申請書の「実績」の「使用」欄に記入してください。</t>
      </text>
    </comment>
    <comment ref="G25" authorId="17" shapeId="0" xr:uid="{96F61F97-DF4B-4638-A90D-D3E75D8679A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日米協定の関税割当てを申請する場合は、このセルと同じ数量を申請書の「実績」の「使用」欄に記入してください。</t>
      </text>
    </comment>
    <comment ref="D30" authorId="18" shapeId="0" xr:uid="{88BB433B-52DE-486C-8E7B-0B460209D13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今年度に輸入する割当対象物品のうち、本関税割当てを利用して輸入する物品について、数量を入力してください。</t>
      </text>
    </comment>
    <comment ref="A32" authorId="19" shapeId="0" xr:uid="{63A9DAE0-070D-46A3-A651-FA795DD45F6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無機質濃縮ホエイとして申請する全ての割当対象物品の合計輸入数量を入力してください。
申請者名義で輸入通関した合計数量を入力し、日本国内で他社から購入するものは含めないでください。</t>
      </text>
    </comment>
    <comment ref="D32" authorId="20" shapeId="0" xr:uid="{7D1C80CE-2122-4D2A-B1A0-38130BF9ADD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WTOの関税割当てを申請する場合は、このセルと同じ数量を申請書の「数量及び単位」欄に記入してください。</t>
      </text>
    </comment>
    <comment ref="A33" authorId="21" shapeId="0" xr:uid="{F97DF888-B85A-4457-AC13-5C6A0859C5E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無機質濃縮ホエイとして申請する全ての割当対象物品の合計購入数量を入力してください。
日本国内で他社から購入する数量を入力してください。</t>
      </text>
    </comment>
    <comment ref="A34" authorId="22" shapeId="0" xr:uid="{A1BE0753-D724-4D5F-BF72-DDCB556774D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無機質を濃縮したホエイとして申請する全ての割当対象物品の使用・販売・廃棄数量の合計を入力してください。</t>
      </text>
    </comment>
    <comment ref="D34" authorId="23" shapeId="0" xr:uid="{0DE18E51-1420-486D-B3D1-B0B3238CC1D3}">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WTOの関税割当てを申請する場合は、このセルと同じ数量を申請書の「主な使用の計画」欄に記入してください。
</t>
      </text>
    </comment>
    <comment ref="E34" authorId="24" shapeId="0" xr:uid="{F3D27A28-34DC-4041-A102-A90DFF4289A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CPTPPの関税割当てを申請する場合は、このセルと同じ数量を申請書の「主な使用の計画」欄に記入してください。</t>
      </text>
    </comment>
    <comment ref="F34" authorId="25" shapeId="0" xr:uid="{3CEFC210-9D70-418D-AF61-FDF3C1B3C06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日EU協定の関税割当てを申請する場合は、このセルと同じ数量を申請書の「主な使用の計画」欄に記入してください。</t>
      </text>
    </comment>
    <comment ref="G34" authorId="26" shapeId="0" xr:uid="{2725A426-8AA8-4663-B162-99E91BD9241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日米協定の関税割当てを申請する場合は、このセルと同じ数量を申請書の「主な使用の計画」欄に記入してください。</t>
      </text>
    </comment>
    <comment ref="A41" authorId="27" shapeId="0" xr:uid="{C2382ABA-067A-422C-956C-8B4357A2D3A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乳幼児用粉乳等用ホエイ等として申請する全ての割当対象物品の合計在庫数量を入力してください。</t>
      </text>
    </comment>
    <comment ref="A42" authorId="28" shapeId="0" xr:uid="{67CE523B-2A5D-497D-A14A-8B0552D959E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乳幼児用粉乳等用ホエイ等として申請する全ての割当対象物品の合計輸入数量を入力してください。
申請者名義で輸入通関した合計数量を入力し、日本国内で他社から購入したものは含めないでください。</t>
      </text>
    </comment>
    <comment ref="C42" authorId="7" shapeId="0" xr:uid="{A756A811-63A1-4B8A-A5A0-AB88203E80BA}">
      <text>
        <r>
          <rPr>
            <b/>
            <sz val="9"/>
            <color indexed="81"/>
            <rFont val="MS P ゴシック"/>
            <family val="3"/>
            <charset val="128"/>
          </rPr>
          <t xml:space="preserve">作成者:
</t>
        </r>
      </text>
    </comment>
    <comment ref="D42" authorId="29" shapeId="0" xr:uid="{0503B449-4635-4214-AA73-D82CF6EC036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WTOの関税割当てを申請する場合は、このセルと同じ数量を申請書の「実績」の「輸入」欄に記入してください。</t>
      </text>
    </comment>
    <comment ref="E42" authorId="30" shapeId="0" xr:uid="{23E6B3D7-D2D7-44E5-8E8C-B9FA532A598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CPTPPの関税割当てを申請する場合は、このセルと同じ数量を申請書の「実績」の「輸入」欄に記入してください。</t>
      </text>
    </comment>
    <comment ref="F42" authorId="31" shapeId="0" xr:uid="{45B502D9-A1A1-4455-8926-A687ED868FB2}">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日EU協定の関税割当てを申請する場合は、このセルと同じ数量を申請書の「実績」の「輸入」欄に記入してください。
</t>
      </text>
    </comment>
    <comment ref="G42" authorId="32" shapeId="0" xr:uid="{6F714979-5CB1-4A43-9E50-CA3DCF0B462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日米協定の関税割当てを申請する場合は、このセルと同じ数量を申請書の「実績」の「輸入」欄に記入してください。</t>
      </text>
    </comment>
    <comment ref="A43" authorId="33" shapeId="0" xr:uid="{D3E124E0-A7CE-462F-8A31-7F05A655F28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乳幼児用粉乳等用ホエイ等として申請する全ての割当対象物品の合計購入数量を入力してください。
日本国内で他社から購入した数量を入力してください。</t>
      </text>
    </comment>
    <comment ref="A44" authorId="34" shapeId="0" xr:uid="{68E7F636-5F6A-40AB-91C5-352A9629DCE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乳幼児用粉乳用等ホエイ等を粉乳向けに使用した数量を入力してください。</t>
      </text>
    </comment>
    <comment ref="A45" authorId="35" shapeId="0" xr:uid="{0A2EFCA7-AF4E-4EE9-9B70-1300B64C660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乳幼児用粉乳等用ホエイ等を液状乳向けに使用した数量を入力してください。</t>
      </text>
    </comment>
    <comment ref="A46" authorId="36" shapeId="0" xr:uid="{3EDCFAE1-9F74-4FFC-9397-652734A09DD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乳幼児用粉乳等用ホエイ等を廃棄した数量を入力してください。</t>
      </text>
    </comment>
    <comment ref="D47" authorId="37" shapeId="0" xr:uid="{7025DDA1-561B-484A-B09A-3B78509A24F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WTOの関税割当てを申請する場合は、このセルと同じ数量を申請書の「実績」の「使用」欄に記入してください。</t>
      </text>
    </comment>
    <comment ref="E47" authorId="38" shapeId="0" xr:uid="{1755A471-34A1-4D8A-B00F-07BFC34079D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CPTPPの関税割当てを申請する場合は、このセルと同じ数量を申請書の「実績」の「使用」欄に記入してください。</t>
      </text>
    </comment>
    <comment ref="F47" authorId="39" shapeId="0" xr:uid="{C4DCB080-AF04-4B32-B2D4-35D9E500D31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日EU協定の関税割当てを申請する場合は、このセルと同じ数量を申請書の「実績」の「使用」欄に記入してください。</t>
      </text>
    </comment>
    <comment ref="G47" authorId="40" shapeId="0" xr:uid="{320E725A-340E-4B94-AAB0-E52A9EA4BFC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日米協定の関税割当てを申請する場合は、このセルと同じ数量を申請書の「実績」の「使用」欄に記入してください。</t>
      </text>
    </comment>
    <comment ref="A54" authorId="41" shapeId="0" xr:uid="{3A8DC6D5-CE1C-40D1-AF51-C855A00785E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乳幼児用粉乳等用ホエイ等として申請する全ての割当対象物品の合計輸入数量を入力してください。
申請者名義で輸入通関した合計数量を入力し、日本国内で他社から購入するものは含めないでください。</t>
      </text>
    </comment>
    <comment ref="D54" authorId="42" shapeId="0" xr:uid="{36B2075D-9909-4329-BCD5-6E0A06ACCF5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WTOの関税割当てを申請する場合は、このセルと同じ数量を申請書の「数量及び単位」欄に記入してください。</t>
      </text>
    </comment>
    <comment ref="A55" authorId="43" shapeId="0" xr:uid="{4F1EE8A8-6C2A-4F05-934B-6C510A4E5E0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乳幼児用粉乳等用ホエイ等として申請する全ての割当対象物品の合計購入数量を入力してください。
日本国内で他社から購入する数量を入力してください。</t>
      </text>
    </comment>
    <comment ref="A56" authorId="44" shapeId="0" xr:uid="{46F22F12-0714-4536-AD28-73322EF3AB9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乳幼児用粉乳等用ホエイ等を粉乳向けに使用する数量を入力してください。</t>
      </text>
    </comment>
    <comment ref="A57" authorId="45" shapeId="0" xr:uid="{C5A467D7-06C0-46E5-84F0-9075E0E7ACA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乳幼児用粉乳等用ホエイ等を液状乳向けに使用する数量を入力してください。</t>
      </text>
    </comment>
    <comment ref="A58" authorId="46" shapeId="0" xr:uid="{F1CB6A1D-7D5F-4E22-B2E1-3F57E25A9DD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乳幼児用粉乳等用ホエイ等を廃棄する数量を入力してください。</t>
      </text>
    </comment>
    <comment ref="D59" authorId="47" shapeId="0" xr:uid="{A599E2F2-FE59-4AAD-850B-E4A0EE63C8A0}">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WTOの関税割当てを申請する場合は、このセルと同じ数量を申請書の「主な使用の計画」欄に記入してください。
</t>
      </text>
    </comment>
    <comment ref="E59" authorId="48" shapeId="0" xr:uid="{5B5242E5-0D7C-4848-93CB-893A60BC5E2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CPTPPの関税割当てを申請する場合は、このセルと同じ数量を申請書の「主な使用の計画」欄に記入してください。</t>
      </text>
    </comment>
    <comment ref="F59" authorId="49" shapeId="0" xr:uid="{06319495-367E-4C7C-AAEB-2855C69BFEE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日EU協定の関税割当てを申請する場合は、このセルと同じ数量を申請書の「主な使用の計画」欄に記入してください。</t>
      </text>
    </comment>
    <comment ref="G59" authorId="50" shapeId="0" xr:uid="{F02C2076-31AA-485F-B44C-52AFF3A9D68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日米協定の関税割当てを申請する場合は、このセルと同じ数量を申請書の「主な使用の計画」欄に記入してください。</t>
      </text>
    </comment>
    <comment ref="A65" authorId="51" shapeId="0" xr:uid="{17A89AFC-8B11-4119-ABEB-0262289A4F0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乳幼児用粉乳等の在庫数量を入力してください。</t>
      </text>
    </comment>
    <comment ref="A66" authorId="52" shapeId="0" xr:uid="{20A91A9B-8242-4037-96D7-D11CE5844C2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乳幼児用粉乳等の製造数量を入力してください。</t>
      </text>
    </comment>
    <comment ref="A67" authorId="53" shapeId="0" xr:uid="{6A488672-F6D1-441E-AF83-3F55C194CA1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乳幼児用粉乳等の使用・販売・廃棄数量の合計を入力してください。</t>
      </text>
    </comment>
  </commentList>
</comments>
</file>

<file path=xl/sharedStrings.xml><?xml version="1.0" encoding="utf-8"?>
<sst xmlns="http://schemas.openxmlformats.org/spreadsheetml/2006/main" count="125" uniqueCount="66">
  <si>
    <t>代表者名：</t>
    <rPh sb="0" eb="3">
      <t>ダイヒョウシャ</t>
    </rPh>
    <rPh sb="3" eb="4">
      <t>メイ</t>
    </rPh>
    <phoneticPr fontId="1"/>
  </si>
  <si>
    <t>住所：</t>
    <rPh sb="0" eb="2">
      <t>ジュウショ</t>
    </rPh>
    <phoneticPr fontId="1"/>
  </si>
  <si>
    <t>期首在庫(kg)</t>
    <rPh sb="0" eb="2">
      <t>キシュ</t>
    </rPh>
    <rPh sb="2" eb="4">
      <t>ザイコ</t>
    </rPh>
    <phoneticPr fontId="1"/>
  </si>
  <si>
    <t>期末在庫(kg)</t>
    <rPh sb="0" eb="2">
      <t>キマツ</t>
    </rPh>
    <rPh sb="2" eb="4">
      <t>ザイコ</t>
    </rPh>
    <phoneticPr fontId="1"/>
  </si>
  <si>
    <t>使用・販売・廃棄数量(kg)</t>
    <rPh sb="0" eb="2">
      <t>シヨウ</t>
    </rPh>
    <rPh sb="3" eb="5">
      <t>ハンバイ</t>
    </rPh>
    <rPh sb="6" eb="8">
      <t>ハイキ</t>
    </rPh>
    <rPh sb="8" eb="10">
      <t>スウリョウ</t>
    </rPh>
    <phoneticPr fontId="1"/>
  </si>
  <si>
    <t>原産地・原産国：</t>
    <rPh sb="0" eb="3">
      <t>ゲンサンチ</t>
    </rPh>
    <rPh sb="4" eb="7">
      <t>ゲンサンコク</t>
    </rPh>
    <phoneticPr fontId="1"/>
  </si>
  <si>
    <t>申請者名：</t>
    <rPh sb="0" eb="3">
      <t>シンセイシャ</t>
    </rPh>
    <rPh sb="3" eb="4">
      <t>メイ</t>
    </rPh>
    <phoneticPr fontId="1"/>
  </si>
  <si>
    <t>関税割当て：</t>
    <rPh sb="0" eb="2">
      <t>カンゼイ</t>
    </rPh>
    <rPh sb="2" eb="4">
      <t>ワリア</t>
    </rPh>
    <phoneticPr fontId="1"/>
  </si>
  <si>
    <t>↓この列は印刷しないでください。</t>
    <rPh sb="3" eb="4">
      <t>レツ</t>
    </rPh>
    <rPh sb="5" eb="7">
      <t>インサツ</t>
    </rPh>
    <phoneticPr fontId="2"/>
  </si>
  <si>
    <t>＜無機質を濃縮したホエイ＞</t>
    <rPh sb="1" eb="4">
      <t>ムキシツ</t>
    </rPh>
    <rPh sb="5" eb="7">
      <t>ノウシュク</t>
    </rPh>
    <phoneticPr fontId="2"/>
  </si>
  <si>
    <t>全世界から輸入した乳幼児用調製粉乳等用ホエイ等</t>
    <rPh sb="0" eb="3">
      <t>ゼンセカイ</t>
    </rPh>
    <rPh sb="5" eb="7">
      <t>ユニュウ</t>
    </rPh>
    <rPh sb="9" eb="12">
      <t>ニュウヨウジ</t>
    </rPh>
    <rPh sb="12" eb="13">
      <t>ヨウ</t>
    </rPh>
    <rPh sb="13" eb="15">
      <t>チョウセイ</t>
    </rPh>
    <rPh sb="15" eb="17">
      <t>フンニュウ</t>
    </rPh>
    <rPh sb="17" eb="18">
      <t>トウ</t>
    </rPh>
    <rPh sb="18" eb="19">
      <t>ヨウ</t>
    </rPh>
    <rPh sb="22" eb="23">
      <t>トウ</t>
    </rPh>
    <phoneticPr fontId="2"/>
  </si>
  <si>
    <t>うちWTOの関税割当てを利用して輸入したもの</t>
    <rPh sb="6" eb="8">
      <t>カンゼイ</t>
    </rPh>
    <rPh sb="8" eb="10">
      <t>ワリア</t>
    </rPh>
    <rPh sb="12" eb="14">
      <t>リヨウ</t>
    </rPh>
    <rPh sb="16" eb="18">
      <t>ユニュウ</t>
    </rPh>
    <phoneticPr fontId="2"/>
  </si>
  <si>
    <t>うちCPTPPの関税割当てを利用して輸入したもの</t>
    <rPh sb="8" eb="10">
      <t>カンゼイ</t>
    </rPh>
    <rPh sb="10" eb="12">
      <t>ワリア</t>
    </rPh>
    <rPh sb="14" eb="16">
      <t>リヨウ</t>
    </rPh>
    <rPh sb="18" eb="20">
      <t>ユニュウ</t>
    </rPh>
    <phoneticPr fontId="2"/>
  </si>
  <si>
    <t>うち日EU協定の関税割当てを利用して輸入したもの</t>
    <rPh sb="2" eb="3">
      <t>ニチ</t>
    </rPh>
    <rPh sb="5" eb="7">
      <t>キョウテイ</t>
    </rPh>
    <rPh sb="8" eb="10">
      <t>カンゼイ</t>
    </rPh>
    <rPh sb="10" eb="12">
      <t>ワリア</t>
    </rPh>
    <rPh sb="14" eb="16">
      <t>リヨウ</t>
    </rPh>
    <rPh sb="18" eb="20">
      <t>ユニュウ</t>
    </rPh>
    <phoneticPr fontId="2"/>
  </si>
  <si>
    <t>うち日米協定の関税割当てを利用して輸入したもの</t>
    <rPh sb="2" eb="4">
      <t>ニチベイ</t>
    </rPh>
    <rPh sb="4" eb="6">
      <t>キョウテイ</t>
    </rPh>
    <rPh sb="7" eb="9">
      <t>カンゼイ</t>
    </rPh>
    <rPh sb="9" eb="11">
      <t>ワリア</t>
    </rPh>
    <rPh sb="13" eb="15">
      <t>リヨウ</t>
    </rPh>
    <rPh sb="17" eb="19">
      <t>ユニュウ</t>
    </rPh>
    <phoneticPr fontId="2"/>
  </si>
  <si>
    <t>全世界から輸入する乳幼児用調製粉乳等用ホエイ等</t>
    <rPh sb="0" eb="3">
      <t>ゼンセカイ</t>
    </rPh>
    <rPh sb="5" eb="7">
      <t>ユニュウ</t>
    </rPh>
    <rPh sb="9" eb="12">
      <t>ニュウヨウジ</t>
    </rPh>
    <rPh sb="12" eb="13">
      <t>ヨウ</t>
    </rPh>
    <rPh sb="13" eb="15">
      <t>チョウセイ</t>
    </rPh>
    <rPh sb="15" eb="17">
      <t>フンニュウ</t>
    </rPh>
    <rPh sb="17" eb="18">
      <t>トウ</t>
    </rPh>
    <rPh sb="18" eb="19">
      <t>ヨウ</t>
    </rPh>
    <rPh sb="22" eb="23">
      <t>トウ</t>
    </rPh>
    <phoneticPr fontId="2"/>
  </si>
  <si>
    <t>うち枠外税率で輸入したもの</t>
    <rPh sb="2" eb="4">
      <t>ワクガイ</t>
    </rPh>
    <rPh sb="4" eb="6">
      <t>ゼイリツ</t>
    </rPh>
    <rPh sb="7" eb="9">
      <t>ユニュウ</t>
    </rPh>
    <phoneticPr fontId="2"/>
  </si>
  <si>
    <t>粉乳向け使用数量(kg)</t>
    <rPh sb="0" eb="2">
      <t>フンニュウ</t>
    </rPh>
    <rPh sb="2" eb="3">
      <t>ム</t>
    </rPh>
    <rPh sb="4" eb="6">
      <t>シヨウ</t>
    </rPh>
    <rPh sb="6" eb="8">
      <t>スウリョウ</t>
    </rPh>
    <phoneticPr fontId="1"/>
  </si>
  <si>
    <t>液状乳向け使用数量(kg)</t>
    <rPh sb="0" eb="2">
      <t>エキジョウ</t>
    </rPh>
    <rPh sb="2" eb="3">
      <t>ニュウ</t>
    </rPh>
    <rPh sb="3" eb="4">
      <t>ム</t>
    </rPh>
    <rPh sb="5" eb="7">
      <t>シヨウ</t>
    </rPh>
    <rPh sb="7" eb="9">
      <t>スウリョウ</t>
    </rPh>
    <phoneticPr fontId="1"/>
  </si>
  <si>
    <t>廃棄数量(kg)</t>
    <rPh sb="0" eb="2">
      <t>ハイキ</t>
    </rPh>
    <rPh sb="2" eb="4">
      <t>スウリョウ</t>
    </rPh>
    <phoneticPr fontId="2"/>
  </si>
  <si>
    <t>うちWTOの関税割当てを利用して輸入するもの</t>
    <rPh sb="6" eb="8">
      <t>カンゼイ</t>
    </rPh>
    <rPh sb="8" eb="10">
      <t>ワリア</t>
    </rPh>
    <rPh sb="12" eb="14">
      <t>リヨウ</t>
    </rPh>
    <rPh sb="16" eb="18">
      <t>ユニュウ</t>
    </rPh>
    <phoneticPr fontId="2"/>
  </si>
  <si>
    <t>うちCPTPPの関税割当てを利用して輸入するもの</t>
    <rPh sb="8" eb="10">
      <t>カンゼイ</t>
    </rPh>
    <rPh sb="10" eb="12">
      <t>ワリア</t>
    </rPh>
    <rPh sb="14" eb="16">
      <t>リヨウ</t>
    </rPh>
    <rPh sb="18" eb="20">
      <t>ユニュウ</t>
    </rPh>
    <phoneticPr fontId="2"/>
  </si>
  <si>
    <t>うち日EU協定の関税割当てを利用して輸入するもの</t>
    <rPh sb="2" eb="3">
      <t>ニチ</t>
    </rPh>
    <rPh sb="5" eb="7">
      <t>キョウテイ</t>
    </rPh>
    <rPh sb="8" eb="10">
      <t>カンゼイ</t>
    </rPh>
    <rPh sb="10" eb="12">
      <t>ワリア</t>
    </rPh>
    <rPh sb="14" eb="16">
      <t>リヨウ</t>
    </rPh>
    <rPh sb="18" eb="20">
      <t>ユニュウ</t>
    </rPh>
    <phoneticPr fontId="2"/>
  </si>
  <si>
    <t>うち日米協定の関税割当てを利用して輸入するもの</t>
    <rPh sb="2" eb="4">
      <t>ニチベイ</t>
    </rPh>
    <rPh sb="4" eb="6">
      <t>キョウテイ</t>
    </rPh>
    <rPh sb="7" eb="9">
      <t>カンゼイ</t>
    </rPh>
    <rPh sb="9" eb="11">
      <t>ワリア</t>
    </rPh>
    <rPh sb="13" eb="15">
      <t>リヨウ</t>
    </rPh>
    <rPh sb="17" eb="19">
      <t>ユニュウ</t>
    </rPh>
    <phoneticPr fontId="2"/>
  </si>
  <si>
    <t>うち枠外税率で輸入するもの</t>
    <rPh sb="2" eb="4">
      <t>ワクガイ</t>
    </rPh>
    <rPh sb="4" eb="6">
      <t>ゼイリツ</t>
    </rPh>
    <rPh sb="7" eb="9">
      <t>ユニュウ</t>
    </rPh>
    <phoneticPr fontId="2"/>
  </si>
  <si>
    <t>３．乳幼児粉乳等の製造実績・計画</t>
    <rPh sb="9" eb="11">
      <t>セイゾウ</t>
    </rPh>
    <rPh sb="11" eb="13">
      <t>ジッセキ</t>
    </rPh>
    <rPh sb="14" eb="16">
      <t>ケイカク</t>
    </rPh>
    <phoneticPr fontId="2"/>
  </si>
  <si>
    <t>調整粉乳</t>
    <rPh sb="0" eb="2">
      <t>チョウセイ</t>
    </rPh>
    <rPh sb="2" eb="4">
      <t>フンニュウ</t>
    </rPh>
    <phoneticPr fontId="2"/>
  </si>
  <si>
    <t>調製液状乳</t>
    <rPh sb="0" eb="2">
      <t>チョウセイ</t>
    </rPh>
    <rPh sb="2" eb="4">
      <t>エキジョウ</t>
    </rPh>
    <rPh sb="4" eb="5">
      <t>ニュウ</t>
    </rPh>
    <phoneticPr fontId="2"/>
  </si>
  <si>
    <t>製造数量(kg)</t>
    <rPh sb="0" eb="2">
      <t>セイゾウ</t>
    </rPh>
    <rPh sb="2" eb="4">
      <t>スウリョウ</t>
    </rPh>
    <phoneticPr fontId="1"/>
  </si>
  <si>
    <t>うちWTOの関税割当てを利用して輸入</t>
    <rPh sb="6" eb="8">
      <t>カンゼイ</t>
    </rPh>
    <rPh sb="8" eb="10">
      <t>ワリア</t>
    </rPh>
    <rPh sb="12" eb="14">
      <t>リヨウ</t>
    </rPh>
    <rPh sb="16" eb="18">
      <t>ユニュウ</t>
    </rPh>
    <phoneticPr fontId="2"/>
  </si>
  <si>
    <t>うちCPTPPの関税割当てを利用して輸入</t>
    <rPh sb="8" eb="10">
      <t>カンゼイ</t>
    </rPh>
    <rPh sb="10" eb="12">
      <t>ワリア</t>
    </rPh>
    <rPh sb="14" eb="16">
      <t>リヨウ</t>
    </rPh>
    <rPh sb="18" eb="20">
      <t>ユニュウ</t>
    </rPh>
    <phoneticPr fontId="2"/>
  </si>
  <si>
    <t>うち日EU協定の関税割当てを利用して輸入</t>
    <rPh sb="2" eb="3">
      <t>ニチ</t>
    </rPh>
    <rPh sb="5" eb="7">
      <t>キョウテイ</t>
    </rPh>
    <rPh sb="8" eb="10">
      <t>カンゼイ</t>
    </rPh>
    <rPh sb="10" eb="12">
      <t>ワリア</t>
    </rPh>
    <rPh sb="14" eb="16">
      <t>リヨウ</t>
    </rPh>
    <rPh sb="18" eb="20">
      <t>ユニュウ</t>
    </rPh>
    <phoneticPr fontId="2"/>
  </si>
  <si>
    <t>うち日米協定の関税割当てを利用して輸入</t>
    <rPh sb="2" eb="4">
      <t>ニチベイ</t>
    </rPh>
    <rPh sb="4" eb="6">
      <t>キョウテイ</t>
    </rPh>
    <rPh sb="7" eb="9">
      <t>カンゼイ</t>
    </rPh>
    <rPh sb="9" eb="11">
      <t>ワリア</t>
    </rPh>
    <rPh sb="13" eb="15">
      <t>リヨウ</t>
    </rPh>
    <rPh sb="17" eb="19">
      <t>ユニュウ</t>
    </rPh>
    <phoneticPr fontId="2"/>
  </si>
  <si>
    <t>うち枠外税率で輸入</t>
    <rPh sb="2" eb="4">
      <t>ワクガイ</t>
    </rPh>
    <rPh sb="4" eb="6">
      <t>ゼイリツ</t>
    </rPh>
    <rPh sb="7" eb="9">
      <t>ユニュウ</t>
    </rPh>
    <phoneticPr fontId="2"/>
  </si>
  <si>
    <t>粉乳</t>
    <rPh sb="0" eb="2">
      <t>フンニュウ</t>
    </rPh>
    <phoneticPr fontId="2"/>
  </si>
  <si>
    <t>液状乳</t>
    <rPh sb="0" eb="2">
      <t>エキジョウ</t>
    </rPh>
    <rPh sb="2" eb="3">
      <t>ニュウ</t>
    </rPh>
    <phoneticPr fontId="2"/>
  </si>
  <si>
    <t>使用・廃棄数量の合計(kg)</t>
    <rPh sb="0" eb="2">
      <t>シヨウ</t>
    </rPh>
    <rPh sb="3" eb="5">
      <t>ハイキ</t>
    </rPh>
    <rPh sb="5" eb="7">
      <t>スウリョウ</t>
    </rPh>
    <rPh sb="8" eb="10">
      <t>ゴウケイ</t>
    </rPh>
    <phoneticPr fontId="2"/>
  </si>
  <si>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</si>
  <si>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t>
  </si>
  <si>
    <t>×</t>
    <phoneticPr fontId="2"/>
  </si>
  <si>
    <t>・両面印刷で提出できます。印刷の際は、改ページ位置を調整し、表が途中で途切れないようにしてください。</t>
    <rPh sb="1" eb="3">
      <t>リョウメン</t>
    </rPh>
    <rPh sb="3" eb="5">
      <t>インサツ</t>
    </rPh>
    <rPh sb="6" eb="8">
      <t>テイシュツ</t>
    </rPh>
    <phoneticPr fontId="1"/>
  </si>
  <si>
    <t>1.申請内容</t>
    <rPh sb="2" eb="4">
      <t>シンセイ</t>
    </rPh>
    <rPh sb="4" eb="6">
      <t>ナイヨウ</t>
    </rPh>
    <phoneticPr fontId="2"/>
  </si>
  <si>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</si>
  <si>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＜乳幼児用粉乳等用ホエイ等＞</t>
    <rPh sb="1" eb="4">
      <t>ニュウヨウジ</t>
    </rPh>
    <rPh sb="4" eb="5">
      <t>ヨウ</t>
    </rPh>
    <rPh sb="5" eb="7">
      <t>フンニュウ</t>
    </rPh>
    <rPh sb="7" eb="8">
      <t>トウ</t>
    </rPh>
    <rPh sb="8" eb="9">
      <t>ヨウ</t>
    </rPh>
    <rPh sb="12" eb="13">
      <t>トウ</t>
    </rPh>
    <phoneticPr fontId="2"/>
  </si>
  <si>
    <t>関税割当てを申請する協定：</t>
    <rPh sb="0" eb="2">
      <t>カンゼイ</t>
    </rPh>
    <rPh sb="2" eb="4">
      <t>ワリア</t>
    </rPh>
    <rPh sb="6" eb="8">
      <t>シンセイ</t>
    </rPh>
    <rPh sb="10" eb="12">
      <t>キョウテイ</t>
    </rPh>
    <phoneticPr fontId="1"/>
  </si>
  <si>
    <t>（別記様式1-1）</t>
    <phoneticPr fontId="1"/>
  </si>
  <si>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2"/>
  </si>
  <si>
    <r>
      <t>・項目２～３までの入力により</t>
    </r>
    <r>
      <rPr>
        <sz val="12"/>
        <color indexed="10"/>
        <rFont val="ＭＳ Ｐゴシック"/>
        <family val="3"/>
        <charset val="128"/>
      </rPr>
      <t>自動計算</t>
    </r>
    <r>
      <rPr>
        <sz val="12"/>
        <color indexed="8"/>
        <rFont val="ＭＳ Ｐゴシック"/>
        <family val="3"/>
        <charset val="128"/>
      </rPr>
      <t>されます。</t>
    </r>
    <rPh sb="1" eb="3">
      <t>コウモク</t>
    </rPh>
    <rPh sb="9" eb="11">
      <t>ニュウリョク</t>
    </rPh>
    <rPh sb="14" eb="16">
      <t>ジドウ</t>
    </rPh>
    <rPh sb="16" eb="18">
      <t>ケイサン</t>
    </rPh>
    <phoneticPr fontId="2"/>
  </si>
  <si>
    <t>5．乳幼児用粉乳等に対する輸入ホエイの添加率</t>
    <rPh sb="2" eb="5">
      <t>ニュウヨウジ</t>
    </rPh>
    <rPh sb="5" eb="6">
      <t>ヨウ</t>
    </rPh>
    <rPh sb="6" eb="8">
      <t>フンニュウ</t>
    </rPh>
    <rPh sb="8" eb="9">
      <t>トウ</t>
    </rPh>
    <rPh sb="10" eb="11">
      <t>タイ</t>
    </rPh>
    <rPh sb="13" eb="15">
      <t>ユニュウ</t>
    </rPh>
    <rPh sb="19" eb="22">
      <t>テンカリツ</t>
    </rPh>
    <phoneticPr fontId="2"/>
  </si>
  <si>
    <t>所在地</t>
    <rPh sb="0" eb="3">
      <t>ショザイチ</t>
    </rPh>
    <phoneticPr fontId="2"/>
  </si>
  <si>
    <t>最大製造可能数量</t>
    <rPh sb="0" eb="2">
      <t>サイダイ</t>
    </rPh>
    <rPh sb="2" eb="4">
      <t>セイゾウ</t>
    </rPh>
    <rPh sb="4" eb="6">
      <t>カノウ</t>
    </rPh>
    <rPh sb="6" eb="8">
      <t>スウリョウ</t>
    </rPh>
    <phoneticPr fontId="2"/>
  </si>
  <si>
    <t>・最大製造可能数量には、製造機械能力における上限値を入力してください。</t>
    <rPh sb="1" eb="3">
      <t>サイダイ</t>
    </rPh>
    <rPh sb="3" eb="5">
      <t>セイゾウ</t>
    </rPh>
    <rPh sb="5" eb="7">
      <t>カノウ</t>
    </rPh>
    <rPh sb="7" eb="9">
      <t>スウリョウ</t>
    </rPh>
    <rPh sb="12" eb="14">
      <t>セイゾウ</t>
    </rPh>
    <rPh sb="14" eb="16">
      <t>キカイ</t>
    </rPh>
    <rPh sb="16" eb="18">
      <t>ノウリョク</t>
    </rPh>
    <rPh sb="22" eb="25">
      <t>ジョウゲンチ</t>
    </rPh>
    <rPh sb="26" eb="28">
      <t>ニュウリョク</t>
    </rPh>
    <phoneticPr fontId="2"/>
  </si>
  <si>
    <t>調製粉乳ベース
(kg/時間)</t>
    <rPh sb="0" eb="2">
      <t>チョウセイ</t>
    </rPh>
    <rPh sb="2" eb="4">
      <t>フンニュウ</t>
    </rPh>
    <rPh sb="12" eb="14">
      <t>ジカン</t>
    </rPh>
    <phoneticPr fontId="2"/>
  </si>
  <si>
    <t>調製液状乳ベース
(kg/時間)</t>
    <rPh sb="0" eb="2">
      <t>チョウセイ</t>
    </rPh>
    <rPh sb="2" eb="4">
      <t>エキジョウ</t>
    </rPh>
    <rPh sb="4" eb="5">
      <t>ニュウ</t>
    </rPh>
    <phoneticPr fontId="2"/>
  </si>
  <si>
    <t>他社から購入した数量(kg)</t>
    <rPh sb="0" eb="2">
      <t>タシャ</t>
    </rPh>
    <rPh sb="4" eb="6">
      <t>コウニュウ</t>
    </rPh>
    <rPh sb="8" eb="10">
      <t>スウリョウ</t>
    </rPh>
    <phoneticPr fontId="1"/>
  </si>
  <si>
    <t>自ら輸入した数量(kg)</t>
    <rPh sb="0" eb="1">
      <t>ミズカ</t>
    </rPh>
    <rPh sb="2" eb="4">
      <t>ユニュウ</t>
    </rPh>
    <rPh sb="6" eb="8">
      <t>スウリョウ</t>
    </rPh>
    <phoneticPr fontId="1"/>
  </si>
  <si>
    <t>自ら輸入する数量(kg)</t>
    <rPh sb="0" eb="1">
      <t>ミズカ</t>
    </rPh>
    <rPh sb="2" eb="4">
      <t>ユニュウ</t>
    </rPh>
    <rPh sb="6" eb="8">
      <t>スウリョウ</t>
    </rPh>
    <phoneticPr fontId="1"/>
  </si>
  <si>
    <t>他社から購入する数量(kg)</t>
    <rPh sb="0" eb="2">
      <t>タシャ</t>
    </rPh>
    <rPh sb="4" eb="6">
      <t>コウニュウ</t>
    </rPh>
    <rPh sb="8" eb="10">
      <t>スウリョウ</t>
    </rPh>
    <phoneticPr fontId="1"/>
  </si>
  <si>
    <t>・書面により乳幼児用調製粉乳等用ホエイを申請する場合は、項目４まで印刷してください。</t>
    <rPh sb="1" eb="3">
      <t>ショメン</t>
    </rPh>
    <rPh sb="6" eb="9">
      <t>ニュウヨウジ</t>
    </rPh>
    <rPh sb="9" eb="12">
      <t>ヨウチョウセイ</t>
    </rPh>
    <rPh sb="12" eb="14">
      <t>フンニュウ</t>
    </rPh>
    <rPh sb="14" eb="16">
      <t>トウヨウ</t>
    </rPh>
    <rPh sb="20" eb="22">
      <t>シンセイ</t>
    </rPh>
    <rPh sb="24" eb="26">
      <t>バアイ</t>
    </rPh>
    <rPh sb="28" eb="30">
      <t>コウモク</t>
    </rPh>
    <rPh sb="33" eb="35">
      <t>インサツ</t>
    </rPh>
    <phoneticPr fontId="2"/>
  </si>
  <si>
    <t>4.工場名・所在地等</t>
    <rPh sb="2" eb="4">
      <t>セイゾウ</t>
    </rPh>
    <rPh sb="4" eb="5">
      <t>メイ</t>
    </rPh>
    <rPh sb="6" eb="9">
      <t>ショザイチ</t>
    </rPh>
    <rPh sb="9" eb="10">
      <t>ナド</t>
    </rPh>
    <phoneticPr fontId="2"/>
  </si>
  <si>
    <t>工場名
（及び委託先会社名）</t>
    <rPh sb="0" eb="2">
      <t>コウジョウ</t>
    </rPh>
    <rPh sb="2" eb="3">
      <t>メイ</t>
    </rPh>
    <rPh sb="5" eb="6">
      <t>オヨ</t>
    </rPh>
    <rPh sb="7" eb="10">
      <t>イタクサキ</t>
    </rPh>
    <rPh sb="10" eb="13">
      <t>カイシャメイ</t>
    </rPh>
    <phoneticPr fontId="2"/>
  </si>
  <si>
    <t>2025年度（見込み含）実績</t>
    <phoneticPr fontId="21"/>
  </si>
  <si>
    <t>2026年度計画</t>
    <rPh sb="4" eb="6">
      <t>ネンド</t>
    </rPh>
    <rPh sb="6" eb="8">
      <t>ケイカク</t>
    </rPh>
    <phoneticPr fontId="21"/>
  </si>
  <si>
    <t>全世界から輸入する無機質濃縮ホエイ等</t>
    <rPh sb="0" eb="3">
      <t>ゼンセカイ</t>
    </rPh>
    <rPh sb="5" eb="7">
      <t>ユニュウ</t>
    </rPh>
    <rPh sb="9" eb="12">
      <t>ムキシツ</t>
    </rPh>
    <rPh sb="12" eb="14">
      <t>ノウシュク</t>
    </rPh>
    <rPh sb="17" eb="18">
      <t>トウ</t>
    </rPh>
    <phoneticPr fontId="2"/>
  </si>
  <si>
    <t>全世界から輸入した無機質濃縮ホエイ</t>
    <rPh sb="0" eb="3">
      <t>ゼンセカイ</t>
    </rPh>
    <rPh sb="5" eb="7">
      <t>ユニュウ</t>
    </rPh>
    <rPh sb="9" eb="12">
      <t>ムキシツ</t>
    </rPh>
    <rPh sb="12" eb="14">
      <t>ノウシュク</t>
    </rPh>
    <phoneticPr fontId="2"/>
  </si>
  <si>
    <t>WTO</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</si>
</sst>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_);[Red]\(#,##0.000\)"/>
    <numFmt numFmtId="178" formatCode="#,##0.0_ "/>
  </numFmts>
  <fonts count="22">
    <font>
      <sz val="11"/>
      <color theme="1"/>
      <name val="ＭＳ Ｐゴシック"/>
      <family val="3"/>
      <charset val="128"/>
      <scheme val="minor"/>
    </font>
    <font>
      <sz val="6"/>
      <name val="ＭＳ Ｐゴシック"/>
      <family val="3"/>
      <charset val="128"/>
    </font>
    <font>
      <sz val="6"/>
      <name val="ＭＳ Ｐゴシック"/>
      <family val="3"/>
      <charset val="128"/>
    </font>
    <font>
      <sz val="12"/>
      <color indexed="8"/>
      <name val="ＭＳ Ｐゴシック"/>
      <family val="3"/>
      <charset val="128"/>
    </font>
    <font>
      <sz val="12"/>
      <color indexed="10"/>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b/>
      <sz val="12"/>
      <color rgb="FF0070C0"/>
      <name val="ＭＳ Ｐゴシック"/>
      <family val="3"/>
      <charset val="128"/>
    </font>
    <font>
      <b/>
      <sz val="12"/>
      <color rgb="FF0066FF"/>
      <name val="ＭＳ Ｐゴシック"/>
      <family val="3"/>
      <charset val="128"/>
    </font>
    <font>
      <b/>
      <sz val="11"/>
      <color rgb="FFFF0000"/>
      <name val="ＭＳ Ｐゴシック"/>
      <family val="3"/>
      <charset val="128"/>
    </font>
    <font>
      <b/>
      <sz val="14"/>
      <color theme="1"/>
      <name val="ＭＳ Ｐゴシック"/>
      <family val="3"/>
      <charset val="128"/>
    </font>
    <font>
      <b/>
      <sz val="12"/>
      <color rgb="FFFFFF00"/>
      <name val="ＭＳ Ｐゴシック"/>
      <family val="3"/>
      <charset val="128"/>
    </font>
    <font>
      <sz val="11"/>
      <color rgb="FFFFFF00"/>
      <name val="ＭＳ Ｐゴシック"/>
      <family val="3"/>
      <charset val="128"/>
    </font>
    <font>
      <sz val="12"/>
      <color rgb="FFFFFF00"/>
      <name val="ＭＳ Ｐゴシック"/>
      <family val="3"/>
      <charset val="128"/>
    </font>
    <font>
      <b/>
      <sz val="9"/>
      <color indexed="81"/>
      <name val="MS P ゴシック"/>
      <family val="3"/>
      <charset val="128"/>
    </font>
    <font>
      <sz val="11"/>
      <color rgb="FF00FF00"/>
      <name val="ＭＳ Ｐゴシック"/>
      <family val="3"/>
      <charset val="128"/>
    </font>
    <font>
      <sz val="6"/>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100">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right/>
      <top style="thin">
        <color indexed="64"/>
      </top>
      <bottom/>
      <diagonal/>
    </border>
    <border>
      <left style="hair">
        <color indexed="64"/>
      </left>
      <right/>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bottom style="thin">
        <color indexed="64"/>
      </bottom>
      <diagonal/>
    </border>
    <border>
      <left style="hair">
        <color indexed="64"/>
      </left>
      <right/>
      <top style="hair">
        <color indexed="64"/>
      </top>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hair">
        <color indexed="64"/>
      </right>
      <top style="hair">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hair">
        <color indexed="64"/>
      </bottom>
      <diagonal/>
    </border>
    <border>
      <left/>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bottom/>
      <diagonal/>
    </border>
    <border>
      <left style="thin">
        <color indexed="64"/>
      </left>
      <right/>
      <top/>
      <bottom style="thin">
        <color indexed="64"/>
      </bottom>
      <diagonal/>
    </border>
    <border>
      <left style="thin">
        <color indexed="64"/>
      </left>
      <right/>
      <top style="hair">
        <color indexed="64"/>
      </top>
      <bottom/>
      <diagonal/>
    </border>
    <border>
      <left style="thin">
        <color indexed="64"/>
      </left>
      <right style="hair">
        <color indexed="64"/>
      </right>
      <top style="thin">
        <color indexed="64"/>
      </top>
      <bottom/>
      <diagonal/>
    </border>
    <border>
      <left/>
      <right style="hair">
        <color indexed="64"/>
      </right>
      <top style="thin">
        <color indexed="64"/>
      </top>
      <bottom style="hair">
        <color indexed="64"/>
      </bottom>
      <diagonal/>
    </border>
    <border>
      <left style="thin">
        <color indexed="64"/>
      </left>
      <right style="hair">
        <color indexed="64"/>
      </right>
      <top style="thin">
        <color theme="1"/>
      </top>
      <bottom/>
      <diagonal/>
    </border>
    <border>
      <left style="hair">
        <color indexed="64"/>
      </left>
      <right style="hair">
        <color indexed="64"/>
      </right>
      <top style="thin">
        <color theme="1"/>
      </top>
      <bottom style="hair">
        <color indexed="64"/>
      </bottom>
      <diagonal/>
    </border>
    <border>
      <left style="hair">
        <color indexed="64"/>
      </left>
      <right style="thin">
        <color theme="1"/>
      </right>
      <top style="thin">
        <color theme="1"/>
      </top>
      <bottom style="hair">
        <color indexed="64"/>
      </bottom>
      <diagonal/>
    </border>
    <border>
      <left style="thin">
        <color indexed="64"/>
      </left>
      <right style="hair">
        <color indexed="64"/>
      </right>
      <top/>
      <bottom style="thin">
        <color theme="1"/>
      </bottom>
      <diagonal/>
    </border>
    <border>
      <left style="hair">
        <color indexed="64"/>
      </left>
      <right/>
      <top style="hair">
        <color indexed="64"/>
      </top>
      <bottom style="thin">
        <color theme="1"/>
      </bottom>
      <diagonal/>
    </border>
    <border>
      <left style="thin">
        <color indexed="64"/>
      </left>
      <right style="hair">
        <color indexed="64"/>
      </right>
      <top style="thin">
        <color theme="1"/>
      </top>
      <bottom style="hair">
        <color indexed="64"/>
      </bottom>
      <diagonal/>
    </border>
    <border>
      <left style="thin">
        <color indexed="64"/>
      </left>
      <right style="hair">
        <color indexed="64"/>
      </right>
      <top style="hair">
        <color indexed="64"/>
      </top>
      <bottom style="double">
        <color theme="1"/>
      </bottom>
      <diagonal/>
    </border>
    <border>
      <left/>
      <right/>
      <top/>
      <bottom style="thin">
        <color theme="1"/>
      </bottom>
      <diagonal/>
    </border>
    <border>
      <left/>
      <right style="hair">
        <color indexed="64"/>
      </right>
      <top/>
      <bottom style="thin">
        <color theme="1"/>
      </bottom>
      <diagonal/>
    </border>
    <border>
      <left style="hair">
        <color indexed="64"/>
      </left>
      <right style="hair">
        <color indexed="64"/>
      </right>
      <top/>
      <bottom style="thin">
        <color theme="1"/>
      </bottom>
      <diagonal/>
    </border>
    <border>
      <left style="hair">
        <color indexed="64"/>
      </left>
      <right style="thin">
        <color theme="1"/>
      </right>
      <top/>
      <bottom style="thin">
        <color theme="1"/>
      </bottom>
      <diagonal/>
    </border>
    <border>
      <left style="thin">
        <color indexed="64"/>
      </left>
      <right style="hair">
        <color indexed="64"/>
      </right>
      <top style="hair">
        <color indexed="64"/>
      </top>
      <bottom style="thin">
        <color theme="1"/>
      </bottom>
      <diagonal/>
    </border>
    <border>
      <left style="hair">
        <color indexed="64"/>
      </left>
      <right style="hair">
        <color indexed="64"/>
      </right>
      <top style="hair">
        <color indexed="64"/>
      </top>
      <bottom style="thin">
        <color theme="1"/>
      </bottom>
      <diagonal/>
    </border>
    <border>
      <left style="hair">
        <color indexed="64"/>
      </left>
      <right style="thin">
        <color theme="1"/>
      </right>
      <top style="hair">
        <color indexed="64"/>
      </top>
      <bottom style="hair">
        <color indexed="64"/>
      </bottom>
      <diagonal/>
    </border>
    <border>
      <left style="hair">
        <color indexed="64"/>
      </left>
      <right style="thin">
        <color theme="1"/>
      </right>
      <top style="hair">
        <color indexed="64"/>
      </top>
      <bottom style="thin">
        <color theme="1"/>
      </bottom>
      <diagonal/>
    </border>
    <border>
      <left style="hair">
        <color indexed="64"/>
      </left>
      <right style="hair">
        <color indexed="64"/>
      </right>
      <top style="hair">
        <color indexed="64"/>
      </top>
      <bottom style="double">
        <color theme="1"/>
      </bottom>
      <diagonal/>
    </border>
    <border>
      <left style="hair">
        <color indexed="64"/>
      </left>
      <right style="thin">
        <color theme="1"/>
      </right>
      <top style="hair">
        <color indexed="64"/>
      </top>
      <bottom style="double">
        <color theme="1"/>
      </bottom>
      <diagonal/>
    </border>
    <border>
      <left style="hair">
        <color theme="1"/>
      </left>
      <right style="thin">
        <color theme="1"/>
      </right>
      <top style="hair">
        <color theme="1"/>
      </top>
      <bottom style="hair">
        <color theme="1"/>
      </bottom>
      <diagonal/>
    </border>
    <border>
      <left style="thin">
        <color theme="1"/>
      </left>
      <right/>
      <top/>
      <bottom style="thin">
        <color theme="1"/>
      </bottom>
      <diagonal/>
    </border>
    <border>
      <left/>
      <right style="thin">
        <color indexed="64"/>
      </right>
      <top/>
      <bottom style="thin">
        <color theme="1"/>
      </bottom>
      <diagonal/>
    </border>
    <border>
      <left style="thin">
        <color theme="1"/>
      </left>
      <right style="hair">
        <color indexed="64"/>
      </right>
      <top style="hair">
        <color indexed="64"/>
      </top>
      <bottom style="hair">
        <color indexed="64"/>
      </bottom>
      <diagonal/>
    </border>
    <border>
      <left style="thin">
        <color theme="1"/>
      </left>
      <right style="hair">
        <color indexed="64"/>
      </right>
      <top style="hair">
        <color indexed="64"/>
      </top>
      <bottom style="double">
        <color theme="1"/>
      </bottom>
      <diagonal/>
    </border>
    <border>
      <left style="hair">
        <color indexed="64"/>
      </left>
      <right/>
      <top style="hair">
        <color indexed="64"/>
      </top>
      <bottom style="double">
        <color theme="1"/>
      </bottom>
      <diagonal/>
    </border>
    <border>
      <left style="thin">
        <color theme="1"/>
      </left>
      <right style="hair">
        <color indexed="64"/>
      </right>
      <top style="thin">
        <color theme="1"/>
      </top>
      <bottom style="hair">
        <color indexed="64"/>
      </bottom>
      <diagonal/>
    </border>
    <border>
      <left style="hair">
        <color indexed="64"/>
      </left>
      <right/>
      <top style="thin">
        <color theme="1"/>
      </top>
      <bottom style="hair">
        <color indexed="64"/>
      </bottom>
      <diagonal/>
    </border>
    <border>
      <left style="thin">
        <color theme="1"/>
      </left>
      <right style="hair">
        <color indexed="64"/>
      </right>
      <top style="hair">
        <color indexed="64"/>
      </top>
      <bottom style="thin">
        <color theme="1"/>
      </bottom>
      <diagonal/>
    </border>
    <border>
      <left/>
      <right/>
      <top/>
      <bottom style="thin">
        <color indexed="64"/>
      </bottom>
      <diagonal/>
    </border>
    <border>
      <left style="hair">
        <color theme="1"/>
      </left>
      <right style="hair">
        <color indexed="64"/>
      </right>
      <top style="hair">
        <color indexed="64"/>
      </top>
      <bottom style="hair">
        <color indexed="64"/>
      </bottom>
      <diagonal/>
    </border>
    <border>
      <left style="thin">
        <color rgb="FFFF0000"/>
      </left>
      <right style="thin">
        <color rgb="FFFF0000"/>
      </right>
      <top style="thin">
        <color rgb="FFFF0000"/>
      </top>
      <bottom style="thin">
        <color rgb="FFFF0000"/>
      </bottom>
      <diagonal/>
    </border>
    <border>
      <left style="hair">
        <color indexed="64"/>
      </left>
      <right style="hair">
        <color indexed="64"/>
      </right>
      <top style="thin">
        <color theme="1"/>
      </top>
      <bottom style="hair">
        <color theme="1"/>
      </bottom>
      <diagonal/>
    </border>
    <border>
      <left style="hair">
        <color theme="1"/>
      </left>
      <right style="hair">
        <color indexed="64"/>
      </right>
      <top style="double">
        <color theme="1"/>
      </top>
      <bottom style="thin">
        <color theme="1"/>
      </bottom>
      <diagonal/>
    </border>
    <border>
      <left style="hair">
        <color theme="1"/>
      </left>
      <right style="hair">
        <color theme="1"/>
      </right>
      <top style="hair">
        <color theme="1"/>
      </top>
      <bottom style="hair">
        <color theme="1"/>
      </bottom>
      <diagonal/>
    </border>
    <border>
      <left style="hair">
        <color indexed="64"/>
      </left>
      <right/>
      <top/>
      <bottom/>
      <diagonal/>
    </border>
    <border>
      <left style="thin">
        <color theme="1"/>
      </left>
      <right/>
      <top style="hair">
        <color theme="1"/>
      </top>
      <bottom style="hair">
        <color theme="1"/>
      </bottom>
      <diagonal/>
    </border>
    <border>
      <left style="hair">
        <color indexed="64"/>
      </left>
      <right style="hair">
        <color indexed="64"/>
      </right>
      <top style="thin">
        <color theme="1"/>
      </top>
      <bottom/>
      <diagonal/>
    </border>
    <border>
      <left style="thin">
        <color theme="1"/>
      </left>
      <right/>
      <top style="double">
        <color theme="1"/>
      </top>
      <bottom style="thin">
        <color indexed="64"/>
      </bottom>
      <diagonal/>
    </border>
    <border>
      <left/>
      <right style="hair">
        <color theme="1"/>
      </right>
      <top style="double">
        <color theme="1"/>
      </top>
      <bottom style="thin">
        <color theme="1"/>
      </bottom>
      <diagonal/>
    </border>
    <border>
      <left style="thin">
        <color rgb="FFFF0000"/>
      </left>
      <right style="thin">
        <color rgb="FFFF0000"/>
      </right>
      <top style="double">
        <color rgb="FFFF0000"/>
      </top>
      <bottom style="thin">
        <color rgb="FFFF0000"/>
      </bottom>
      <diagonal/>
    </border>
    <border>
      <left style="thin">
        <color indexed="64"/>
      </left>
      <right/>
      <top/>
      <bottom style="thin">
        <color theme="1"/>
      </bottom>
      <diagonal/>
    </border>
    <border>
      <left style="hair">
        <color indexed="64"/>
      </left>
      <right style="hair">
        <color indexed="64"/>
      </right>
      <top/>
      <bottom/>
      <diagonal/>
    </border>
    <border>
      <left style="hair">
        <color indexed="64"/>
      </left>
      <right style="thin">
        <color theme="1"/>
      </right>
      <top style="hair">
        <color indexed="64"/>
      </top>
      <bottom/>
      <diagonal/>
    </border>
    <border>
      <left style="thin">
        <color theme="1"/>
      </left>
      <right style="hair">
        <color indexed="64"/>
      </right>
      <top style="hair">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theme="1"/>
      </left>
      <right/>
      <top style="thin">
        <color indexed="64"/>
      </top>
      <bottom style="thin">
        <color indexed="64"/>
      </bottom>
      <diagonal/>
    </border>
    <border>
      <left/>
      <right style="hair">
        <color theme="1"/>
      </right>
      <top style="thin">
        <color indexed="64"/>
      </top>
      <bottom style="thin">
        <color indexed="64"/>
      </bottom>
      <diagonal/>
    </border>
    <border>
      <left style="hair">
        <color theme="1"/>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theme="1"/>
      </right>
      <top style="thin">
        <color indexed="64"/>
      </top>
      <bottom style="thin">
        <color indexed="64"/>
      </bottom>
      <diagonal/>
    </border>
    <border>
      <left style="thin">
        <color indexed="64"/>
      </left>
      <right/>
      <top style="thin">
        <color indexed="64"/>
      </top>
      <bottom style="thin">
        <color theme="1"/>
      </bottom>
      <diagonal/>
    </border>
    <border>
      <left/>
      <right style="hair">
        <color theme="1"/>
      </right>
      <top style="thin">
        <color indexed="64"/>
      </top>
      <bottom style="thin">
        <color theme="1"/>
      </bottom>
      <diagonal/>
    </border>
    <border>
      <left/>
      <right style="hair">
        <color indexed="64"/>
      </right>
      <top style="thin">
        <color indexed="64"/>
      </top>
      <bottom style="thin">
        <color theme="1"/>
      </bottom>
      <diagonal/>
    </border>
    <border>
      <left style="hair">
        <color indexed="64"/>
      </left>
      <right style="hair">
        <color indexed="64"/>
      </right>
      <top style="thin">
        <color indexed="64"/>
      </top>
      <bottom style="thin">
        <color theme="1"/>
      </bottom>
      <diagonal/>
    </border>
    <border>
      <left style="hair">
        <color indexed="64"/>
      </left>
      <right style="thin">
        <color theme="1"/>
      </right>
      <top style="thin">
        <color indexed="64"/>
      </top>
      <bottom style="thin">
        <color theme="1"/>
      </bottom>
      <diagonal/>
    </border>
  </borders>
  <cellStyleXfs count="1">
    <xf numFmtId="0" fontId="0" fillId="0" borderId="0">
      <alignment vertical="center"/>
    </xf>
  </cellStyleXfs>
  <cellXfs count="236">
    <xf numFmtId="0" fontId="0" fillId="0" borderId="0" xfId="0">
      <alignment vertical="center"/>
    </xf>
    <xf numFmtId="0" fontId="6" fillId="0" borderId="0" xfId="0" applyFont="1">
      <alignment vertical="center"/>
    </xf>
    <xf numFmtId="177" fontId="5" fillId="0" borderId="47" xfId="0" applyNumberFormat="1" applyFont="1" applyBorder="1" applyAlignment="1" applyProtection="1">
      <alignment horizontal="right" vertical="center" shrinkToFit="1"/>
      <protection locked="0"/>
    </xf>
    <xf numFmtId="177" fontId="5" fillId="0" borderId="48" xfId="0" applyNumberFormat="1" applyFont="1" applyBorder="1" applyAlignment="1" applyProtection="1">
      <alignment horizontal="right" vertical="center" shrinkToFit="1"/>
      <protection locked="0"/>
    </xf>
    <xf numFmtId="177" fontId="5" fillId="0" borderId="1" xfId="0" applyNumberFormat="1" applyFont="1" applyBorder="1" applyAlignment="1" applyProtection="1">
      <alignment horizontal="right" vertical="center" shrinkToFit="1"/>
      <protection locked="0"/>
    </xf>
    <xf numFmtId="177" fontId="5" fillId="0" borderId="59" xfId="0" applyNumberFormat="1" applyFont="1" applyBorder="1" applyAlignment="1" applyProtection="1">
      <alignment horizontal="right" vertical="center" shrinkToFit="1"/>
      <protection locked="0"/>
    </xf>
    <xf numFmtId="177" fontId="5" fillId="0" borderId="60" xfId="0" applyNumberFormat="1" applyFont="1" applyBorder="1" applyAlignment="1" applyProtection="1">
      <alignment horizontal="right" vertical="center" shrinkToFit="1"/>
      <protection locked="0"/>
    </xf>
    <xf numFmtId="177" fontId="5" fillId="0" borderId="9" xfId="0" applyNumberFormat="1" applyFont="1" applyBorder="1" applyAlignment="1" applyProtection="1">
      <alignment horizontal="right" vertical="center" shrinkToFit="1"/>
      <protection locked="0"/>
    </xf>
    <xf numFmtId="177" fontId="5" fillId="0" borderId="61" xfId="0" applyNumberFormat="1" applyFont="1" applyBorder="1" applyAlignment="1" applyProtection="1">
      <alignment horizontal="right" vertical="center" shrinkToFit="1"/>
      <protection locked="0"/>
    </xf>
    <xf numFmtId="177" fontId="5" fillId="0" borderId="23" xfId="0" applyNumberFormat="1" applyFont="1" applyBorder="1" applyAlignment="1" applyProtection="1">
      <alignment horizontal="right" vertical="center" shrinkToFit="1"/>
      <protection locked="0"/>
    </xf>
    <xf numFmtId="177" fontId="5" fillId="0" borderId="62" xfId="0" applyNumberFormat="1" applyFont="1" applyBorder="1" applyAlignment="1" applyProtection="1">
      <alignment horizontal="right" vertical="center" shrinkToFit="1"/>
      <protection locked="0"/>
    </xf>
    <xf numFmtId="177" fontId="5" fillId="0" borderId="3" xfId="0" applyNumberFormat="1" applyFont="1" applyBorder="1" applyAlignment="1" applyProtection="1">
      <alignment vertical="center" shrinkToFit="1"/>
      <protection locked="0"/>
    </xf>
    <xf numFmtId="177" fontId="5" fillId="0" borderId="5" xfId="0" applyNumberFormat="1" applyFont="1" applyBorder="1" applyAlignment="1" applyProtection="1">
      <alignment vertical="center" shrinkToFit="1"/>
      <protection locked="0"/>
    </xf>
    <xf numFmtId="177" fontId="5" fillId="0" borderId="32" xfId="0" applyNumberFormat="1" applyFont="1" applyBorder="1" applyAlignment="1" applyProtection="1">
      <alignment vertical="center" shrinkToFit="1"/>
      <protection locked="0"/>
    </xf>
    <xf numFmtId="177" fontId="5" fillId="0" borderId="63" xfId="0" applyNumberFormat="1" applyFont="1" applyBorder="1" applyAlignment="1" applyProtection="1">
      <alignment vertical="center" shrinkToFit="1"/>
      <protection locked="0"/>
    </xf>
    <xf numFmtId="177" fontId="5" fillId="0" borderId="10" xfId="0" applyNumberFormat="1" applyFont="1" applyBorder="1" applyAlignment="1" applyProtection="1">
      <alignment vertical="center" shrinkToFit="1"/>
      <protection locked="0"/>
    </xf>
    <xf numFmtId="177" fontId="5" fillId="0" borderId="73" xfId="0" applyNumberFormat="1" applyFont="1" applyBorder="1" applyAlignment="1" applyProtection="1">
      <alignment horizontal="right" vertical="center" shrinkToFit="1"/>
      <protection locked="0"/>
    </xf>
    <xf numFmtId="177" fontId="5" fillId="0" borderId="74" xfId="0" applyNumberFormat="1" applyFont="1" applyBorder="1" applyAlignment="1" applyProtection="1">
      <alignment horizontal="right" vertical="center" shrinkToFit="1"/>
      <protection locked="0"/>
    </xf>
    <xf numFmtId="177" fontId="5" fillId="0" borderId="75" xfId="0" applyNumberFormat="1" applyFont="1" applyBorder="1" applyAlignment="1" applyProtection="1">
      <alignment horizontal="right" vertical="center" shrinkToFit="1"/>
      <protection locked="0"/>
    </xf>
    <xf numFmtId="177" fontId="5" fillId="0" borderId="77" xfId="0" applyNumberFormat="1" applyFont="1" applyBorder="1" applyAlignment="1" applyProtection="1">
      <alignment horizontal="right" vertical="center" shrinkToFit="1"/>
      <protection locked="0"/>
    </xf>
    <xf numFmtId="0" fontId="5" fillId="0" borderId="5" xfId="0" applyFont="1" applyBorder="1" applyAlignment="1">
      <alignment horizontal="center" vertical="center"/>
    </xf>
    <xf numFmtId="0" fontId="5" fillId="0" borderId="0" xfId="0" applyFont="1">
      <alignment vertical="center"/>
    </xf>
    <xf numFmtId="0" fontId="16" fillId="0" borderId="0" xfId="0" applyFont="1">
      <alignment vertical="center"/>
    </xf>
    <xf numFmtId="0" fontId="17" fillId="0" borderId="0" xfId="0" applyFont="1">
      <alignment vertical="center"/>
    </xf>
    <xf numFmtId="0" fontId="18" fillId="0" borderId="0" xfId="0" applyFont="1">
      <alignment vertical="center"/>
    </xf>
    <xf numFmtId="0" fontId="7" fillId="0" borderId="0" xfId="0" applyFont="1">
      <alignment vertical="center"/>
    </xf>
    <xf numFmtId="0" fontId="6" fillId="0" borderId="0" xfId="0" applyFont="1" applyAlignment="1">
      <alignment horizontal="left" vertical="top"/>
    </xf>
    <xf numFmtId="0" fontId="16" fillId="0" borderId="0" xfId="0" applyFont="1" applyAlignment="1">
      <alignment horizontal="right" vertical="center" wrapText="1"/>
    </xf>
    <xf numFmtId="0" fontId="6" fillId="0" borderId="0" xfId="0" applyFont="1" applyAlignment="1">
      <alignment horizontal="right" vertical="center" wrapText="1"/>
    </xf>
    <xf numFmtId="0" fontId="5" fillId="0" borderId="0" xfId="0" applyFont="1" applyAlignment="1">
      <alignment vertical="center" wrapText="1"/>
    </xf>
    <xf numFmtId="0" fontId="6" fillId="0" borderId="0" xfId="0" applyFont="1" applyAlignment="1">
      <alignment horizontal="left" vertical="top" wrapText="1"/>
    </xf>
    <xf numFmtId="0" fontId="15" fillId="0" borderId="0" xfId="0" applyFont="1">
      <alignment vertical="center"/>
    </xf>
    <xf numFmtId="0" fontId="14" fillId="0" borderId="42" xfId="0" applyFont="1" applyBorder="1">
      <alignment vertical="center"/>
    </xf>
    <xf numFmtId="0" fontId="5" fillId="0" borderId="72" xfId="0" applyFont="1" applyBorder="1">
      <alignment vertical="center"/>
    </xf>
    <xf numFmtId="0" fontId="6" fillId="0" borderId="0" xfId="0" applyFont="1" applyAlignment="1">
      <alignment horizontal="center" vertical="center"/>
    </xf>
    <xf numFmtId="0" fontId="5" fillId="0" borderId="35" xfId="0" applyFont="1" applyBorder="1">
      <alignment vertical="center"/>
    </xf>
    <xf numFmtId="0" fontId="5" fillId="0" borderId="11" xfId="0" applyFont="1" applyBorder="1">
      <alignment vertical="center"/>
    </xf>
    <xf numFmtId="0" fontId="7" fillId="0" borderId="0" xfId="0" applyFont="1" applyAlignment="1">
      <alignment horizontal="left" vertical="center" wrapText="1"/>
    </xf>
    <xf numFmtId="0" fontId="17" fillId="0" borderId="0" xfId="0" applyFont="1" applyAlignment="1">
      <alignment vertical="center" wrapText="1"/>
    </xf>
    <xf numFmtId="0" fontId="15" fillId="0" borderId="0" xfId="0" applyFont="1" applyAlignment="1">
      <alignment horizontal="left" vertical="center"/>
    </xf>
    <xf numFmtId="0" fontId="13" fillId="0" borderId="0" xfId="0" applyFont="1" applyAlignment="1">
      <alignment horizontal="left" vertical="center"/>
    </xf>
    <xf numFmtId="0" fontId="12" fillId="0" borderId="0" xfId="0" applyFont="1" applyAlignment="1">
      <alignment horizontal="left" vertical="center"/>
    </xf>
    <xf numFmtId="0" fontId="8" fillId="0" borderId="0" xfId="0" applyFont="1" applyAlignment="1">
      <alignment horizontal="left" vertical="center"/>
    </xf>
    <xf numFmtId="0" fontId="6" fillId="0" borderId="0" xfId="0" applyFont="1" applyAlignment="1">
      <alignment vertical="center" wrapText="1"/>
    </xf>
    <xf numFmtId="0" fontId="9" fillId="0" borderId="0" xfId="0" applyFont="1" applyAlignment="1">
      <alignment horizontal="left" vertical="center" wrapText="1"/>
    </xf>
    <xf numFmtId="0" fontId="5" fillId="0" borderId="0" xfId="0" applyFont="1" applyAlignment="1">
      <alignment horizontal="left" vertical="center"/>
    </xf>
    <xf numFmtId="0" fontId="6" fillId="0" borderId="0" xfId="0" applyFont="1" applyAlignment="1">
      <alignment horizontal="left" vertical="center" wrapText="1"/>
    </xf>
    <xf numFmtId="177" fontId="5" fillId="0" borderId="28" xfId="0" applyNumberFormat="1" applyFont="1" applyBorder="1" applyAlignment="1">
      <alignment horizontal="right" vertical="center" shrinkToFit="1"/>
    </xf>
    <xf numFmtId="177" fontId="5" fillId="0" borderId="30" xfId="0" applyNumberFormat="1" applyFont="1" applyBorder="1" applyAlignment="1">
      <alignment horizontal="right" vertical="center" shrinkToFit="1"/>
    </xf>
    <xf numFmtId="0" fontId="9" fillId="2" borderId="20" xfId="0" applyFont="1" applyFill="1" applyBorder="1" applyAlignment="1">
      <alignment horizontal="left" vertical="center" wrapText="1"/>
    </xf>
    <xf numFmtId="0" fontId="5" fillId="2" borderId="20" xfId="0" applyFont="1" applyFill="1" applyBorder="1" applyAlignment="1">
      <alignment horizontal="left" vertical="center" wrapText="1"/>
    </xf>
    <xf numFmtId="0" fontId="5" fillId="2" borderId="17" xfId="0" applyFont="1" applyFill="1" applyBorder="1" applyAlignment="1">
      <alignment horizontal="left" vertical="center" wrapText="1"/>
    </xf>
    <xf numFmtId="0" fontId="5" fillId="0" borderId="23" xfId="0" applyFont="1" applyBorder="1" applyAlignment="1">
      <alignment horizontal="left" vertical="center" wrapText="1"/>
    </xf>
    <xf numFmtId="0" fontId="5" fillId="0" borderId="24" xfId="0" applyFont="1" applyBorder="1" applyAlignment="1">
      <alignment horizontal="left" vertical="center" wrapText="1"/>
    </xf>
    <xf numFmtId="177" fontId="5" fillId="0" borderId="46" xfId="0" applyNumberFormat="1" applyFont="1" applyBorder="1" applyAlignment="1">
      <alignment horizontal="right" vertical="center" shrinkToFit="1"/>
    </xf>
    <xf numFmtId="177" fontId="5" fillId="0" borderId="47" xfId="0" applyNumberFormat="1" applyFont="1" applyBorder="1" applyAlignment="1">
      <alignment horizontal="right" vertical="center" shrinkToFit="1"/>
    </xf>
    <xf numFmtId="177" fontId="5" fillId="0" borderId="75" xfId="0" applyNumberFormat="1" applyFont="1" applyBorder="1" applyAlignment="1">
      <alignment horizontal="right" vertical="center" shrinkToFit="1"/>
    </xf>
    <xf numFmtId="177" fontId="5" fillId="0" borderId="48" xfId="0" applyNumberFormat="1" applyFont="1" applyBorder="1" applyAlignment="1">
      <alignment horizontal="right" vertical="center" shrinkToFit="1"/>
    </xf>
    <xf numFmtId="177" fontId="5" fillId="0" borderId="49" xfId="0" applyNumberFormat="1" applyFont="1" applyBorder="1" applyAlignment="1">
      <alignment horizontal="right" vertical="center" shrinkToFit="1"/>
    </xf>
    <xf numFmtId="177" fontId="5" fillId="0" borderId="1" xfId="0" applyNumberFormat="1" applyFont="1" applyBorder="1" applyAlignment="1">
      <alignment horizontal="center" vertical="center" shrinkToFit="1"/>
    </xf>
    <xf numFmtId="177" fontId="5" fillId="0" borderId="7" xfId="0" applyNumberFormat="1" applyFont="1" applyBorder="1" applyAlignment="1">
      <alignment horizontal="center" vertical="center" shrinkToFit="1"/>
    </xf>
    <xf numFmtId="177" fontId="5" fillId="0" borderId="51" xfId="0" applyNumberFormat="1" applyFont="1" applyBorder="1" applyAlignment="1">
      <alignment horizontal="right" vertical="center" shrinkToFit="1"/>
    </xf>
    <xf numFmtId="177" fontId="5" fillId="0" borderId="3" xfId="0" applyNumberFormat="1" applyFont="1" applyBorder="1" applyAlignment="1">
      <alignment horizontal="right" vertical="center" shrinkToFit="1"/>
    </xf>
    <xf numFmtId="177" fontId="5" fillId="0" borderId="52" xfId="0" applyNumberFormat="1" applyFont="1" applyBorder="1" applyAlignment="1">
      <alignment horizontal="right" vertical="center" shrinkToFit="1"/>
    </xf>
    <xf numFmtId="177" fontId="5" fillId="0" borderId="76" xfId="0" applyNumberFormat="1" applyFont="1" applyBorder="1" applyAlignment="1">
      <alignment horizontal="right" vertical="center" shrinkToFit="1"/>
    </xf>
    <xf numFmtId="177" fontId="5" fillId="0" borderId="55" xfId="0" applyNumberFormat="1" applyFont="1" applyBorder="1" applyAlignment="1">
      <alignment horizontal="right" vertical="center" shrinkToFit="1"/>
    </xf>
    <xf numFmtId="177" fontId="5" fillId="0" borderId="56" xfId="0" applyNumberFormat="1" applyFont="1" applyBorder="1" applyAlignment="1">
      <alignment horizontal="right" vertical="center" shrinkToFit="1"/>
    </xf>
    <xf numFmtId="177" fontId="5" fillId="0" borderId="29" xfId="0" applyNumberFormat="1" applyFont="1" applyBorder="1" applyAlignment="1">
      <alignment horizontal="right" vertical="center" shrinkToFit="1"/>
    </xf>
    <xf numFmtId="0" fontId="5" fillId="0" borderId="58" xfId="0" applyFont="1" applyBorder="1" applyAlignment="1">
      <alignment horizontal="left" vertical="center" wrapText="1"/>
    </xf>
    <xf numFmtId="177" fontId="5" fillId="0" borderId="57" xfId="0" applyNumberFormat="1" applyFont="1" applyBorder="1" applyAlignment="1">
      <alignment horizontal="right" vertical="center" shrinkToFit="1"/>
    </xf>
    <xf numFmtId="177" fontId="5" fillId="0" borderId="54" xfId="0" applyNumberFormat="1" applyFont="1" applyBorder="1" applyAlignment="1">
      <alignment horizontal="right" vertical="center" shrinkToFit="1"/>
    </xf>
    <xf numFmtId="0" fontId="5" fillId="0" borderId="0" xfId="0" applyFont="1" applyAlignment="1">
      <alignment horizontal="left" vertical="center" wrapText="1"/>
    </xf>
    <xf numFmtId="0" fontId="18" fillId="0" borderId="0" xfId="0" applyFont="1" applyAlignment="1">
      <alignment horizontal="left" vertical="center"/>
    </xf>
    <xf numFmtId="0" fontId="5" fillId="0" borderId="3" xfId="0" applyFont="1" applyBorder="1" applyAlignment="1">
      <alignment horizontal="center" vertical="center"/>
    </xf>
    <xf numFmtId="177" fontId="5" fillId="0" borderId="3" xfId="0" applyNumberFormat="1" applyFont="1" applyBorder="1" applyAlignment="1">
      <alignment vertical="center" shrinkToFit="1"/>
    </xf>
    <xf numFmtId="177" fontId="5" fillId="0" borderId="24" xfId="0" applyNumberFormat="1" applyFont="1" applyBorder="1" applyAlignment="1">
      <alignment vertical="center" shrinkToFit="1"/>
    </xf>
    <xf numFmtId="177" fontId="5" fillId="0" borderId="4" xfId="0" applyNumberFormat="1" applyFont="1" applyBorder="1" applyAlignment="1">
      <alignment vertical="center" shrinkToFit="1"/>
    </xf>
    <xf numFmtId="177" fontId="5" fillId="0" borderId="6" xfId="0" applyNumberFormat="1" applyFont="1" applyBorder="1" applyAlignment="1">
      <alignment vertical="center" shrinkToFit="1"/>
    </xf>
    <xf numFmtId="0" fontId="5" fillId="0" borderId="6" xfId="0" applyFont="1" applyBorder="1" applyAlignment="1">
      <alignment horizontal="center" vertical="center" wrapText="1"/>
    </xf>
    <xf numFmtId="176" fontId="5" fillId="0" borderId="0" xfId="0" applyNumberFormat="1" applyFont="1" applyAlignment="1">
      <alignment vertical="center" shrinkToFit="1"/>
    </xf>
    <xf numFmtId="0" fontId="8" fillId="0" borderId="0" xfId="0" applyFont="1">
      <alignment vertical="center"/>
    </xf>
    <xf numFmtId="0" fontId="9" fillId="2" borderId="21" xfId="0" applyFont="1" applyFill="1" applyBorder="1" applyAlignment="1">
      <alignment horizontal="left" vertical="center" wrapText="1"/>
    </xf>
    <xf numFmtId="0" fontId="5" fillId="2" borderId="21" xfId="0" applyFont="1" applyFill="1" applyBorder="1" applyAlignment="1">
      <alignment vertical="center" wrapText="1"/>
    </xf>
    <xf numFmtId="0" fontId="5" fillId="2" borderId="22" xfId="0" applyFont="1" applyFill="1" applyBorder="1" applyAlignment="1">
      <alignment vertical="center" wrapText="1"/>
    </xf>
    <xf numFmtId="0" fontId="5" fillId="0" borderId="27" xfId="0" applyFont="1" applyBorder="1" applyAlignment="1">
      <alignment horizontal="right" vertical="center" shrinkToFit="1"/>
    </xf>
    <xf numFmtId="176" fontId="5" fillId="0" borderId="2" xfId="0" applyNumberFormat="1" applyFont="1" applyBorder="1" applyAlignment="1">
      <alignment vertical="center" shrinkToFit="1"/>
    </xf>
    <xf numFmtId="176" fontId="5" fillId="0" borderId="25" xfId="0" applyNumberFormat="1" applyFont="1" applyBorder="1" applyAlignment="1">
      <alignment vertical="center" shrinkToFit="1"/>
    </xf>
    <xf numFmtId="176" fontId="5" fillId="0" borderId="26" xfId="0" applyNumberFormat="1" applyFont="1" applyBorder="1" applyAlignment="1">
      <alignment vertical="center" shrinkToFit="1"/>
    </xf>
    <xf numFmtId="0" fontId="5" fillId="0" borderId="14" xfId="0" applyFont="1" applyBorder="1" applyAlignment="1">
      <alignment horizontal="right" vertical="center" shrinkToFit="1"/>
    </xf>
    <xf numFmtId="176" fontId="5" fillId="0" borderId="4" xfId="0" applyNumberFormat="1" applyFont="1" applyBorder="1" applyAlignment="1">
      <alignment vertical="center" shrinkToFit="1"/>
    </xf>
    <xf numFmtId="176" fontId="5" fillId="0" borderId="7" xfId="0" applyNumberFormat="1" applyFont="1" applyBorder="1" applyAlignment="1">
      <alignment vertical="center" shrinkToFit="1"/>
    </xf>
    <xf numFmtId="176" fontId="5" fillId="0" borderId="58" xfId="0" applyNumberFormat="1" applyFont="1" applyBorder="1" applyAlignment="1">
      <alignment horizontal="center" vertical="center" shrinkToFit="1"/>
    </xf>
    <xf numFmtId="176" fontId="5" fillId="0" borderId="6" xfId="0" applyNumberFormat="1" applyFont="1" applyBorder="1" applyAlignment="1">
      <alignment vertical="center" shrinkToFit="1"/>
    </xf>
    <xf numFmtId="0" fontId="5" fillId="0" borderId="12" xfId="0" applyFont="1" applyBorder="1" applyAlignment="1">
      <alignment horizontal="right" vertical="center" shrinkToFit="1"/>
    </xf>
    <xf numFmtId="176" fontId="5" fillId="0" borderId="8" xfId="0" applyNumberFormat="1" applyFont="1" applyBorder="1" applyAlignment="1">
      <alignment vertical="center" shrinkToFit="1"/>
    </xf>
    <xf numFmtId="176" fontId="5" fillId="0" borderId="9" xfId="0" applyNumberFormat="1" applyFont="1" applyBorder="1" applyAlignment="1">
      <alignment vertical="center" shrinkToFit="1"/>
    </xf>
    <xf numFmtId="176" fontId="5" fillId="0" borderId="10" xfId="0" applyNumberFormat="1" applyFont="1" applyBorder="1" applyAlignment="1">
      <alignment vertical="center" shrinkToFit="1"/>
    </xf>
    <xf numFmtId="176" fontId="5" fillId="0" borderId="7" xfId="0" applyNumberFormat="1" applyFont="1" applyBorder="1" applyAlignment="1">
      <alignment horizontal="center" vertical="center" shrinkToFit="1"/>
    </xf>
    <xf numFmtId="0" fontId="5" fillId="0" borderId="6" xfId="0" applyFont="1" applyBorder="1" applyProtection="1">
      <alignment vertical="center"/>
      <protection locked="0"/>
    </xf>
    <xf numFmtId="178" fontId="5" fillId="0" borderId="9" xfId="0" applyNumberFormat="1" applyFont="1" applyBorder="1" applyAlignment="1" applyProtection="1">
      <alignment vertical="center" shrinkToFit="1"/>
      <protection locked="0"/>
    </xf>
    <xf numFmtId="178" fontId="5" fillId="0" borderId="10" xfId="0" applyNumberFormat="1" applyFont="1" applyBorder="1" applyAlignment="1" applyProtection="1">
      <alignment vertical="center" shrinkToFit="1"/>
      <protection locked="0"/>
    </xf>
    <xf numFmtId="178" fontId="5" fillId="0" borderId="1" xfId="0" applyNumberFormat="1" applyFont="1" applyBorder="1" applyAlignment="1" applyProtection="1">
      <alignment vertical="center" shrinkToFit="1"/>
      <protection locked="0"/>
    </xf>
    <xf numFmtId="178" fontId="5" fillId="0" borderId="5" xfId="0" applyNumberFormat="1" applyFont="1" applyBorder="1" applyAlignment="1" applyProtection="1">
      <alignment vertical="center" shrinkToFit="1"/>
      <protection locked="0"/>
    </xf>
    <xf numFmtId="178" fontId="5" fillId="0" borderId="7" xfId="0" applyNumberFormat="1" applyFont="1" applyBorder="1" applyAlignment="1" applyProtection="1">
      <alignment vertical="center" shrinkToFit="1"/>
      <protection locked="0"/>
    </xf>
    <xf numFmtId="178" fontId="5" fillId="0" borderId="6" xfId="0" applyNumberFormat="1" applyFont="1" applyBorder="1" applyAlignment="1" applyProtection="1">
      <alignment vertical="center" shrinkToFit="1"/>
      <protection locked="0"/>
    </xf>
    <xf numFmtId="0" fontId="10" fillId="0" borderId="0" xfId="0" applyFont="1" applyAlignment="1">
      <alignment horizontal="left" vertical="center"/>
    </xf>
    <xf numFmtId="0" fontId="5" fillId="0" borderId="0" xfId="0" applyFont="1" applyAlignment="1">
      <alignment horizontal="center" vertical="center" wrapText="1"/>
    </xf>
    <xf numFmtId="0" fontId="6" fillId="0" borderId="0" xfId="0" applyFont="1" applyAlignment="1">
      <alignment horizontal="left" vertical="center"/>
    </xf>
    <xf numFmtId="0" fontId="5" fillId="0" borderId="26" xfId="0" applyFont="1" applyBorder="1" applyAlignment="1">
      <alignment horizontal="center" vertical="center"/>
    </xf>
    <xf numFmtId="0" fontId="5" fillId="2" borderId="7" xfId="0" applyFont="1" applyFill="1" applyBorder="1" applyAlignment="1">
      <alignment horizontal="center" vertical="center" wrapText="1"/>
    </xf>
    <xf numFmtId="177" fontId="5" fillId="0" borderId="79" xfId="0" applyNumberFormat="1" applyFont="1" applyBorder="1" applyAlignment="1">
      <alignment horizontal="right" vertical="center" shrinkToFit="1"/>
    </xf>
    <xf numFmtId="177" fontId="5" fillId="0" borderId="0" xfId="0" applyNumberFormat="1" applyFont="1" applyAlignment="1" applyProtection="1">
      <alignment horizontal="right" vertical="center" shrinkToFit="1"/>
      <protection locked="0"/>
    </xf>
    <xf numFmtId="177" fontId="5" fillId="0" borderId="80" xfId="0" applyNumberFormat="1" applyFont="1" applyBorder="1" applyAlignment="1" applyProtection="1">
      <alignment horizontal="right" vertical="center" shrinkToFit="1"/>
      <protection locked="0"/>
    </xf>
    <xf numFmtId="177" fontId="5" fillId="0" borderId="9" xfId="0" applyNumberFormat="1" applyFont="1" applyBorder="1" applyAlignment="1">
      <alignment horizontal="center" vertical="center" shrinkToFit="1"/>
    </xf>
    <xf numFmtId="177" fontId="5" fillId="0" borderId="81" xfId="0" applyNumberFormat="1" applyFont="1" applyBorder="1" applyAlignment="1">
      <alignment horizontal="right" vertical="center" shrinkToFit="1"/>
    </xf>
    <xf numFmtId="177" fontId="5" fillId="0" borderId="82" xfId="0" applyNumberFormat="1" applyFont="1" applyBorder="1" applyAlignment="1">
      <alignment horizontal="right" vertical="center" shrinkToFit="1"/>
    </xf>
    <xf numFmtId="177" fontId="5" fillId="0" borderId="83" xfId="0" applyNumberFormat="1" applyFont="1" applyBorder="1" applyAlignment="1">
      <alignment horizontal="right" vertical="center" shrinkToFit="1"/>
    </xf>
    <xf numFmtId="177" fontId="5" fillId="0" borderId="84" xfId="0" applyNumberFormat="1" applyFont="1" applyBorder="1" applyAlignment="1">
      <alignment horizontal="right" vertical="center" shrinkToFit="1"/>
    </xf>
    <xf numFmtId="0" fontId="20" fillId="0" borderId="0" xfId="0" applyFont="1">
      <alignment vertical="center"/>
    </xf>
    <xf numFmtId="177" fontId="5" fillId="0" borderId="31" xfId="0" applyNumberFormat="1" applyFont="1" applyBorder="1" applyAlignment="1">
      <alignment horizontal="right" vertical="center" shrinkToFit="1"/>
    </xf>
    <xf numFmtId="177" fontId="5" fillId="0" borderId="85" xfId="0" applyNumberFormat="1" applyFont="1" applyBorder="1" applyAlignment="1">
      <alignment horizontal="center" vertical="center" shrinkToFit="1"/>
    </xf>
    <xf numFmtId="177" fontId="5" fillId="0" borderId="23" xfId="0" applyNumberFormat="1" applyFont="1" applyBorder="1" applyAlignment="1">
      <alignment horizontal="center" vertical="center" shrinkToFit="1"/>
    </xf>
    <xf numFmtId="177" fontId="5" fillId="0" borderId="86" xfId="0" applyNumberFormat="1" applyFont="1" applyBorder="1" applyAlignment="1" applyProtection="1">
      <alignment horizontal="right" vertical="center" shrinkToFit="1"/>
      <protection locked="0"/>
    </xf>
    <xf numFmtId="177" fontId="5" fillId="0" borderId="34" xfId="0" applyNumberFormat="1" applyFont="1" applyBorder="1" applyAlignment="1">
      <alignment horizontal="right" vertical="center" shrinkToFit="1"/>
    </xf>
    <xf numFmtId="177" fontId="5" fillId="0" borderId="90" xfId="0" applyNumberFormat="1" applyFont="1" applyBorder="1" applyAlignment="1">
      <alignment horizontal="right" vertical="center" shrinkToFit="1"/>
    </xf>
    <xf numFmtId="177" fontId="5" fillId="0" borderId="91" xfId="0" applyNumberFormat="1" applyFont="1" applyBorder="1" applyAlignment="1">
      <alignment horizontal="right" vertical="center" shrinkToFit="1"/>
    </xf>
    <xf numFmtId="177" fontId="5" fillId="0" borderId="92" xfId="0" applyNumberFormat="1" applyFont="1" applyBorder="1" applyAlignment="1">
      <alignment horizontal="right" vertical="center" shrinkToFit="1"/>
    </xf>
    <xf numFmtId="177" fontId="5" fillId="0" borderId="93" xfId="0" applyNumberFormat="1" applyFont="1" applyBorder="1" applyAlignment="1">
      <alignment horizontal="right" vertical="center" shrinkToFit="1"/>
    </xf>
    <xf numFmtId="177" fontId="5" fillId="0" borderId="94" xfId="0" applyNumberFormat="1" applyFont="1" applyBorder="1" applyAlignment="1">
      <alignment horizontal="right" vertical="center" shrinkToFit="1"/>
    </xf>
    <xf numFmtId="177" fontId="5" fillId="0" borderId="74" xfId="0" applyNumberFormat="1" applyFont="1" applyBorder="1" applyAlignment="1">
      <alignment horizontal="right" vertical="center" shrinkToFit="1"/>
    </xf>
    <xf numFmtId="177" fontId="5" fillId="0" borderId="95" xfId="0" applyNumberFormat="1" applyFont="1" applyBorder="1" applyAlignment="1">
      <alignment horizontal="right" vertical="center" shrinkToFit="1"/>
    </xf>
    <xf numFmtId="177" fontId="5" fillId="0" borderId="96" xfId="0" applyNumberFormat="1" applyFont="1" applyBorder="1" applyAlignment="1">
      <alignment horizontal="right" vertical="center" shrinkToFit="1"/>
    </xf>
    <xf numFmtId="177" fontId="5" fillId="0" borderId="97" xfId="0" applyNumberFormat="1" applyFont="1" applyBorder="1" applyAlignment="1">
      <alignment horizontal="right" vertical="center" shrinkToFit="1"/>
    </xf>
    <xf numFmtId="177" fontId="5" fillId="0" borderId="98" xfId="0" applyNumberFormat="1" applyFont="1" applyBorder="1" applyAlignment="1">
      <alignment horizontal="right" vertical="center" shrinkToFit="1"/>
    </xf>
    <xf numFmtId="177" fontId="5" fillId="0" borderId="99" xfId="0" applyNumberFormat="1" applyFont="1" applyBorder="1" applyAlignment="1">
      <alignment horizontal="right" vertical="center" shrinkToFit="1"/>
    </xf>
    <xf numFmtId="0" fontId="10" fillId="0" borderId="0" xfId="0" applyFont="1" applyAlignment="1">
      <alignment horizontal="left" vertical="center"/>
    </xf>
    <xf numFmtId="0" fontId="6" fillId="0" borderId="0" xfId="0" applyFont="1" applyAlignment="1">
      <alignment horizontal="left" vertical="center"/>
    </xf>
    <xf numFmtId="0" fontId="5" fillId="0" borderId="33" xfId="0" applyFont="1" applyBorder="1" applyAlignment="1">
      <alignment horizontal="right" vertical="center"/>
    </xf>
    <xf numFmtId="0" fontId="5" fillId="0" borderId="45" xfId="0" applyFont="1" applyBorder="1" applyAlignment="1">
      <alignment horizontal="right" vertical="center"/>
    </xf>
    <xf numFmtId="0" fontId="5" fillId="0" borderId="27" xfId="0" applyFont="1" applyBorder="1" applyAlignment="1" applyProtection="1">
      <alignment horizontal="left" vertical="center" shrinkToFit="1"/>
      <protection locked="0"/>
    </xf>
    <xf numFmtId="0" fontId="5" fillId="0" borderId="21" xfId="0" applyFont="1" applyBorder="1" applyAlignment="1" applyProtection="1">
      <alignment horizontal="left" vertical="center" shrinkToFit="1"/>
      <protection locked="0"/>
    </xf>
    <xf numFmtId="0" fontId="14" fillId="0" borderId="36" xfId="0" applyFont="1" applyBorder="1" applyAlignment="1">
      <alignment horizontal="left" vertical="center"/>
    </xf>
    <xf numFmtId="0" fontId="14" fillId="0" borderId="0" xfId="0" applyFont="1" applyAlignment="1">
      <alignment horizontal="left" vertical="center"/>
    </xf>
    <xf numFmtId="0" fontId="5" fillId="0" borderId="33" xfId="0" applyFont="1" applyBorder="1" applyAlignment="1">
      <alignment horizontal="right" vertical="center" shrinkToFit="1"/>
    </xf>
    <xf numFmtId="0" fontId="5" fillId="0" borderId="45" xfId="0" applyFont="1" applyBorder="1" applyAlignment="1">
      <alignment horizontal="right" vertical="center" shrinkToFit="1"/>
    </xf>
    <xf numFmtId="0" fontId="5" fillId="0" borderId="32" xfId="0" applyFont="1" applyBorder="1" applyAlignment="1">
      <alignment horizontal="right" vertical="center" shrinkToFit="1"/>
    </xf>
    <xf numFmtId="0" fontId="5" fillId="0" borderId="18" xfId="0" applyFont="1" applyBorder="1" applyAlignment="1">
      <alignment horizontal="right" vertical="center" shrinkToFit="1"/>
    </xf>
    <xf numFmtId="0" fontId="5" fillId="0" borderId="78" xfId="0" applyFont="1" applyBorder="1" applyAlignment="1" applyProtection="1">
      <alignment horizontal="left" vertical="center"/>
      <protection locked="0"/>
    </xf>
    <xf numFmtId="0" fontId="5" fillId="0" borderId="0" xfId="0" applyFont="1" applyAlignment="1" applyProtection="1">
      <alignment horizontal="left" vertical="center"/>
      <protection locked="0"/>
    </xf>
    <xf numFmtId="0" fontId="5" fillId="0" borderId="41" xfId="0" applyFont="1" applyBorder="1" applyAlignment="1" applyProtection="1">
      <alignment horizontal="left" vertical="center"/>
      <protection locked="0"/>
    </xf>
    <xf numFmtId="0" fontId="5" fillId="0" borderId="69" xfId="0" applyFont="1" applyBorder="1" applyAlignment="1">
      <alignment horizontal="center" vertical="center" shrinkToFit="1"/>
    </xf>
    <xf numFmtId="0" fontId="5" fillId="0" borderId="70" xfId="0" applyFont="1" applyBorder="1" applyAlignment="1">
      <alignment horizontal="center" vertical="center" shrinkToFit="1"/>
    </xf>
    <xf numFmtId="0" fontId="5" fillId="0" borderId="39" xfId="0" applyFont="1" applyBorder="1" applyAlignment="1">
      <alignment horizontal="right" vertical="center" shrinkToFit="1"/>
    </xf>
    <xf numFmtId="0" fontId="5" fillId="0" borderId="19" xfId="0" applyFont="1" applyBorder="1" applyAlignment="1">
      <alignment horizontal="right" vertical="center" shrinkToFit="1"/>
    </xf>
    <xf numFmtId="0" fontId="5" fillId="0" borderId="32" xfId="0" applyFont="1" applyBorder="1" applyAlignment="1">
      <alignment horizontal="right" vertical="center"/>
    </xf>
    <xf numFmtId="0" fontId="5" fillId="0" borderId="18" xfId="0" applyFont="1" applyBorder="1" applyAlignment="1">
      <alignment horizontal="right" vertical="center"/>
    </xf>
    <xf numFmtId="0" fontId="5" fillId="0" borderId="13" xfId="0" applyFont="1" applyBorder="1" applyAlignment="1" applyProtection="1">
      <alignment horizontal="left" vertical="center" shrinkToFit="1"/>
      <protection locked="0"/>
    </xf>
    <xf numFmtId="0" fontId="5" fillId="0" borderId="20" xfId="0" applyFont="1" applyBorder="1" applyAlignment="1" applyProtection="1">
      <alignment horizontal="left" vertical="center" shrinkToFit="1"/>
      <protection locked="0"/>
    </xf>
    <xf numFmtId="0" fontId="5" fillId="0" borderId="39" xfId="0" applyFont="1" applyBorder="1" applyAlignment="1">
      <alignment horizontal="right" vertical="center"/>
    </xf>
    <xf numFmtId="0" fontId="5" fillId="0" borderId="19" xfId="0" applyFont="1" applyBorder="1" applyAlignment="1">
      <alignment horizontal="right" vertical="center"/>
    </xf>
    <xf numFmtId="0" fontId="5" fillId="0" borderId="14" xfId="0" applyFont="1" applyBorder="1" applyAlignment="1" applyProtection="1">
      <alignment horizontal="left" vertical="center" shrinkToFit="1"/>
      <protection locked="0"/>
    </xf>
    <xf numFmtId="0" fontId="5" fillId="0" borderId="40" xfId="0" applyFont="1" applyBorder="1" applyAlignment="1" applyProtection="1">
      <alignment horizontal="left" vertical="center" shrinkToFit="1"/>
      <protection locked="0"/>
    </xf>
    <xf numFmtId="0" fontId="6" fillId="0" borderId="33"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22" xfId="0" applyFont="1" applyBorder="1" applyAlignment="1">
      <alignment horizontal="center" vertical="center" wrapText="1"/>
    </xf>
    <xf numFmtId="0" fontId="5" fillId="2" borderId="32" xfId="0" applyFont="1" applyFill="1" applyBorder="1" applyAlignment="1">
      <alignment horizontal="left" vertical="center" wrapText="1"/>
    </xf>
    <xf numFmtId="0" fontId="5" fillId="2" borderId="43" xfId="0" applyFont="1" applyFill="1" applyBorder="1" applyAlignment="1">
      <alignment horizontal="left" vertical="center" wrapText="1"/>
    </xf>
    <xf numFmtId="0" fontId="5" fillId="0" borderId="88" xfId="0" applyFont="1" applyBorder="1" applyAlignment="1">
      <alignment horizontal="center" vertical="center" shrinkToFit="1"/>
    </xf>
    <xf numFmtId="0" fontId="5" fillId="0" borderId="89" xfId="0" applyFont="1" applyBorder="1" applyAlignment="1">
      <alignment horizontal="center" vertical="center" shrinkToFit="1"/>
    </xf>
    <xf numFmtId="0" fontId="5" fillId="0" borderId="28" xfId="0" applyFont="1" applyBorder="1" applyAlignment="1">
      <alignment horizontal="center" vertical="center" shrinkToFit="1"/>
    </xf>
    <xf numFmtId="0" fontId="5" fillId="0" borderId="15" xfId="0" applyFont="1" applyBorder="1" applyAlignment="1">
      <alignment horizontal="center" vertical="center" shrinkToFit="1"/>
    </xf>
    <xf numFmtId="0" fontId="5" fillId="0" borderId="2" xfId="0" applyFont="1" applyBorder="1" applyAlignment="1">
      <alignment horizontal="center" vertical="center" wrapText="1"/>
    </xf>
    <xf numFmtId="0" fontId="5" fillId="0" borderId="27"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34"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66" xfId="0" applyFont="1" applyBorder="1" applyAlignment="1">
      <alignment horizontal="center" vertical="center" shrinkToFit="1"/>
    </xf>
    <xf numFmtId="0" fontId="5" fillId="0" borderId="13" xfId="0" applyFont="1" applyBorder="1" applyAlignment="1">
      <alignment horizontal="center" vertical="center" shrinkToFit="1"/>
    </xf>
    <xf numFmtId="0" fontId="5" fillId="0" borderId="67" xfId="0" applyFont="1" applyBorder="1" applyAlignment="1">
      <alignment horizontal="center" vertical="center" shrinkToFit="1"/>
    </xf>
    <xf numFmtId="0" fontId="5" fillId="0" borderId="68" xfId="0" applyFont="1" applyBorder="1" applyAlignment="1">
      <alignment horizontal="center" vertical="center" shrinkToFit="1"/>
    </xf>
    <xf numFmtId="0" fontId="5" fillId="0" borderId="64" xfId="0" applyFont="1" applyBorder="1" applyAlignment="1">
      <alignment horizontal="center" vertical="center" shrinkToFit="1"/>
    </xf>
    <xf numFmtId="0" fontId="5" fillId="0" borderId="53" xfId="0" applyFont="1" applyBorder="1" applyAlignment="1">
      <alignment horizontal="center" vertical="center" shrinkToFit="1"/>
    </xf>
    <xf numFmtId="0" fontId="6" fillId="0" borderId="2" xfId="0" applyFont="1" applyBorder="1" applyAlignment="1">
      <alignment horizontal="center" vertical="center" wrapText="1"/>
    </xf>
    <xf numFmtId="0" fontId="6" fillId="0" borderId="25" xfId="0" applyFont="1" applyBorder="1" applyAlignment="1">
      <alignment horizontal="center" vertical="center" wrapText="1"/>
    </xf>
    <xf numFmtId="0" fontId="6" fillId="0" borderId="26" xfId="0" applyFont="1" applyBorder="1" applyAlignment="1">
      <alignment horizontal="center" vertical="center" wrapText="1"/>
    </xf>
    <xf numFmtId="0" fontId="5" fillId="2" borderId="34" xfId="0" applyFont="1" applyFill="1" applyBorder="1" applyAlignment="1">
      <alignment horizontal="left" vertical="center" wrapText="1"/>
    </xf>
    <xf numFmtId="0" fontId="5" fillId="0" borderId="71" xfId="0" applyFont="1" applyBorder="1" applyAlignment="1">
      <alignment horizontal="center" vertical="center" shrinkToFit="1"/>
    </xf>
    <xf numFmtId="0" fontId="5" fillId="0" borderId="50" xfId="0" applyFont="1" applyBorder="1" applyAlignment="1">
      <alignment horizontal="center" vertical="center" shrinkToFit="1"/>
    </xf>
    <xf numFmtId="0" fontId="5" fillId="0" borderId="65" xfId="0" applyFont="1" applyBorder="1" applyAlignment="1">
      <alignment horizontal="center" vertical="center" shrinkToFit="1"/>
    </xf>
    <xf numFmtId="0" fontId="5" fillId="0" borderId="35" xfId="0" applyFont="1" applyBorder="1" applyAlignment="1">
      <alignment horizontal="center" vertical="center"/>
    </xf>
    <xf numFmtId="0" fontId="5" fillId="0" borderId="11" xfId="0" applyFont="1" applyBorder="1" applyAlignment="1">
      <alignment horizontal="center" vertical="center"/>
    </xf>
    <xf numFmtId="0" fontId="5" fillId="0" borderId="37" xfId="0" applyFont="1" applyBorder="1" applyAlignment="1">
      <alignment horizontal="center" vertical="center"/>
    </xf>
    <xf numFmtId="0" fontId="5" fillId="0" borderId="38" xfId="0" applyFont="1" applyBorder="1" applyAlignment="1">
      <alignment horizontal="center" vertical="center"/>
    </xf>
    <xf numFmtId="0" fontId="5" fillId="0" borderId="33" xfId="0" applyFont="1" applyBorder="1" applyAlignment="1">
      <alignment horizontal="center" vertical="center"/>
    </xf>
    <xf numFmtId="0" fontId="5" fillId="0" borderId="22" xfId="0" applyFont="1" applyBorder="1" applyAlignment="1">
      <alignment horizontal="center" vertical="center"/>
    </xf>
    <xf numFmtId="0" fontId="6" fillId="0" borderId="33" xfId="0" applyFont="1" applyBorder="1" applyAlignment="1">
      <alignment horizontal="center" vertical="center"/>
    </xf>
    <xf numFmtId="0" fontId="6" fillId="0" borderId="22" xfId="0" applyFont="1" applyBorder="1" applyAlignment="1">
      <alignment horizontal="center" vertical="center"/>
    </xf>
    <xf numFmtId="0" fontId="5" fillId="0" borderId="32" xfId="0" applyFont="1" applyBorder="1" applyAlignment="1">
      <alignment horizontal="center" vertical="center" shrinkToFit="1"/>
    </xf>
    <xf numFmtId="0" fontId="5" fillId="0" borderId="20" xfId="0" applyFont="1" applyBorder="1" applyAlignment="1">
      <alignment horizontal="center" vertical="center" shrinkToFit="1"/>
    </xf>
    <xf numFmtId="0" fontId="5" fillId="0" borderId="3" xfId="0" applyFont="1" applyBorder="1" applyAlignment="1" applyProtection="1">
      <alignment horizontal="center" vertical="center" wrapText="1"/>
      <protection locked="0"/>
    </xf>
    <xf numFmtId="0" fontId="5" fillId="0" borderId="1" xfId="0" applyFont="1" applyBorder="1" applyAlignment="1" applyProtection="1">
      <alignment horizontal="center" vertical="center" wrapText="1"/>
      <protection locked="0"/>
    </xf>
    <xf numFmtId="178" fontId="5" fillId="0" borderId="1" xfId="0" applyNumberFormat="1" applyFont="1" applyBorder="1" applyAlignment="1" applyProtection="1">
      <alignment horizontal="center" vertical="center" shrinkToFit="1"/>
      <protection locked="0"/>
    </xf>
    <xf numFmtId="178" fontId="5" fillId="0" borderId="5" xfId="0" applyNumberFormat="1" applyFont="1" applyBorder="1" applyAlignment="1" applyProtection="1">
      <alignment horizontal="center" vertical="center" shrinkToFit="1"/>
      <protection locked="0"/>
    </xf>
    <xf numFmtId="0" fontId="5" fillId="0" borderId="39" xfId="0" applyFont="1" applyBorder="1" applyAlignment="1">
      <alignment horizontal="center" vertical="center" shrinkToFit="1"/>
    </xf>
    <xf numFmtId="0" fontId="5" fillId="0" borderId="40" xfId="0" applyFont="1" applyBorder="1" applyAlignment="1">
      <alignment horizontal="center" vertical="center" shrinkToFit="1"/>
    </xf>
    <xf numFmtId="0" fontId="5" fillId="0" borderId="33" xfId="0" applyFont="1" applyBorder="1" applyAlignment="1">
      <alignment horizontal="center" vertical="center" wrapText="1"/>
    </xf>
    <xf numFmtId="0" fontId="5" fillId="0" borderId="45" xfId="0" applyFont="1" applyBorder="1" applyAlignment="1">
      <alignment horizontal="center" vertical="center" wrapText="1"/>
    </xf>
    <xf numFmtId="0" fontId="5" fillId="2" borderId="27" xfId="0" applyFont="1" applyFill="1" applyBorder="1" applyAlignment="1">
      <alignment horizontal="center" vertical="center" wrapText="1"/>
    </xf>
    <xf numFmtId="0" fontId="5" fillId="2" borderId="21" xfId="0" applyFont="1" applyFill="1" applyBorder="1" applyAlignment="1">
      <alignment horizontal="center" vertical="center" wrapText="1"/>
    </xf>
    <xf numFmtId="0" fontId="5" fillId="2" borderId="22" xfId="0" applyFont="1" applyFill="1" applyBorder="1" applyAlignment="1">
      <alignment horizontal="center" vertical="center" wrapText="1"/>
    </xf>
    <xf numFmtId="0" fontId="5" fillId="0" borderId="8" xfId="0" applyFont="1" applyBorder="1" applyAlignment="1" applyProtection="1">
      <alignment horizontal="center" vertical="center" wrapText="1"/>
      <protection locked="0"/>
    </xf>
    <xf numFmtId="0" fontId="5" fillId="0" borderId="9" xfId="0" applyFont="1" applyBorder="1" applyAlignment="1" applyProtection="1">
      <alignment horizontal="center" vertical="center" wrapText="1"/>
      <protection locked="0"/>
    </xf>
    <xf numFmtId="178" fontId="5" fillId="0" borderId="9" xfId="0" applyNumberFormat="1" applyFont="1" applyBorder="1" applyAlignment="1" applyProtection="1">
      <alignment horizontal="center" vertical="center" shrinkToFit="1"/>
      <protection locked="0"/>
    </xf>
    <xf numFmtId="178" fontId="5" fillId="0" borderId="10" xfId="0" applyNumberFormat="1" applyFont="1" applyBorder="1" applyAlignment="1" applyProtection="1">
      <alignment horizontal="center" vertical="center" shrinkToFit="1"/>
      <protection locked="0"/>
    </xf>
    <xf numFmtId="0" fontId="5" fillId="0" borderId="4" xfId="0" applyFont="1" applyBorder="1" applyAlignment="1" applyProtection="1">
      <alignment horizontal="center" vertical="center" wrapText="1"/>
      <protection locked="0"/>
    </xf>
    <xf numFmtId="0" fontId="5" fillId="0" borderId="7" xfId="0" applyFont="1" applyBorder="1" applyAlignment="1" applyProtection="1">
      <alignment horizontal="center" vertical="center" wrapText="1"/>
      <protection locked="0"/>
    </xf>
    <xf numFmtId="178" fontId="5" fillId="0" borderId="7" xfId="0" applyNumberFormat="1" applyFont="1" applyBorder="1" applyAlignment="1" applyProtection="1">
      <alignment horizontal="center" vertical="center" shrinkToFit="1"/>
      <protection locked="0"/>
    </xf>
    <xf numFmtId="178" fontId="5" fillId="0" borderId="6" xfId="0" applyNumberFormat="1" applyFont="1" applyBorder="1" applyAlignment="1" applyProtection="1">
      <alignment horizontal="center" vertical="center" shrinkToFit="1"/>
      <protection locked="0"/>
    </xf>
    <xf numFmtId="0" fontId="5" fillId="0" borderId="25" xfId="0" applyFont="1" applyBorder="1" applyAlignment="1">
      <alignment horizontal="center" vertical="center" wrapText="1"/>
    </xf>
    <xf numFmtId="0" fontId="5" fillId="0" borderId="4" xfId="0" applyFont="1" applyBorder="1" applyAlignment="1">
      <alignment horizontal="center" vertical="center" wrapText="1"/>
    </xf>
    <xf numFmtId="0" fontId="5" fillId="0" borderId="7" xfId="0" applyFont="1" applyBorder="1" applyAlignment="1">
      <alignment horizontal="center" vertical="center" wrapText="1"/>
    </xf>
    <xf numFmtId="0" fontId="5" fillId="2" borderId="25"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0" borderId="25" xfId="0" applyFont="1" applyBorder="1" applyAlignment="1">
      <alignment horizontal="center" vertical="center"/>
    </xf>
    <xf numFmtId="0" fontId="5" fillId="0" borderId="26" xfId="0" applyFont="1" applyBorder="1" applyAlignment="1">
      <alignment horizontal="center" vertical="center"/>
    </xf>
    <xf numFmtId="0" fontId="5" fillId="0" borderId="44" xfId="0" applyFont="1" applyBorder="1" applyAlignment="1">
      <alignment horizontal="left" vertical="center" wrapText="1"/>
    </xf>
    <xf numFmtId="0" fontId="5" fillId="0" borderId="28" xfId="0" applyFont="1" applyBorder="1" applyAlignment="1">
      <alignment horizontal="left" vertical="center" wrapText="1"/>
    </xf>
    <xf numFmtId="0" fontId="5" fillId="0" borderId="31" xfId="0" applyFont="1" applyBorder="1" applyAlignment="1">
      <alignment horizontal="left" vertical="center" wrapText="1"/>
    </xf>
    <xf numFmtId="0" fontId="5" fillId="0" borderId="87" xfId="0" applyFont="1" applyBorder="1" applyAlignment="1">
      <alignment horizontal="center" vertical="center" shrinkToFit="1"/>
    </xf>
    <xf numFmtId="0" fontId="5" fillId="0" borderId="16" xfId="0" applyFont="1" applyBorder="1" applyAlignment="1">
      <alignment horizontal="center" vertical="center" shrinkToFit="1"/>
    </xf>
    <xf numFmtId="0" fontId="5" fillId="0" borderId="35"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36" xfId="0" applyFont="1" applyBorder="1" applyAlignment="1">
      <alignment horizontal="center" vertical="center" wrapText="1"/>
    </xf>
    <xf numFmtId="0" fontId="5" fillId="0" borderId="0" xfId="0" applyFont="1" applyAlignment="1">
      <alignment horizontal="center" vertical="center" wrapText="1"/>
    </xf>
    <xf numFmtId="0" fontId="5" fillId="2" borderId="33" xfId="0" applyFont="1" applyFill="1" applyBorder="1" applyAlignment="1">
      <alignment horizontal="left" vertical="center" wrapText="1"/>
    </xf>
  </cellXfs>
  <cellStyles count="1">
    <cellStyle name="標準" xfId="0" builtinId="0"/>
  </cellStyles>
  <dxfs count="66">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ont>
        <color auto="1"/>
      </font>
      <fill>
        <patternFill>
          <bgColor theme="8" tint="0.79998168889431442"/>
        </patternFill>
      </fill>
    </dxf>
    <dxf>
      <fill>
        <patternFill>
          <bgColor theme="8" tint="0.79998168889431442"/>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ont>
        <color auto="1"/>
      </font>
      <fill>
        <patternFill>
          <bgColor theme="8" tint="0.79998168889431442"/>
        </patternFill>
      </fill>
    </dxf>
    <dxf>
      <fill>
        <patternFill>
          <bgColor theme="8" tint="0.79998168889431442"/>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ont>
        <color auto="1"/>
      </font>
      <fill>
        <patternFill>
          <bgColor theme="8" tint="0.79998168889431442"/>
        </patternFill>
      </fill>
    </dxf>
    <dxf>
      <fill>
        <patternFill>
          <bgColor theme="8" tint="0.79998168889431442"/>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ont>
        <color auto="1"/>
      </font>
      <fill>
        <patternFill>
          <bgColor theme="8" tint="0.79998168889431442"/>
        </patternFill>
      </fill>
    </dxf>
    <dxf>
      <fill>
        <patternFill>
          <bgColor theme="8" tint="0.79998168889431442"/>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ont>
        <color auto="1"/>
      </font>
      <fill>
        <patternFill>
          <bgColor theme="8" tint="0.79998168889431442"/>
        </patternFill>
      </fill>
    </dxf>
    <dxf>
      <fill>
        <patternFill>
          <bgColor theme="8" tint="0.79998168889431442"/>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ont>
        <color auto="1"/>
      </font>
      <fill>
        <patternFill>
          <bgColor theme="8" tint="0.79998168889431442"/>
        </patternFill>
      </fill>
    </dxf>
    <dxf>
      <fill>
        <patternFill>
          <bgColor theme="8" tint="0.79998168889431442"/>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8" tint="0.79998168889431442"/>
        </patternFill>
      </fill>
    </dxf>
  </dxfs>
  <tableStyles count="0" defaultTableStyle="TableStyleMedium9" defaultPivotStyle="PivotStyleLight16"/>
  <colors>
    <mruColors>
      <color rgb="FF00FF00"/>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styles" Target="styles.xml"/><Relationship Id="rId7" Type="http://schemas.openxmlformats.org/officeDocument/2006/relationships/customXml" Target="../customXml/item1.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 Id="rId9" Type="http://schemas.openxmlformats.org/officeDocument/2006/relationships/customXml" Target="../customXml/item3.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2A57C9B7-2CFC-4776-9530-746D7AFCA34D}">
    <text>法人の場合は法人名、個人事業者の場合は商号又は屋号又は個人事業者本人の氏名のいずれか１つを記入してください。</text>
  </threadedComment>
  <threadedComment ref="A8" personId="{00000000-0000-0000-0000-000000000000}" id="{12F9BBCD-C116-4320-B3A5-6AA237248685}">
    <text>法人の代表者名又は個人事業主本人の氏名を記入してください。</text>
  </threadedComment>
  <threadedComment ref="A9" personId="{00000000-0000-0000-0000-000000000000}" id="{2C410EE2-5D1F-4F6D-82C2-3E84A5AF9AF8}">
    <text>法人の住所又は個人事業主の住所を記入してください。</text>
  </threadedComment>
  <threadedComment ref="A12" personId="{00000000-0000-0000-0000-000000000000}" id="{1AE26ECA-FEA6-43C0-96AE-3038FCC10539}">
    <text>プルダウンの中から選択してください。</text>
  </threadedComment>
  <threadedComment ref="D21" dT="2025-07-30T06:17:44.47" personId="{00000000-0000-0000-0000-000000000000}" id="{EC592555-89A7-4D96-BC2D-E6BF4139FA13}">
    <text>前年度に輸入した割当対象物品のうち、本関税割当てを利用して輸入した物品について、在庫などの数量を入力してください。</text>
  </threadedComment>
  <threadedComment ref="A22" personId="{00000000-0000-0000-0000-000000000000}" id="{119B2E2B-D53F-468C-9447-753D59DDC8BE}">
    <text>無機質を濃縮したホエイとして申請する全ての割当対象物品の合計在庫数量を入力してください。</text>
  </threadedComment>
  <threadedComment ref="A23" personId="{00000000-0000-0000-0000-000000000000}" id="{D5090D75-5E03-4A2D-9ED7-10529954317B}">
    <text>無機質を濃縮したホエイとして申請する全ての割当対象物品の合計輸入数量を入力してください。
申請者名義で輸入通関した合計数量を入力し、日本国内で他社から購入したものは含めないでください。</text>
  </threadedComment>
  <threadedComment ref="D23" personId="{00000000-0000-0000-0000-000000000000}" id="{DAAD467C-6826-4BC1-84BC-1F36066A3B3B}">
    <text>WTOの関税割当てを申請する場合は、このセルと同じ数量を申請書の「実績」の「輸入」欄に記入してください。</text>
  </threadedComment>
  <threadedComment ref="E23" personId="{00000000-0000-0000-0000-000000000000}" id="{EA8A010F-E762-449F-BD19-EE05877B2CA2}">
    <text>CPTPPの関税割当てを申請する場合は、このセルと同じ数量を申請書の「実績」の「輸入」欄に記入してください。</text>
  </threadedComment>
  <threadedComment ref="F23" personId="{00000000-0000-0000-0000-000000000000}" id="{85C7C476-AA5C-4E32-A68C-2A139C317379}">
    <text xml:space="preserve">日EU協定の関税割当てを申請する場合は、このセルと同じ数量を申請書の「実績」の「輸入」欄に記入してください。
</text>
  </threadedComment>
  <threadedComment ref="G23" personId="{00000000-0000-0000-0000-000000000000}" id="{1C10F541-526F-48A0-8303-0B9BD136E39E}">
    <text>日米協定の関税割当てを申請する場合は、このセルと同じ数量を申請書の「実績」の「輸入」欄に記入してください。</text>
  </threadedComment>
  <threadedComment ref="A24" personId="{00000000-0000-0000-0000-000000000000}" id="{6DB1C5BF-6A1D-4A12-AF02-FB06917FAFEF}">
    <text>無機質を濃縮したホエイとして申請する全ての割当対象物品の合計購入数量を入力してください。
日本国内で他社から購入した数量を入力してください。</text>
  </threadedComment>
  <threadedComment ref="A25" personId="{00000000-0000-0000-0000-000000000000}" id="{85C93D6B-8A84-49BD-AA5E-F3CAE53B9C8C}">
    <text>無機質を濃縮したホエイとして申請する全ての割当対象物品の使用・販売・廃棄数量の合計を入力してください。</text>
  </threadedComment>
  <threadedComment ref="D25" personId="{00000000-0000-0000-0000-000000000000}" id="{BB5A0DAD-D2D3-481C-B129-B0464788E0D8}">
    <text>WTOの関税割当てを申請する場合は、このセルと同じ数量を申請書の「実績」の「使用」欄に記入してください。</text>
  </threadedComment>
  <threadedComment ref="E25" personId="{00000000-0000-0000-0000-000000000000}" id="{BB804144-6ABD-49F0-AB9A-C4AC019FAE97}">
    <text>CPTPPの関税割当てを申請する場合は、このセルと同じ数量を申請書の「実績」の「使用」欄に記入してください。</text>
  </threadedComment>
  <threadedComment ref="F25" personId="{00000000-0000-0000-0000-000000000000}" id="{FC45B7ED-AF0C-4E6F-BC68-0ADC60C6AE79}">
    <text>日EU協定の関税割当てを申請する場合は、このセルと同じ数量を申請書の「実績」の「使用」欄に記入してください。</text>
  </threadedComment>
  <threadedComment ref="G25" personId="{00000000-0000-0000-0000-000000000000}" id="{96F61F97-DF4B-4638-A90D-D3E75D8679A8}">
    <text>日米協定の関税割当てを申請する場合は、このセルと同じ数量を申請書の「実績」の「使用」欄に記入してください。</text>
  </threadedComment>
  <threadedComment ref="D30" dT="2025-07-30T06:17:44.47" personId="{00000000-0000-0000-0000-000000000000}" id="{88BB433B-52DE-486C-8E7B-0B460209D133}">
    <text>今年度に輸入する割当対象物品のうち、本関税割当てを利用して輸入する物品について、数量を入力してください。</text>
  </threadedComment>
  <threadedComment ref="A32" personId="{00000000-0000-0000-0000-000000000000}" id="{63A9DAE0-070D-46A3-A651-FA795DD45F65}">
    <text>無機質濃縮ホエイとして申請する全ての割当対象物品の合計輸入数量を入力してください。
申請者名義で輸入通関した合計数量を入力し、日本国内で他社から購入するものは含めないでください。</text>
  </threadedComment>
  <threadedComment ref="D32" personId="{00000000-0000-0000-0000-000000000000}" id="{7D1C80CE-2122-4D2A-B1A0-38130BF9ADDA}">
    <text>WTOの関税割当てを申請する場合は、このセルと同じ数量を申請書の「数量及び単位」欄に記入してください。</text>
  </threadedComment>
  <threadedComment ref="A33" personId="{00000000-0000-0000-0000-000000000000}" id="{F97DF888-B85A-4457-AC13-5C6A0859C5E6}">
    <text>無機質濃縮ホエイとして申請する全ての割当対象物品の合計購入数量を入力してください。
日本国内で他社から購入する数量を入力してください。</text>
  </threadedComment>
  <threadedComment ref="A34" personId="{00000000-0000-0000-0000-000000000000}" id="{A1BE0753-D724-4D5F-BF72-DDCB556774D8}">
    <text>無機質を濃縮したホエイとして申請する全ての割当対象物品の使用・販売・廃棄数量の合計を入力してください。</text>
  </threadedComment>
  <threadedComment ref="D34" personId="{00000000-0000-0000-0000-000000000000}" id="{0DE18E51-1420-486D-B3D1-B0B3238CC1D3}">
    <text xml:space="preserve">WTOの関税割当てを申請する場合は、このセルと同じ数量を申請書の「主な使用の計画」欄に記入してください。
</text>
  </threadedComment>
  <threadedComment ref="E34" personId="{00000000-0000-0000-0000-000000000000}" id="{F3D27A28-34DC-4041-A102-A90DFF4289A4}">
    <text>CPTPPの関税割当てを申請する場合は、このセルと同じ数量を申請書の「主な使用の計画」欄に記入してください。</text>
  </threadedComment>
  <threadedComment ref="F34" personId="{00000000-0000-0000-0000-000000000000}" id="{3CEFC210-9D70-418D-AF61-FDF3C1B3C06B}">
    <text>日EU協定の関税割当てを申請する場合は、このセルと同じ数量を申請書の「主な使用の計画」欄に記入してください。</text>
  </threadedComment>
  <threadedComment ref="G34" personId="{00000000-0000-0000-0000-000000000000}" id="{2725A426-8AA8-4663-B162-99E91BD9241C}">
    <text>日米協定の関税割当てを申請する場合は、このセルと同じ数量を申請書の「主な使用の計画」欄に記入してください。</text>
  </threadedComment>
  <threadedComment ref="A41" personId="{00000000-0000-0000-0000-000000000000}" id="{C2382ABA-067A-422C-956C-8B4357A2D3AC}">
    <text>乳幼児用粉乳等用ホエイ等として申請する全ての割当対象物品の合計在庫数量を入力してください。</text>
  </threadedComment>
  <threadedComment ref="A42" personId="{00000000-0000-0000-0000-000000000000}" id="{67CE523B-2A5D-497D-A14A-8B0552D959EB}">
    <text>乳幼児用粉乳等用ホエイ等として申請する全ての割当対象物品の合計輸入数量を入力してください。
申請者名義で輸入通関した合計数量を入力し、日本国内で他社から購入したものは含めないでください。</text>
  </threadedComment>
  <threadedComment ref="D42" personId="{00000000-0000-0000-0000-000000000000}" id="{0503B449-4635-4214-AA73-D82CF6EC0368}">
    <text>WTOの関税割当てを申請する場合は、このセルと同じ数量を申請書の「実績」の「輸入」欄に記入してください。</text>
  </threadedComment>
  <threadedComment ref="E42" personId="{00000000-0000-0000-0000-000000000000}" id="{23E6B3D7-D2D7-44E5-8E8C-B9FA532A5983}">
    <text>CPTPPの関税割当てを申請する場合は、このセルと同じ数量を申請書の「実績」の「輸入」欄に記入してください。</text>
  </threadedComment>
  <threadedComment ref="F42" personId="{00000000-0000-0000-0000-000000000000}" id="{45B502D9-A1A1-4455-8926-A687ED868FB2}">
    <text xml:space="preserve">日EU協定の関税割当てを申請する場合は、このセルと同じ数量を申請書の「実績」の「輸入」欄に記入してください。
</text>
  </threadedComment>
  <threadedComment ref="G42" personId="{00000000-0000-0000-0000-000000000000}" id="{6F714979-5CB1-4A43-9E50-CA3DCF0B4621}">
    <text>日米協定の関税割当てを申請する場合は、このセルと同じ数量を申請書の「実績」の「輸入」欄に記入してください。</text>
  </threadedComment>
  <threadedComment ref="A43" personId="{00000000-0000-0000-0000-000000000000}" id="{D3E124E0-A7CE-462F-8A31-7F05A655F282}">
    <text>乳幼児用粉乳等用ホエイ等として申請する全ての割当対象物品の合計購入数量を入力してください。
日本国内で他社から購入した数量を入力してください。</text>
  </threadedComment>
  <threadedComment ref="A44" personId="{00000000-0000-0000-0000-000000000000}" id="{68E7F636-5F6A-40AB-91C5-352A9629DCE4}">
    <text>乳幼児用粉乳用等ホエイ等を粉乳向けに使用した数量を入力してください。</text>
  </threadedComment>
  <threadedComment ref="A45" personId="{00000000-0000-0000-0000-000000000000}" id="{0A2EFCA7-AF4E-4EE9-9B70-1300B64C6603}">
    <text>乳幼児用粉乳等用ホエイ等を液状乳向けに使用した数量を入力してください。</text>
  </threadedComment>
  <threadedComment ref="A46" personId="{00000000-0000-0000-0000-000000000000}" id="{3EDCFAE1-9F74-4FFC-9397-652734A09DDD}">
    <text>乳幼児用粉乳等用ホエイ等を廃棄した数量を入力してください。</text>
  </threadedComment>
  <threadedComment ref="D47" personId="{00000000-0000-0000-0000-000000000000}" id="{7025DDA1-561B-484A-B09A-3B78509A24F4}">
    <text>WTOの関税割当てを申請する場合は、このセルと同じ数量を申請書の「実績」の「使用」欄に記入してください。</text>
  </threadedComment>
  <threadedComment ref="E47" personId="{00000000-0000-0000-0000-000000000000}" id="{1755A471-34A1-4D8A-B00F-07BFC34079D3}">
    <text>CPTPPの関税割当てを申請する場合は、このセルと同じ数量を申請書の「実績」の「使用」欄に記入してください。</text>
  </threadedComment>
  <threadedComment ref="F47" personId="{00000000-0000-0000-0000-000000000000}" id="{C4DCB080-AF04-4B32-B2D4-35D9E500D31A}">
    <text>日EU協定の関税割当てを申請する場合は、このセルと同じ数量を申請書の「実績」の「使用」欄に記入してください。</text>
  </threadedComment>
  <threadedComment ref="G47" personId="{00000000-0000-0000-0000-000000000000}" id="{320E725A-340E-4B94-AAB0-E52A9EA4BFC8}">
    <text>日米協定の関税割当てを申請する場合は、このセルと同じ数量を申請書の「実績」の「使用」欄に記入してください。</text>
  </threadedComment>
  <threadedComment ref="A54" personId="{00000000-0000-0000-0000-000000000000}" id="{3A8DC6D5-CE1C-40D1-AF51-C855A00785EB}">
    <text>乳幼児用粉乳等用ホエイ等として申請する全ての割当対象物品の合計輸入数量を入力してください。
申請者名義で輸入通関した合計数量を入力し、日本国内で他社から購入するものは含めないでください。</text>
  </threadedComment>
  <threadedComment ref="D54" personId="{00000000-0000-0000-0000-000000000000}" id="{36B2075D-9909-4329-BCD5-6E0A06ACCF59}">
    <text>WTOの関税割当てを申請する場合は、このセルと同じ数量を申請書の「数量及び単位」欄に記入してください。</text>
  </threadedComment>
  <threadedComment ref="A55" personId="{00000000-0000-0000-0000-000000000000}" id="{4F1EE8A8-6C2A-4F05-934B-6C510A4E5E0D}">
    <text>乳幼児用粉乳等用ホエイ等として申請する全ての割当対象物品の合計購入数量を入力してください。
日本国内で他社から購入する数量を入力してください。</text>
  </threadedComment>
  <threadedComment ref="A56" personId="{00000000-0000-0000-0000-000000000000}" id="{46F22F12-0714-4536-AD28-73322EF3AB98}">
    <text>乳幼児用粉乳等用ホエイ等を粉乳向けに使用する数量を入力してください。</text>
  </threadedComment>
  <threadedComment ref="A57" personId="{00000000-0000-0000-0000-000000000000}" id="{C5A467D7-06C0-46E5-84F0-9075E0E7ACAD}">
    <text>乳幼児用粉乳等用ホエイ等を液状乳向けに使用する数量を入力してください。</text>
  </threadedComment>
  <threadedComment ref="A58" personId="{00000000-0000-0000-0000-000000000000}" id="{F1CB6A1D-7D5F-4E22-B2E1-3F57E25A9DDE}">
    <text>乳幼児用粉乳等用ホエイ等を廃棄する数量を入力してください。</text>
  </threadedComment>
  <threadedComment ref="D59" personId="{00000000-0000-0000-0000-000000000000}" id="{A599E2F2-FE59-4AAD-850B-E4A0EE63C8A0}">
    <text xml:space="preserve">WTOの関税割当てを申請する場合は、このセルと同じ数量を申請書の「主な使用の計画」欄に記入してください。
</text>
  </threadedComment>
  <threadedComment ref="E59" personId="{00000000-0000-0000-0000-000000000000}" id="{5B5242E5-0D7C-4848-93CB-893A60BC5E20}">
    <text>CPTPPの関税割当てを申請する場合は、このセルと同じ数量を申請書の「主な使用の計画」欄に記入してください。</text>
  </threadedComment>
  <threadedComment ref="F59" personId="{00000000-0000-0000-0000-000000000000}" id="{06319495-367E-4C7C-AAEB-2855C69BFEE3}">
    <text>日EU協定の関税割当てを申請する場合は、このセルと同じ数量を申請書の「主な使用の計画」欄に記入してください。</text>
  </threadedComment>
  <threadedComment ref="G59" personId="{00000000-0000-0000-0000-000000000000}" id="{F02C2076-31AA-485F-B44C-52AFF3A9D682}">
    <text>日米協定の関税割当てを申請する場合は、このセルと同じ数量を申請書の「主な使用の計画」欄に記入してください。</text>
  </threadedComment>
  <threadedComment ref="A65" personId="{00000000-0000-0000-0000-000000000000}" id="{17A89AFC-8B11-4119-ABEB-0262289A4F0B}">
    <text>乳幼児用粉乳等の在庫数量を入力してください。</text>
  </threadedComment>
  <threadedComment ref="A66" personId="{00000000-0000-0000-0000-000000000000}" id="{20A91A9B-8242-4037-96D7-D11CE5844C2D}">
    <text>乳幼児用粉乳等の製造数量を入力してください。</text>
  </threadedComment>
  <threadedComment ref="A67" personId="{00000000-0000-0000-0000-000000000000}" id="{6A488672-F6D1-441E-AF83-3F55C194CA1E}">
    <text>乳幼児用粉乳等の使用・販売・廃棄数量の合計を入力してください。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922031-8855-4D5E-9BCF-7FD363E704F8}">
  <sheetPr>
    <tabColor rgb="FFFFFF00"/>
    <pageSetUpPr fitToPage="1"/>
  </sheetPr>
  <dimension ref="A1:M108"/>
  <sheetViews>
    <sheetView tabSelected="1" view="pageBreakPreview" topLeftCell="A107" zoomScale="103" zoomScaleNormal="100" zoomScaleSheetLayoutView="160" workbookViewId="0">
      <selection activeCell="H119" sqref="H119"/>
    </sheetView>
  </sheetViews>
  <sheetFormatPr defaultColWidth="9" defaultRowHeight="13.2"/>
  <cols>
    <col min="1" max="1" width="14.88671875" style="21" customWidth="1"/>
    <col min="2" max="2" width="10.109375" style="21" customWidth="1"/>
    <col min="3" max="8" width="18.109375" style="21" customWidth="1"/>
    <col min="9" max="9" width="9.44140625" style="23" customWidth="1"/>
    <col min="10" max="11" width="9.44140625" style="21" customWidth="1"/>
    <col min="12" max="12" width="16.21875" style="21" customWidth="1"/>
    <col min="13" max="16384" width="9" style="21"/>
  </cols>
  <sheetData>
    <row r="1" spans="1:13" ht="23.25" customHeight="1">
      <c r="A1" s="1" t="s">
        <v>45</v>
      </c>
      <c r="C1" s="135" t="s">
        <v>46</v>
      </c>
      <c r="D1" s="135"/>
      <c r="E1" s="135"/>
      <c r="F1" s="135"/>
      <c r="G1" s="135"/>
      <c r="H1" s="135"/>
      <c r="I1" s="22" t="s">
        <v>8</v>
      </c>
    </row>
    <row r="2" spans="1:13" ht="14.4">
      <c r="A2" s="1"/>
    </row>
    <row r="3" spans="1:13" ht="21" customHeight="1">
      <c r="B3" s="1"/>
      <c r="C3" s="136" t="s">
        <v>42</v>
      </c>
      <c r="D3" s="136"/>
      <c r="E3" s="136"/>
      <c r="F3" s="136"/>
      <c r="G3" s="136"/>
      <c r="H3" s="136"/>
      <c r="J3" s="1"/>
    </row>
    <row r="4" spans="1:13" ht="21" customHeight="1">
      <c r="A4" s="1"/>
      <c r="B4" s="1"/>
      <c r="C4" s="136" t="s">
        <v>40</v>
      </c>
      <c r="D4" s="136"/>
      <c r="E4" s="136"/>
      <c r="F4" s="136"/>
      <c r="G4" s="136"/>
      <c r="H4" s="136"/>
      <c r="I4" s="24"/>
      <c r="J4" s="1"/>
    </row>
    <row r="5" spans="1:13" ht="21" customHeight="1">
      <c r="A5" s="1"/>
      <c r="B5" s="1"/>
      <c r="C5" s="136" t="s">
        <v>37</v>
      </c>
      <c r="D5" s="136"/>
      <c r="E5" s="136"/>
      <c r="F5" s="136"/>
      <c r="G5" s="136"/>
      <c r="H5" s="136"/>
      <c r="I5" s="24"/>
      <c r="J5" s="1"/>
    </row>
    <row r="6" spans="1:13" ht="7.5" customHeight="1">
      <c r="C6" s="1"/>
      <c r="D6" s="25"/>
      <c r="E6" s="1"/>
      <c r="F6" s="1"/>
      <c r="G6" s="1"/>
      <c r="H6" s="1"/>
      <c r="I6" s="24"/>
      <c r="J6" s="1"/>
    </row>
    <row r="7" spans="1:13" ht="21" customHeight="1">
      <c r="A7" s="137" t="s">
        <v>6</v>
      </c>
      <c r="B7" s="138"/>
      <c r="C7" s="139"/>
      <c r="D7" s="140"/>
      <c r="E7" s="140"/>
      <c r="F7" s="140"/>
      <c r="G7" s="141" t="str">
        <f>IF($C7="","←入力してください。","")</f>
        <v>←入力してください。</v>
      </c>
      <c r="H7" s="142"/>
      <c r="K7" s="26"/>
      <c r="L7" s="26"/>
      <c r="M7" s="26"/>
    </row>
    <row r="8" spans="1:13" ht="21" customHeight="1">
      <c r="A8" s="154" t="s">
        <v>0</v>
      </c>
      <c r="B8" s="155"/>
      <c r="C8" s="156"/>
      <c r="D8" s="157"/>
      <c r="E8" s="157"/>
      <c r="F8" s="157"/>
      <c r="G8" s="141" t="str">
        <f>IF($C8="","←入力してください。","")</f>
        <v>←入力してください。</v>
      </c>
      <c r="H8" s="142"/>
      <c r="K8" s="26"/>
      <c r="L8" s="26"/>
      <c r="M8" s="26"/>
    </row>
    <row r="9" spans="1:13" s="29" customFormat="1" ht="21" customHeight="1">
      <c r="A9" s="158" t="s">
        <v>1</v>
      </c>
      <c r="B9" s="159"/>
      <c r="C9" s="160"/>
      <c r="D9" s="161"/>
      <c r="E9" s="161"/>
      <c r="F9" s="161"/>
      <c r="G9" s="141" t="str">
        <f>IF($C9="","←入力してください。","")</f>
        <v>←入力してください。</v>
      </c>
      <c r="H9" s="142"/>
      <c r="I9" s="27"/>
      <c r="J9" s="28"/>
      <c r="L9" s="30"/>
    </row>
    <row r="10" spans="1:13" ht="10.5" customHeight="1"/>
    <row r="11" spans="1:13" ht="21.75" customHeight="1">
      <c r="A11" s="31" t="s">
        <v>41</v>
      </c>
    </row>
    <row r="12" spans="1:13" ht="21" customHeight="1">
      <c r="A12" s="143" t="s">
        <v>44</v>
      </c>
      <c r="B12" s="144"/>
      <c r="C12" s="108" t="s">
        <v>65</v>
      </c>
      <c r="D12" s="32" t="str">
        <f>IF(C12="","←協定が選択されていません。","")</f>
        <v/>
      </c>
      <c r="E12" s="33"/>
      <c r="F12" s="33"/>
      <c r="G12" s="33"/>
      <c r="H12" s="33"/>
      <c r="J12" s="34"/>
      <c r="K12" s="26"/>
      <c r="L12" s="26"/>
      <c r="M12" s="26"/>
    </row>
    <row r="13" spans="1:13" ht="50.25" customHeight="1">
      <c r="A13" s="145" t="s">
        <v>5</v>
      </c>
      <c r="B13" s="146"/>
      <c r="C13" s="147"/>
      <c r="D13" s="148"/>
      <c r="E13" s="148"/>
      <c r="F13" s="148"/>
      <c r="G13" s="148"/>
      <c r="H13" s="149"/>
      <c r="K13" s="26"/>
      <c r="L13" s="26"/>
      <c r="M13" s="26"/>
    </row>
    <row r="14" spans="1:13" ht="21" customHeight="1">
      <c r="A14" s="152" t="s">
        <v>7</v>
      </c>
      <c r="B14" s="153"/>
      <c r="C14" s="98"/>
      <c r="D14" s="35"/>
      <c r="E14" s="36"/>
      <c r="F14" s="36"/>
      <c r="G14" s="36"/>
      <c r="H14" s="36"/>
      <c r="K14" s="26"/>
      <c r="L14" s="26"/>
      <c r="M14" s="26"/>
    </row>
    <row r="15" spans="1:13" ht="10.5" customHeight="1">
      <c r="A15" s="37"/>
      <c r="B15" s="37"/>
      <c r="C15" s="37"/>
      <c r="D15" s="37"/>
      <c r="E15" s="37"/>
      <c r="F15" s="37"/>
      <c r="G15" s="37"/>
      <c r="H15" s="37"/>
      <c r="I15" s="38"/>
      <c r="K15" s="26"/>
      <c r="L15" s="26"/>
      <c r="M15" s="26"/>
    </row>
    <row r="16" spans="1:13" ht="30" customHeight="1">
      <c r="A16" s="39" t="str">
        <f>"２."&amp;C14&amp;"の輸入通関実績と計画"</f>
        <v>２.の輸入通関実績と計画</v>
      </c>
      <c r="B16" s="105"/>
      <c r="K16" s="26"/>
      <c r="L16" s="26"/>
      <c r="M16" s="26"/>
    </row>
    <row r="17" spans="1:13" ht="24" customHeight="1">
      <c r="A17" s="40" t="str">
        <f>IF($C$14="無機質濃縮ホエイ","",IF($C$14="乳幼児用粉乳等用","↓申請しない品目の情報です。入力はせず、この行を含むグレーの行を非表示にしてください。",IF($C$14="","↓申請する品目が選択されていません。「1.申請内容」の関税割当ての申請品目を選択してください。")))</f>
        <v>↓申請する品目が選択されていません。「1.申請内容」の関税割当ての申請品目を選択してください。</v>
      </c>
      <c r="B17" s="41"/>
      <c r="K17" s="26"/>
      <c r="L17" s="26"/>
      <c r="M17" s="26"/>
    </row>
    <row r="18" spans="1:13" ht="25.5" customHeight="1">
      <c r="A18" s="42" t="s">
        <v>9</v>
      </c>
      <c r="B18" s="42"/>
      <c r="K18" s="26"/>
      <c r="L18" s="26"/>
      <c r="M18" s="26"/>
    </row>
    <row r="19" spans="1:13" s="29" customFormat="1" ht="25.5" customHeight="1">
      <c r="A19" s="171"/>
      <c r="B19" s="172"/>
      <c r="C19" s="183" t="s">
        <v>61</v>
      </c>
      <c r="D19" s="184"/>
      <c r="E19" s="184"/>
      <c r="F19" s="184"/>
      <c r="G19" s="184"/>
      <c r="H19" s="185"/>
      <c r="I19" s="118"/>
      <c r="J19" s="28"/>
      <c r="L19" s="30"/>
      <c r="M19" s="30"/>
    </row>
    <row r="20" spans="1:13" s="29" customFormat="1" ht="14.4">
      <c r="A20" s="173"/>
      <c r="B20" s="174"/>
      <c r="C20" s="165" t="s">
        <v>64</v>
      </c>
      <c r="D20" s="49"/>
      <c r="E20" s="50"/>
      <c r="F20" s="49"/>
      <c r="G20" s="50"/>
      <c r="H20" s="51"/>
      <c r="I20" s="118"/>
      <c r="J20" s="28"/>
      <c r="L20" s="30"/>
      <c r="M20" s="30"/>
    </row>
    <row r="21" spans="1:13" ht="55.5" customHeight="1">
      <c r="A21" s="175"/>
      <c r="B21" s="176"/>
      <c r="C21" s="186"/>
      <c r="D21" s="68" t="s">
        <v>20</v>
      </c>
      <c r="E21" s="52" t="s">
        <v>12</v>
      </c>
      <c r="F21" s="52" t="s">
        <v>13</v>
      </c>
      <c r="G21" s="52" t="s">
        <v>14</v>
      </c>
      <c r="H21" s="53" t="s">
        <v>16</v>
      </c>
      <c r="I21" s="118"/>
      <c r="J21" s="106"/>
      <c r="K21" s="29"/>
      <c r="L21" s="29"/>
      <c r="M21" s="29"/>
    </row>
    <row r="22" spans="1:13" s="29" customFormat="1" ht="28.5" customHeight="1">
      <c r="A22" s="150" t="s">
        <v>2</v>
      </c>
      <c r="B22" s="151"/>
      <c r="C22" s="54">
        <f t="shared" ref="C22:C24" si="0">SUM(D22:H22)</f>
        <v>0</v>
      </c>
      <c r="D22" s="112"/>
      <c r="E22" s="18"/>
      <c r="F22" s="2"/>
      <c r="G22" s="2"/>
      <c r="H22" s="3"/>
      <c r="I22" s="118"/>
      <c r="J22" s="44"/>
      <c r="K22" s="45"/>
      <c r="L22" s="45"/>
      <c r="M22" s="44"/>
    </row>
    <row r="23" spans="1:13" s="29" customFormat="1" ht="28.5" customHeight="1">
      <c r="A23" s="177" t="s">
        <v>55</v>
      </c>
      <c r="B23" s="178"/>
      <c r="C23" s="110">
        <f t="shared" si="0"/>
        <v>0</v>
      </c>
      <c r="D23" s="17"/>
      <c r="E23" s="111"/>
      <c r="F23" s="16"/>
      <c r="G23" s="4"/>
      <c r="H23" s="5"/>
      <c r="I23" s="118"/>
      <c r="J23" s="44"/>
      <c r="K23" s="43"/>
      <c r="L23" s="43"/>
    </row>
    <row r="24" spans="1:13" s="29" customFormat="1" ht="28.5" customHeight="1">
      <c r="A24" s="229" t="s">
        <v>54</v>
      </c>
      <c r="B24" s="230"/>
      <c r="C24" s="119">
        <f t="shared" si="0"/>
        <v>0</v>
      </c>
      <c r="D24" s="120" t="s">
        <v>39</v>
      </c>
      <c r="E24" s="121" t="s">
        <v>39</v>
      </c>
      <c r="F24" s="121" t="s">
        <v>39</v>
      </c>
      <c r="G24" s="121" t="s">
        <v>39</v>
      </c>
      <c r="H24" s="122"/>
      <c r="I24" s="118"/>
      <c r="J24" s="46"/>
      <c r="K24" s="28"/>
      <c r="L24" s="28"/>
    </row>
    <row r="25" spans="1:13" s="29" customFormat="1" ht="28.5" customHeight="1">
      <c r="A25" s="167" t="s">
        <v>4</v>
      </c>
      <c r="B25" s="168"/>
      <c r="C25" s="124">
        <f>SUM(D25:H25)</f>
        <v>0</v>
      </c>
      <c r="D25" s="129"/>
      <c r="E25" s="125"/>
      <c r="F25" s="126"/>
      <c r="G25" s="127"/>
      <c r="H25" s="128"/>
      <c r="I25" s="118"/>
      <c r="J25" s="44"/>
      <c r="K25" s="43"/>
      <c r="L25" s="43"/>
    </row>
    <row r="26" spans="1:13" s="29" customFormat="1" ht="28.5" customHeight="1">
      <c r="A26" s="169" t="s">
        <v>3</v>
      </c>
      <c r="B26" s="170"/>
      <c r="C26" s="47">
        <f>SUM(D26:H26)</f>
        <v>0</v>
      </c>
      <c r="D26" s="67">
        <f>D22+SUM(D23:D24)-D25</f>
        <v>0</v>
      </c>
      <c r="E26" s="67">
        <f>E22+SUM(E23:E24)-E25</f>
        <v>0</v>
      </c>
      <c r="F26" s="67">
        <f>F22+SUM(F23:F24)-F25</f>
        <v>0</v>
      </c>
      <c r="G26" s="67">
        <f>G22+SUM(G23:G24)-G25</f>
        <v>0</v>
      </c>
      <c r="H26" s="48">
        <f>H22+SUM(H23:H24)-H25</f>
        <v>0</v>
      </c>
      <c r="I26" s="118"/>
      <c r="J26" s="44"/>
      <c r="K26" s="43"/>
      <c r="L26" s="43"/>
    </row>
    <row r="27" spans="1:13" s="29" customFormat="1" ht="15" customHeight="1">
      <c r="A27" s="106"/>
      <c r="B27" s="106"/>
      <c r="C27" s="45"/>
      <c r="D27" s="44"/>
      <c r="E27" s="45"/>
      <c r="F27" s="45"/>
      <c r="I27" s="118"/>
      <c r="J27" s="44"/>
      <c r="K27" s="43"/>
      <c r="L27" s="43"/>
    </row>
    <row r="28" spans="1:13" s="29" customFormat="1" ht="25.5" customHeight="1">
      <c r="A28" s="171"/>
      <c r="B28" s="172"/>
      <c r="C28" s="162" t="s">
        <v>62</v>
      </c>
      <c r="D28" s="163"/>
      <c r="E28" s="163"/>
      <c r="F28" s="163"/>
      <c r="G28" s="163"/>
      <c r="H28" s="164"/>
      <c r="I28" s="118"/>
      <c r="J28" s="28"/>
      <c r="L28" s="30"/>
      <c r="M28" s="30"/>
    </row>
    <row r="29" spans="1:13" s="29" customFormat="1" ht="12" customHeight="1">
      <c r="A29" s="173"/>
      <c r="B29" s="174"/>
      <c r="C29" s="165" t="s">
        <v>63</v>
      </c>
      <c r="D29" s="49"/>
      <c r="E29" s="50"/>
      <c r="F29" s="49"/>
      <c r="G29" s="50"/>
      <c r="H29" s="51"/>
      <c r="I29" s="118"/>
      <c r="J29" s="28"/>
      <c r="L29" s="30"/>
      <c r="M29" s="30"/>
    </row>
    <row r="30" spans="1:13" ht="55.5" customHeight="1">
      <c r="A30" s="175"/>
      <c r="B30" s="176"/>
      <c r="C30" s="166"/>
      <c r="D30" s="68" t="s">
        <v>20</v>
      </c>
      <c r="E30" s="52" t="s">
        <v>21</v>
      </c>
      <c r="F30" s="52" t="s">
        <v>22</v>
      </c>
      <c r="G30" s="52" t="s">
        <v>23</v>
      </c>
      <c r="H30" s="53" t="s">
        <v>24</v>
      </c>
      <c r="I30" s="118"/>
      <c r="J30" s="106"/>
      <c r="K30" s="29"/>
      <c r="L30" s="29"/>
      <c r="M30" s="29"/>
    </row>
    <row r="31" spans="1:13" s="29" customFormat="1" ht="27" customHeight="1">
      <c r="A31" s="150" t="s">
        <v>2</v>
      </c>
      <c r="B31" s="151"/>
      <c r="C31" s="61">
        <f t="shared" ref="C31" si="1">SUM(D31:H31)</f>
        <v>0</v>
      </c>
      <c r="D31" s="55"/>
      <c r="E31" s="56"/>
      <c r="F31" s="55"/>
      <c r="G31" s="55"/>
      <c r="H31" s="57"/>
      <c r="I31" s="118"/>
      <c r="J31" s="44"/>
      <c r="K31" s="45"/>
      <c r="L31" s="45"/>
      <c r="M31" s="44"/>
    </row>
    <row r="32" spans="1:13" s="29" customFormat="1" ht="27" customHeight="1">
      <c r="A32" s="177" t="s">
        <v>56</v>
      </c>
      <c r="B32" s="178"/>
      <c r="C32" s="62">
        <f>SUM(D32:H32)</f>
        <v>0</v>
      </c>
      <c r="D32" s="17"/>
      <c r="E32" s="19"/>
      <c r="F32" s="16"/>
      <c r="G32" s="4"/>
      <c r="H32" s="5"/>
      <c r="I32" s="118"/>
      <c r="J32" s="44"/>
      <c r="K32" s="43"/>
      <c r="L32" s="43"/>
    </row>
    <row r="33" spans="1:13" s="29" customFormat="1" ht="27" customHeight="1">
      <c r="A33" s="187" t="s">
        <v>57</v>
      </c>
      <c r="B33" s="188"/>
      <c r="C33" s="123">
        <f t="shared" ref="C33" si="2">SUM(D33:H33)</f>
        <v>0</v>
      </c>
      <c r="D33" s="121" t="s">
        <v>39</v>
      </c>
      <c r="E33" s="121" t="s">
        <v>39</v>
      </c>
      <c r="F33" s="121" t="s">
        <v>39</v>
      </c>
      <c r="G33" s="121" t="s">
        <v>39</v>
      </c>
      <c r="H33" s="122"/>
      <c r="I33" s="118"/>
      <c r="J33" s="46"/>
      <c r="K33" s="28"/>
      <c r="L33" s="28"/>
    </row>
    <row r="34" spans="1:13" s="29" customFormat="1" ht="27" customHeight="1">
      <c r="A34" s="167" t="s">
        <v>4</v>
      </c>
      <c r="B34" s="168"/>
      <c r="C34" s="130">
        <f>SUM(D34:H34)</f>
        <v>0</v>
      </c>
      <c r="D34" s="129"/>
      <c r="E34" s="131"/>
      <c r="F34" s="132"/>
      <c r="G34" s="133"/>
      <c r="H34" s="134"/>
      <c r="I34" s="118"/>
      <c r="J34" s="44"/>
      <c r="K34" s="43"/>
      <c r="L34" s="43"/>
    </row>
    <row r="35" spans="1:13" s="29" customFormat="1" ht="27" customHeight="1">
      <c r="A35" s="169" t="s">
        <v>3</v>
      </c>
      <c r="B35" s="170"/>
      <c r="C35" s="47">
        <f>SUM(D35:H35)</f>
        <v>0</v>
      </c>
      <c r="D35" s="67">
        <f>D31+SUM(D32:D33)-D34</f>
        <v>0</v>
      </c>
      <c r="E35" s="67">
        <f>E31+SUM(E32:E33)-E34</f>
        <v>0</v>
      </c>
      <c r="F35" s="67">
        <f>F31+SUM(F32:F33)-F34</f>
        <v>0</v>
      </c>
      <c r="G35" s="67">
        <f>G31+SUM(G32:G33)-G34</f>
        <v>0</v>
      </c>
      <c r="H35" s="48">
        <f>H31+SUM(H32:H33)-H34</f>
        <v>0</v>
      </c>
      <c r="I35" s="118"/>
      <c r="J35" s="71"/>
      <c r="K35" s="43"/>
      <c r="L35" s="43"/>
    </row>
    <row r="36" spans="1:13" ht="24" customHeight="1">
      <c r="A36" s="40" t="str">
        <f>IF($C$14="乳幼児用粉乳等用","",IF($C$14="無機質濃縮ホエイ","↓申請しない品目の情報です。入力はせず、この行を含むグレーの行を非表示にしてください。",IF($C$14="","↓申請する品目が選択されていません。「1.申請内容」の関税割当ての申請品目を選択してください。")))</f>
        <v>↓申請する品目が選択されていません。「1.申請内容」の関税割当ての申請品目を選択してください。</v>
      </c>
      <c r="B36" s="41"/>
      <c r="K36" s="26"/>
      <c r="L36" s="26"/>
      <c r="M36" s="26"/>
    </row>
    <row r="37" spans="1:13" ht="28.8" customHeight="1">
      <c r="A37" s="42" t="s">
        <v>43</v>
      </c>
      <c r="B37" s="42"/>
      <c r="I37" s="118"/>
      <c r="K37" s="26"/>
      <c r="L37" s="26"/>
      <c r="M37" s="26"/>
    </row>
    <row r="38" spans="1:13" s="29" customFormat="1" ht="25.5" customHeight="1">
      <c r="A38" s="171"/>
      <c r="B38" s="172"/>
      <c r="C38" s="183" t="str">
        <f>C19</f>
        <v>2025年度（見込み含）実績</v>
      </c>
      <c r="D38" s="184"/>
      <c r="E38" s="184"/>
      <c r="F38" s="184"/>
      <c r="G38" s="184"/>
      <c r="H38" s="185"/>
      <c r="I38" s="118"/>
      <c r="J38" s="28"/>
      <c r="L38" s="30"/>
      <c r="M38" s="30"/>
    </row>
    <row r="39" spans="1:13" s="29" customFormat="1" ht="14.4">
      <c r="A39" s="173"/>
      <c r="B39" s="174"/>
      <c r="C39" s="165" t="s">
        <v>10</v>
      </c>
      <c r="D39" s="49"/>
      <c r="E39" s="50"/>
      <c r="F39" s="49"/>
      <c r="G39" s="50"/>
      <c r="H39" s="51"/>
      <c r="I39" s="118"/>
      <c r="J39" s="28"/>
      <c r="L39" s="30"/>
      <c r="M39" s="30"/>
    </row>
    <row r="40" spans="1:13" ht="55.5" customHeight="1">
      <c r="A40" s="175"/>
      <c r="B40" s="176"/>
      <c r="C40" s="186"/>
      <c r="D40" s="52" t="s">
        <v>11</v>
      </c>
      <c r="E40" s="52" t="s">
        <v>12</v>
      </c>
      <c r="F40" s="52" t="s">
        <v>13</v>
      </c>
      <c r="G40" s="52" t="s">
        <v>14</v>
      </c>
      <c r="H40" s="53" t="s">
        <v>16</v>
      </c>
      <c r="I40" s="118"/>
      <c r="J40" s="106"/>
      <c r="K40" s="29"/>
      <c r="L40" s="29"/>
      <c r="M40" s="29"/>
    </row>
    <row r="41" spans="1:13" s="29" customFormat="1" ht="28.5" customHeight="1">
      <c r="A41" s="150" t="s">
        <v>2</v>
      </c>
      <c r="B41" s="151"/>
      <c r="C41" s="54">
        <f t="shared" ref="C41:C47" si="3">SUM(D41:H41)</f>
        <v>0</v>
      </c>
      <c r="D41" s="112"/>
      <c r="E41" s="18"/>
      <c r="F41" s="2"/>
      <c r="G41" s="2"/>
      <c r="H41" s="3"/>
      <c r="I41" s="118"/>
      <c r="J41" s="44"/>
      <c r="K41" s="45"/>
      <c r="L41" s="45"/>
      <c r="M41" s="44"/>
    </row>
    <row r="42" spans="1:13" s="29" customFormat="1" ht="28.5" customHeight="1">
      <c r="A42" s="177" t="s">
        <v>55</v>
      </c>
      <c r="B42" s="178"/>
      <c r="C42" s="110">
        <f t="shared" si="3"/>
        <v>0</v>
      </c>
      <c r="D42" s="17"/>
      <c r="E42" s="111"/>
      <c r="F42" s="16"/>
      <c r="G42" s="4"/>
      <c r="H42" s="5"/>
      <c r="I42" s="118"/>
      <c r="J42" s="44"/>
      <c r="K42" s="43"/>
      <c r="L42" s="43"/>
    </row>
    <row r="43" spans="1:13" s="29" customFormat="1" ht="28.5" customHeight="1">
      <c r="A43" s="187" t="s">
        <v>54</v>
      </c>
      <c r="B43" s="188"/>
      <c r="C43" s="58">
        <f t="shared" si="3"/>
        <v>0</v>
      </c>
      <c r="D43" s="113" t="s">
        <v>39</v>
      </c>
      <c r="E43" s="60" t="s">
        <v>39</v>
      </c>
      <c r="F43" s="59" t="s">
        <v>39</v>
      </c>
      <c r="G43" s="59" t="s">
        <v>39</v>
      </c>
      <c r="H43" s="6"/>
      <c r="I43" s="118"/>
      <c r="J43" s="46"/>
      <c r="K43" s="28"/>
      <c r="L43" s="28"/>
    </row>
    <row r="44" spans="1:13" s="29" customFormat="1" ht="28.5" customHeight="1">
      <c r="A44" s="150" t="s">
        <v>17</v>
      </c>
      <c r="B44" s="151"/>
      <c r="C44" s="61">
        <f t="shared" si="3"/>
        <v>0</v>
      </c>
      <c r="D44" s="2"/>
      <c r="E44" s="7"/>
      <c r="F44" s="2"/>
      <c r="G44" s="2"/>
      <c r="H44" s="3"/>
      <c r="I44" s="118"/>
      <c r="J44" s="44"/>
      <c r="K44" s="43"/>
      <c r="L44" s="43"/>
    </row>
    <row r="45" spans="1:13" s="29" customFormat="1" ht="28.5" customHeight="1">
      <c r="A45" s="177" t="s">
        <v>18</v>
      </c>
      <c r="B45" s="178"/>
      <c r="C45" s="62">
        <f t="shared" si="3"/>
        <v>0</v>
      </c>
      <c r="D45" s="4"/>
      <c r="E45" s="59" t="s">
        <v>39</v>
      </c>
      <c r="F45" s="4"/>
      <c r="G45" s="59" t="s">
        <v>39</v>
      </c>
      <c r="H45" s="5"/>
      <c r="I45" s="118"/>
      <c r="J45" s="44"/>
      <c r="K45" s="43"/>
      <c r="L45" s="43"/>
    </row>
    <row r="46" spans="1:13" s="29" customFormat="1" ht="28.5" customHeight="1" thickBot="1">
      <c r="A46" s="179" t="s">
        <v>19</v>
      </c>
      <c r="B46" s="180"/>
      <c r="C46" s="63">
        <f t="shared" si="3"/>
        <v>0</v>
      </c>
      <c r="D46" s="9"/>
      <c r="E46" s="9"/>
      <c r="F46" s="8"/>
      <c r="G46" s="8"/>
      <c r="H46" s="10"/>
      <c r="I46" s="118"/>
      <c r="J46" s="44"/>
      <c r="K46" s="43"/>
      <c r="L46" s="43"/>
    </row>
    <row r="47" spans="1:13" s="29" customFormat="1" ht="28.5" customHeight="1" thickTop="1">
      <c r="A47" s="181" t="s">
        <v>36</v>
      </c>
      <c r="B47" s="182"/>
      <c r="C47" s="114">
        <f t="shared" si="3"/>
        <v>0</v>
      </c>
      <c r="D47" s="116">
        <f>SUM(D44:D46)</f>
        <v>0</v>
      </c>
      <c r="E47" s="115">
        <f>SUM(E44:E46)</f>
        <v>0</v>
      </c>
      <c r="F47" s="64">
        <f>SUM(F44:F46)</f>
        <v>0</v>
      </c>
      <c r="G47" s="65">
        <f>SUM(G44:G46)</f>
        <v>0</v>
      </c>
      <c r="H47" s="66">
        <f>SUM(H44:H46)</f>
        <v>0</v>
      </c>
      <c r="I47" s="118"/>
      <c r="J47" s="44"/>
      <c r="K47" s="43"/>
      <c r="L47" s="43"/>
    </row>
    <row r="48" spans="1:13" s="29" customFormat="1" ht="28.5" customHeight="1">
      <c r="A48" s="169" t="s">
        <v>3</v>
      </c>
      <c r="B48" s="170"/>
      <c r="C48" s="47">
        <f>SUM(D48:H48)</f>
        <v>0</v>
      </c>
      <c r="D48" s="67">
        <f>D41+SUM(D42:D43)-D47</f>
        <v>0</v>
      </c>
      <c r="E48" s="67">
        <f t="shared" ref="E48:H48" si="4">E41+SUM(E42:E43)-E47</f>
        <v>0</v>
      </c>
      <c r="F48" s="67">
        <f t="shared" si="4"/>
        <v>0</v>
      </c>
      <c r="G48" s="67">
        <f t="shared" si="4"/>
        <v>0</v>
      </c>
      <c r="H48" s="48">
        <f t="shared" si="4"/>
        <v>0</v>
      </c>
      <c r="I48" s="118"/>
      <c r="J48" s="44"/>
      <c r="K48" s="43"/>
      <c r="L48" s="43"/>
    </row>
    <row r="49" spans="1:13" s="29" customFormat="1" ht="15" customHeight="1">
      <c r="A49" s="106"/>
      <c r="B49" s="106"/>
      <c r="C49" s="45"/>
      <c r="D49" s="44"/>
      <c r="E49" s="45"/>
      <c r="F49" s="45"/>
      <c r="I49" s="118"/>
      <c r="J49" s="44"/>
      <c r="K49" s="43"/>
      <c r="L49" s="43"/>
    </row>
    <row r="50" spans="1:13" s="29" customFormat="1" ht="25.5" customHeight="1">
      <c r="A50" s="171"/>
      <c r="B50" s="172"/>
      <c r="C50" s="162" t="str">
        <f>C28</f>
        <v>2026年度計画</v>
      </c>
      <c r="D50" s="163"/>
      <c r="E50" s="163"/>
      <c r="F50" s="163"/>
      <c r="G50" s="163"/>
      <c r="H50" s="164"/>
      <c r="I50" s="118"/>
      <c r="J50" s="28"/>
      <c r="L50" s="30"/>
      <c r="M50" s="30"/>
    </row>
    <row r="51" spans="1:13" s="29" customFormat="1" ht="12" customHeight="1">
      <c r="A51" s="173"/>
      <c r="B51" s="174"/>
      <c r="C51" s="165" t="s">
        <v>15</v>
      </c>
      <c r="D51" s="49"/>
      <c r="E51" s="50"/>
      <c r="F51" s="49"/>
      <c r="G51" s="50"/>
      <c r="H51" s="51"/>
      <c r="I51" s="118"/>
      <c r="J51" s="28"/>
      <c r="L51" s="30"/>
      <c r="M51" s="30"/>
    </row>
    <row r="52" spans="1:13" ht="55.5" customHeight="1">
      <c r="A52" s="175"/>
      <c r="B52" s="176"/>
      <c r="C52" s="166"/>
      <c r="D52" s="68" t="s">
        <v>20</v>
      </c>
      <c r="E52" s="52" t="s">
        <v>21</v>
      </c>
      <c r="F52" s="52" t="s">
        <v>22</v>
      </c>
      <c r="G52" s="52" t="s">
        <v>23</v>
      </c>
      <c r="H52" s="53" t="s">
        <v>24</v>
      </c>
      <c r="I52" s="118"/>
      <c r="J52" s="106"/>
      <c r="K52" s="29"/>
      <c r="L52" s="29"/>
      <c r="M52" s="29"/>
    </row>
    <row r="53" spans="1:13" s="29" customFormat="1" ht="27" customHeight="1">
      <c r="A53" s="150" t="s">
        <v>2</v>
      </c>
      <c r="B53" s="151"/>
      <c r="C53" s="61">
        <f t="shared" ref="C53:C58" si="5">SUM(D53:H53)</f>
        <v>0</v>
      </c>
      <c r="D53" s="55">
        <f>D48</f>
        <v>0</v>
      </c>
      <c r="E53" s="56">
        <f>E48</f>
        <v>0</v>
      </c>
      <c r="F53" s="55">
        <f>F48</f>
        <v>0</v>
      </c>
      <c r="G53" s="55">
        <f>G48</f>
        <v>0</v>
      </c>
      <c r="H53" s="57">
        <f>H48</f>
        <v>0</v>
      </c>
      <c r="I53" s="118"/>
      <c r="J53" s="44"/>
      <c r="K53" s="45"/>
      <c r="L53" s="45"/>
      <c r="M53" s="44"/>
    </row>
    <row r="54" spans="1:13" s="29" customFormat="1" ht="27" customHeight="1">
      <c r="A54" s="177" t="s">
        <v>56</v>
      </c>
      <c r="B54" s="178"/>
      <c r="C54" s="62">
        <f>SUM(D54:H54)</f>
        <v>0</v>
      </c>
      <c r="D54" s="17"/>
      <c r="E54" s="19"/>
      <c r="F54" s="16"/>
      <c r="G54" s="4"/>
      <c r="H54" s="5"/>
      <c r="I54" s="118"/>
      <c r="J54" s="44"/>
      <c r="K54" s="43"/>
      <c r="L54" s="43"/>
    </row>
    <row r="55" spans="1:13" s="29" customFormat="1" ht="27" customHeight="1">
      <c r="A55" s="187" t="s">
        <v>57</v>
      </c>
      <c r="B55" s="188"/>
      <c r="C55" s="69">
        <f t="shared" si="5"/>
        <v>0</v>
      </c>
      <c r="D55" s="59" t="s">
        <v>39</v>
      </c>
      <c r="E55" s="59" t="s">
        <v>39</v>
      </c>
      <c r="F55" s="59" t="s">
        <v>39</v>
      </c>
      <c r="G55" s="59" t="s">
        <v>39</v>
      </c>
      <c r="H55" s="6"/>
      <c r="I55" s="118"/>
      <c r="J55" s="46"/>
      <c r="K55" s="28"/>
      <c r="L55" s="28"/>
    </row>
    <row r="56" spans="1:13" s="29" customFormat="1" ht="27" customHeight="1">
      <c r="A56" s="150" t="s">
        <v>17</v>
      </c>
      <c r="B56" s="151"/>
      <c r="C56" s="61">
        <f t="shared" si="5"/>
        <v>0</v>
      </c>
      <c r="D56" s="2"/>
      <c r="E56" s="2"/>
      <c r="F56" s="2"/>
      <c r="G56" s="2"/>
      <c r="H56" s="3"/>
      <c r="I56" s="118"/>
      <c r="J56" s="44"/>
      <c r="K56" s="43"/>
      <c r="L56" s="43"/>
    </row>
    <row r="57" spans="1:13" s="29" customFormat="1" ht="27" customHeight="1">
      <c r="A57" s="177" t="s">
        <v>18</v>
      </c>
      <c r="B57" s="178"/>
      <c r="C57" s="62">
        <f t="shared" si="5"/>
        <v>0</v>
      </c>
      <c r="D57" s="4"/>
      <c r="E57" s="59" t="s">
        <v>39</v>
      </c>
      <c r="F57" s="4"/>
      <c r="G57" s="59" t="s">
        <v>39</v>
      </c>
      <c r="H57" s="5"/>
      <c r="I57" s="118"/>
      <c r="J57" s="44"/>
      <c r="K57" s="43"/>
      <c r="L57" s="43"/>
    </row>
    <row r="58" spans="1:13" s="29" customFormat="1" ht="27" customHeight="1" thickBot="1">
      <c r="A58" s="179" t="s">
        <v>19</v>
      </c>
      <c r="B58" s="180"/>
      <c r="C58" s="63">
        <f t="shared" si="5"/>
        <v>0</v>
      </c>
      <c r="D58" s="9"/>
      <c r="E58" s="8"/>
      <c r="F58" s="8"/>
      <c r="G58" s="8"/>
      <c r="H58" s="10"/>
      <c r="I58" s="118"/>
      <c r="J58" s="44"/>
      <c r="K58" s="43"/>
      <c r="L58" s="43"/>
    </row>
    <row r="59" spans="1:13" s="29" customFormat="1" ht="27" customHeight="1" thickTop="1">
      <c r="A59" s="181" t="s">
        <v>36</v>
      </c>
      <c r="B59" s="189"/>
      <c r="C59" s="117">
        <f>SUM(D59:H59)</f>
        <v>0</v>
      </c>
      <c r="D59" s="116">
        <f>SUM(D56:D58)</f>
        <v>0</v>
      </c>
      <c r="E59" s="115">
        <f>SUM(E56:E58)</f>
        <v>0</v>
      </c>
      <c r="F59" s="70">
        <f>SUM(F56:F58)</f>
        <v>0</v>
      </c>
      <c r="G59" s="65">
        <f>SUM(G56:G58)</f>
        <v>0</v>
      </c>
      <c r="H59" s="66">
        <f>SUM(H56:H58)</f>
        <v>0</v>
      </c>
      <c r="I59" s="118"/>
      <c r="J59" s="44"/>
      <c r="K59" s="43"/>
      <c r="L59" s="43"/>
    </row>
    <row r="60" spans="1:13" s="29" customFormat="1" ht="27" customHeight="1">
      <c r="A60" s="169" t="s">
        <v>3</v>
      </c>
      <c r="B60" s="170"/>
      <c r="C60" s="47">
        <f>SUM(D60:H60)</f>
        <v>0</v>
      </c>
      <c r="D60" s="67">
        <f>D53+SUM(D54:D55)-D59</f>
        <v>0</v>
      </c>
      <c r="E60" s="67">
        <f t="shared" ref="E60:H60" si="6">E53+SUM(E54:E55)-E59</f>
        <v>0</v>
      </c>
      <c r="F60" s="67">
        <f t="shared" si="6"/>
        <v>0</v>
      </c>
      <c r="G60" s="67">
        <f t="shared" si="6"/>
        <v>0</v>
      </c>
      <c r="H60" s="48">
        <f t="shared" si="6"/>
        <v>0</v>
      </c>
      <c r="I60" s="118"/>
      <c r="J60" s="71"/>
      <c r="K60" s="43"/>
      <c r="L60" s="43"/>
    </row>
    <row r="61" spans="1:13" ht="14.4">
      <c r="C61" s="107"/>
      <c r="D61" s="107"/>
      <c r="E61" s="107"/>
      <c r="F61" s="107"/>
      <c r="G61" s="107"/>
      <c r="H61" s="107"/>
      <c r="I61" s="72"/>
      <c r="J61" s="107"/>
    </row>
    <row r="62" spans="1:13" ht="30" customHeight="1">
      <c r="A62" s="39" t="s">
        <v>25</v>
      </c>
      <c r="B62" s="105"/>
      <c r="I62" s="118"/>
      <c r="K62" s="26"/>
      <c r="L62" s="26"/>
      <c r="M62" s="26"/>
    </row>
    <row r="63" spans="1:13" ht="21.75" customHeight="1">
      <c r="A63" s="190"/>
      <c r="B63" s="191"/>
      <c r="C63" s="194" t="str">
        <f>C19</f>
        <v>2025年度（見込み含）実績</v>
      </c>
      <c r="D63" s="195"/>
      <c r="E63" s="196" t="str">
        <f>C28</f>
        <v>2026年度計画</v>
      </c>
      <c r="F63" s="197"/>
      <c r="G63" s="1"/>
      <c r="H63" s="1"/>
      <c r="I63" s="118"/>
      <c r="J63" s="1"/>
    </row>
    <row r="64" spans="1:13" ht="21.75" customHeight="1">
      <c r="A64" s="192"/>
      <c r="B64" s="193"/>
      <c r="C64" s="73" t="s">
        <v>26</v>
      </c>
      <c r="D64" s="20" t="s">
        <v>27</v>
      </c>
      <c r="E64" s="73" t="s">
        <v>26</v>
      </c>
      <c r="F64" s="20" t="s">
        <v>27</v>
      </c>
      <c r="I64" s="118"/>
    </row>
    <row r="65" spans="1:13" ht="25.5" customHeight="1">
      <c r="A65" s="198" t="s">
        <v>2</v>
      </c>
      <c r="B65" s="199"/>
      <c r="C65" s="11"/>
      <c r="D65" s="12"/>
      <c r="E65" s="74">
        <f>C68</f>
        <v>0</v>
      </c>
      <c r="F65" s="75">
        <f>D68</f>
        <v>0</v>
      </c>
      <c r="I65" s="118"/>
    </row>
    <row r="66" spans="1:13" ht="25.5" customHeight="1">
      <c r="A66" s="198" t="s">
        <v>28</v>
      </c>
      <c r="B66" s="199"/>
      <c r="C66" s="11"/>
      <c r="D66" s="12"/>
      <c r="E66" s="13"/>
      <c r="F66" s="14"/>
      <c r="I66" s="118"/>
    </row>
    <row r="67" spans="1:13" ht="25.5" customHeight="1">
      <c r="A67" s="198" t="s">
        <v>4</v>
      </c>
      <c r="B67" s="199"/>
      <c r="C67" s="11"/>
      <c r="D67" s="12"/>
      <c r="E67" s="11"/>
      <c r="F67" s="15"/>
      <c r="I67" s="118"/>
    </row>
    <row r="68" spans="1:13" ht="25.5" customHeight="1">
      <c r="A68" s="204" t="s">
        <v>3</v>
      </c>
      <c r="B68" s="205"/>
      <c r="C68" s="76">
        <f>C65+C66-C67</f>
        <v>0</v>
      </c>
      <c r="D68" s="77">
        <f>D65+D66-D67</f>
        <v>0</v>
      </c>
      <c r="E68" s="76">
        <f>E65+E66-E67</f>
        <v>0</v>
      </c>
      <c r="F68" s="77">
        <f>F65+F66-F67</f>
        <v>0</v>
      </c>
      <c r="I68" s="118"/>
    </row>
    <row r="70" spans="1:13" ht="26.25" customHeight="1">
      <c r="A70" s="31" t="s">
        <v>59</v>
      </c>
    </row>
    <row r="71" spans="1:13" ht="26.25" customHeight="1">
      <c r="A71" s="40" t="str">
        <f>IF($C$14="無機質濃縮ホエイ","",IF($C$14="乳幼児用粉乳等用","↓申請しない品目の情報です。入力はせず、この行を含むグレーの行を非表示にしてください。",IF($C$14="","↓申請する品目が選択されていません。「1.申請内容」の関税割当ての申請品目を選択してください。")))</f>
        <v>↓申請する品目が選択されていません。「1.申請内容」の関税割当ての申請品目を選択してください。</v>
      </c>
    </row>
    <row r="72" spans="1:13" ht="25.5" customHeight="1">
      <c r="A72" s="42" t="s">
        <v>9</v>
      </c>
      <c r="B72" s="42"/>
      <c r="K72" s="26"/>
      <c r="L72" s="26"/>
      <c r="M72" s="26"/>
    </row>
    <row r="73" spans="1:13" ht="40.200000000000003" customHeight="1">
      <c r="A73" s="206" t="s">
        <v>60</v>
      </c>
      <c r="B73" s="207"/>
      <c r="C73" s="208" t="s">
        <v>49</v>
      </c>
      <c r="D73" s="209"/>
      <c r="E73" s="209"/>
      <c r="F73" s="210"/>
      <c r="G73" s="23"/>
    </row>
    <row r="74" spans="1:13" ht="19.5" customHeight="1">
      <c r="A74" s="211"/>
      <c r="B74" s="212"/>
      <c r="C74" s="213"/>
      <c r="D74" s="213"/>
      <c r="E74" s="213"/>
      <c r="F74" s="214"/>
      <c r="G74" s="23"/>
    </row>
    <row r="75" spans="1:13" ht="19.5" customHeight="1">
      <c r="A75" s="200"/>
      <c r="B75" s="201"/>
      <c r="C75" s="202"/>
      <c r="D75" s="202"/>
      <c r="E75" s="202"/>
      <c r="F75" s="203"/>
      <c r="G75" s="23"/>
    </row>
    <row r="76" spans="1:13" ht="19.5" customHeight="1">
      <c r="A76" s="200"/>
      <c r="B76" s="201"/>
      <c r="C76" s="202"/>
      <c r="D76" s="202"/>
      <c r="E76" s="202"/>
      <c r="F76" s="203"/>
      <c r="G76" s="23"/>
    </row>
    <row r="77" spans="1:13" ht="19.5" customHeight="1">
      <c r="A77" s="200"/>
      <c r="B77" s="201"/>
      <c r="C77" s="202"/>
      <c r="D77" s="202"/>
      <c r="E77" s="202"/>
      <c r="F77" s="203"/>
      <c r="G77" s="23"/>
    </row>
    <row r="78" spans="1:13" ht="19.5" customHeight="1">
      <c r="A78" s="200"/>
      <c r="B78" s="201"/>
      <c r="C78" s="202"/>
      <c r="D78" s="202"/>
      <c r="E78" s="202"/>
      <c r="F78" s="203"/>
      <c r="G78" s="23"/>
    </row>
    <row r="79" spans="1:13" ht="19.5" customHeight="1">
      <c r="A79" s="200"/>
      <c r="B79" s="201"/>
      <c r="C79" s="202"/>
      <c r="D79" s="202"/>
      <c r="E79" s="202"/>
      <c r="F79" s="203"/>
      <c r="G79" s="23"/>
    </row>
    <row r="80" spans="1:13" ht="19.5" customHeight="1">
      <c r="A80" s="200"/>
      <c r="B80" s="201"/>
      <c r="C80" s="202"/>
      <c r="D80" s="202"/>
      <c r="E80" s="202"/>
      <c r="F80" s="203"/>
      <c r="G80" s="23"/>
    </row>
    <row r="81" spans="1:9" ht="19.5" customHeight="1">
      <c r="A81" s="200"/>
      <c r="B81" s="201"/>
      <c r="C81" s="202"/>
      <c r="D81" s="202"/>
      <c r="E81" s="202"/>
      <c r="F81" s="203"/>
      <c r="G81" s="23"/>
    </row>
    <row r="82" spans="1:9" ht="19.5" customHeight="1">
      <c r="A82" s="200"/>
      <c r="B82" s="201"/>
      <c r="C82" s="202"/>
      <c r="D82" s="202"/>
      <c r="E82" s="202"/>
      <c r="F82" s="203"/>
      <c r="G82" s="23"/>
    </row>
    <row r="83" spans="1:9" ht="19.5" customHeight="1">
      <c r="A83" s="215"/>
      <c r="B83" s="216"/>
      <c r="C83" s="217"/>
      <c r="D83" s="217"/>
      <c r="E83" s="217"/>
      <c r="F83" s="218"/>
      <c r="G83" s="23"/>
    </row>
    <row r="84" spans="1:9" ht="26.25" customHeight="1">
      <c r="A84" s="40" t="str">
        <f>IF($C$14="乳幼児用粉乳等用","",IF($C$14="無機質濃縮ホエイ","↓申請しない品目の情報です。入力はせず、この行を含むグレーの行を非表示にしてください。",IF($C$14="","↓申請する品目が選択されていません。「1.申請内容」の関税割当ての申請品目を選択してください。")))</f>
        <v>↓申請する品目が選択されていません。「1.申請内容」の関税割当ての申請品目を選択してください。</v>
      </c>
    </row>
    <row r="85" spans="1:9" ht="26.25" customHeight="1">
      <c r="A85" s="42" t="s">
        <v>43</v>
      </c>
      <c r="I85" s="118"/>
    </row>
    <row r="86" spans="1:9" ht="26.25" customHeight="1">
      <c r="A86" s="1" t="s">
        <v>51</v>
      </c>
      <c r="I86" s="118"/>
    </row>
    <row r="87" spans="1:9" ht="22.5" customHeight="1">
      <c r="A87" s="171" t="s">
        <v>60</v>
      </c>
      <c r="B87" s="219"/>
      <c r="C87" s="222" t="s">
        <v>49</v>
      </c>
      <c r="D87" s="222"/>
      <c r="E87" s="222"/>
      <c r="F87" s="222"/>
      <c r="G87" s="224" t="s">
        <v>50</v>
      </c>
      <c r="H87" s="225"/>
      <c r="I87" s="118"/>
    </row>
    <row r="88" spans="1:9" ht="31.5" customHeight="1">
      <c r="A88" s="220"/>
      <c r="B88" s="221"/>
      <c r="C88" s="223"/>
      <c r="D88" s="223"/>
      <c r="E88" s="223"/>
      <c r="F88" s="223"/>
      <c r="G88" s="109" t="s">
        <v>52</v>
      </c>
      <c r="H88" s="78" t="s">
        <v>53</v>
      </c>
      <c r="I88" s="118"/>
    </row>
    <row r="89" spans="1:9" ht="19.5" customHeight="1">
      <c r="A89" s="211"/>
      <c r="B89" s="212"/>
      <c r="C89" s="213"/>
      <c r="D89" s="213"/>
      <c r="E89" s="213"/>
      <c r="F89" s="213"/>
      <c r="G89" s="99"/>
      <c r="H89" s="100"/>
      <c r="I89" s="118"/>
    </row>
    <row r="90" spans="1:9" ht="19.5" customHeight="1">
      <c r="A90" s="200"/>
      <c r="B90" s="201"/>
      <c r="C90" s="202"/>
      <c r="D90" s="202"/>
      <c r="E90" s="202"/>
      <c r="F90" s="202"/>
      <c r="G90" s="101"/>
      <c r="H90" s="102"/>
      <c r="I90" s="118"/>
    </row>
    <row r="91" spans="1:9" ht="19.5" customHeight="1">
      <c r="A91" s="200"/>
      <c r="B91" s="201"/>
      <c r="C91" s="202"/>
      <c r="D91" s="202"/>
      <c r="E91" s="202"/>
      <c r="F91" s="202"/>
      <c r="G91" s="101"/>
      <c r="H91" s="102"/>
      <c r="I91" s="118"/>
    </row>
    <row r="92" spans="1:9" ht="19.5" customHeight="1">
      <c r="A92" s="200"/>
      <c r="B92" s="201"/>
      <c r="C92" s="202"/>
      <c r="D92" s="202"/>
      <c r="E92" s="202"/>
      <c r="F92" s="202"/>
      <c r="G92" s="101"/>
      <c r="H92" s="102"/>
      <c r="I92" s="118"/>
    </row>
    <row r="93" spans="1:9" ht="19.5" customHeight="1">
      <c r="A93" s="200"/>
      <c r="B93" s="201"/>
      <c r="C93" s="202"/>
      <c r="D93" s="202"/>
      <c r="E93" s="202"/>
      <c r="F93" s="202"/>
      <c r="G93" s="101"/>
      <c r="H93" s="102"/>
      <c r="I93" s="118"/>
    </row>
    <row r="94" spans="1:9" ht="19.5" customHeight="1">
      <c r="A94" s="200"/>
      <c r="B94" s="201"/>
      <c r="C94" s="202"/>
      <c r="D94" s="202"/>
      <c r="E94" s="202"/>
      <c r="F94" s="202"/>
      <c r="G94" s="101"/>
      <c r="H94" s="102"/>
      <c r="I94" s="118"/>
    </row>
    <row r="95" spans="1:9" ht="19.5" customHeight="1">
      <c r="A95" s="200"/>
      <c r="B95" s="201"/>
      <c r="C95" s="202"/>
      <c r="D95" s="202"/>
      <c r="E95" s="202"/>
      <c r="F95" s="202"/>
      <c r="G95" s="101"/>
      <c r="H95" s="102"/>
      <c r="I95" s="118"/>
    </row>
    <row r="96" spans="1:9" ht="19.5" customHeight="1">
      <c r="A96" s="200"/>
      <c r="B96" s="201"/>
      <c r="C96" s="202"/>
      <c r="D96" s="202"/>
      <c r="E96" s="202"/>
      <c r="F96" s="202"/>
      <c r="G96" s="101"/>
      <c r="H96" s="102"/>
      <c r="I96" s="118"/>
    </row>
    <row r="97" spans="1:9" ht="19.5" customHeight="1">
      <c r="A97" s="200"/>
      <c r="B97" s="201"/>
      <c r="C97" s="202"/>
      <c r="D97" s="202"/>
      <c r="E97" s="202"/>
      <c r="F97" s="202"/>
      <c r="G97" s="101"/>
      <c r="H97" s="102"/>
      <c r="I97" s="118"/>
    </row>
    <row r="98" spans="1:9" ht="19.5" customHeight="1">
      <c r="A98" s="215"/>
      <c r="B98" s="216"/>
      <c r="C98" s="217"/>
      <c r="D98" s="217"/>
      <c r="E98" s="217"/>
      <c r="F98" s="217"/>
      <c r="G98" s="103"/>
      <c r="H98" s="104"/>
      <c r="I98" s="118"/>
    </row>
    <row r="99" spans="1:9" ht="9.75" customHeight="1">
      <c r="A99" s="106"/>
      <c r="B99" s="106"/>
      <c r="C99" s="79"/>
      <c r="D99" s="79"/>
    </row>
    <row r="100" spans="1:9" ht="26.25" customHeight="1">
      <c r="A100" s="31" t="s">
        <v>48</v>
      </c>
      <c r="I100" s="118"/>
    </row>
    <row r="101" spans="1:9" ht="18.75" customHeight="1">
      <c r="A101" s="1" t="s">
        <v>47</v>
      </c>
      <c r="B101" s="80"/>
      <c r="I101" s="118"/>
    </row>
    <row r="102" spans="1:9" ht="18.75" customHeight="1">
      <c r="A102" s="1" t="s">
        <v>58</v>
      </c>
      <c r="B102" s="80"/>
      <c r="I102" s="118"/>
    </row>
    <row r="103" spans="1:9" ht="7.5" customHeight="1">
      <c r="A103" s="231"/>
      <c r="B103" s="232"/>
      <c r="C103" s="235" t="s">
        <v>15</v>
      </c>
      <c r="D103" s="81"/>
      <c r="E103" s="82"/>
      <c r="F103" s="81"/>
      <c r="G103" s="82"/>
      <c r="H103" s="83"/>
      <c r="I103" s="118"/>
    </row>
    <row r="104" spans="1:9" ht="47.25" customHeight="1">
      <c r="A104" s="233"/>
      <c r="B104" s="234"/>
      <c r="C104" s="186"/>
      <c r="D104" s="52" t="s">
        <v>29</v>
      </c>
      <c r="E104" s="52" t="s">
        <v>30</v>
      </c>
      <c r="F104" s="52" t="s">
        <v>31</v>
      </c>
      <c r="G104" s="52" t="s">
        <v>32</v>
      </c>
      <c r="H104" s="53" t="s">
        <v>33</v>
      </c>
      <c r="I104" s="118"/>
    </row>
    <row r="105" spans="1:9" ht="24.75" customHeight="1">
      <c r="A105" s="226" t="str">
        <f>C19</f>
        <v>2025年度（見込み含）実績</v>
      </c>
      <c r="B105" s="84" t="s">
        <v>34</v>
      </c>
      <c r="C105" s="85" t="str">
        <f>IFERROR(C$44/$C$66,"")</f>
        <v/>
      </c>
      <c r="D105" s="86" t="str">
        <f t="shared" ref="D105:H105" si="7">IFERROR(D$44/$C$66,"")</f>
        <v/>
      </c>
      <c r="E105" s="86" t="str">
        <f t="shared" si="7"/>
        <v/>
      </c>
      <c r="F105" s="86" t="str">
        <f t="shared" si="7"/>
        <v/>
      </c>
      <c r="G105" s="86" t="str">
        <f t="shared" si="7"/>
        <v/>
      </c>
      <c r="H105" s="87" t="str">
        <f t="shared" si="7"/>
        <v/>
      </c>
      <c r="I105" s="118"/>
    </row>
    <row r="106" spans="1:9" ht="24.75" customHeight="1">
      <c r="A106" s="227"/>
      <c r="B106" s="88" t="s">
        <v>35</v>
      </c>
      <c r="C106" s="89" t="str">
        <f>IFERROR(C$45/$D$66,"")</f>
        <v/>
      </c>
      <c r="D106" s="90" t="str">
        <f>IFERROR(D$45/$D$66,"")</f>
        <v/>
      </c>
      <c r="E106" s="91" t="s">
        <v>39</v>
      </c>
      <c r="F106" s="90" t="str">
        <f>IFERROR(F$45/$D$66,"")</f>
        <v/>
      </c>
      <c r="G106" s="91" t="s">
        <v>39</v>
      </c>
      <c r="H106" s="92" t="str">
        <f>IFERROR(H$45/$D$66,"")</f>
        <v/>
      </c>
      <c r="I106" s="118"/>
    </row>
    <row r="107" spans="1:9" ht="24.75" customHeight="1">
      <c r="A107" s="228" t="str">
        <f>C50</f>
        <v>2026年度計画</v>
      </c>
      <c r="B107" s="93" t="s">
        <v>34</v>
      </c>
      <c r="C107" s="94" t="str">
        <f t="shared" ref="C107:H107" si="8">IFERROR(C$56/$E$66,"")</f>
        <v/>
      </c>
      <c r="D107" s="95" t="str">
        <f t="shared" si="8"/>
        <v/>
      </c>
      <c r="E107" s="95" t="str">
        <f t="shared" si="8"/>
        <v/>
      </c>
      <c r="F107" s="95" t="str">
        <f t="shared" si="8"/>
        <v/>
      </c>
      <c r="G107" s="95" t="str">
        <f t="shared" si="8"/>
        <v/>
      </c>
      <c r="H107" s="96" t="str">
        <f t="shared" si="8"/>
        <v/>
      </c>
      <c r="I107" s="118"/>
    </row>
    <row r="108" spans="1:9" ht="24.75" customHeight="1">
      <c r="A108" s="227"/>
      <c r="B108" s="88" t="s">
        <v>35</v>
      </c>
      <c r="C108" s="89" t="str">
        <f>IFERROR(C$57/$F$66,"")</f>
        <v/>
      </c>
      <c r="D108" s="90" t="str">
        <f>IFERROR(D$57/$F$66,"")</f>
        <v/>
      </c>
      <c r="E108" s="97" t="s">
        <v>38</v>
      </c>
      <c r="F108" s="90" t="str">
        <f>IFERROR(F$57/$F$66,"")</f>
        <v/>
      </c>
      <c r="G108" s="97" t="s">
        <v>38</v>
      </c>
      <c r="H108" s="92" t="str">
        <f>IFERROR(H$57/$F$66,"")</f>
        <v/>
      </c>
      <c r="I108" s="118"/>
    </row>
  </sheetData>
  <sheetProtection formatRows="0"/>
  <mergeCells count="111">
    <mergeCell ref="A105:A106"/>
    <mergeCell ref="A107:A108"/>
    <mergeCell ref="A19:B21"/>
    <mergeCell ref="C19:H19"/>
    <mergeCell ref="C20:C21"/>
    <mergeCell ref="A22:B22"/>
    <mergeCell ref="A23:B23"/>
    <mergeCell ref="A24:B24"/>
    <mergeCell ref="A97:B97"/>
    <mergeCell ref="C97:F97"/>
    <mergeCell ref="A98:B98"/>
    <mergeCell ref="C98:F98"/>
    <mergeCell ref="A103:B104"/>
    <mergeCell ref="C103:C104"/>
    <mergeCell ref="A94:B94"/>
    <mergeCell ref="C94:F94"/>
    <mergeCell ref="A95:B95"/>
    <mergeCell ref="C95:F95"/>
    <mergeCell ref="A96:B96"/>
    <mergeCell ref="A35:B35"/>
    <mergeCell ref="A32:B32"/>
    <mergeCell ref="A33:B33"/>
    <mergeCell ref="A34:B34"/>
    <mergeCell ref="C96:F96"/>
    <mergeCell ref="A91:B91"/>
    <mergeCell ref="C91:F91"/>
    <mergeCell ref="A92:B92"/>
    <mergeCell ref="C92:F92"/>
    <mergeCell ref="A93:B93"/>
    <mergeCell ref="C93:F93"/>
    <mergeCell ref="A87:B88"/>
    <mergeCell ref="C87:F88"/>
    <mergeCell ref="G87:H87"/>
    <mergeCell ref="A89:B89"/>
    <mergeCell ref="C89:F89"/>
    <mergeCell ref="A90:B90"/>
    <mergeCell ref="C90:F90"/>
    <mergeCell ref="A81:B81"/>
    <mergeCell ref="C81:F81"/>
    <mergeCell ref="A82:B82"/>
    <mergeCell ref="C82:F82"/>
    <mergeCell ref="A83:B83"/>
    <mergeCell ref="C83:F83"/>
    <mergeCell ref="A78:B78"/>
    <mergeCell ref="C78:F78"/>
    <mergeCell ref="A79:B79"/>
    <mergeCell ref="C79:F79"/>
    <mergeCell ref="A80:B80"/>
    <mergeCell ref="C80:F80"/>
    <mergeCell ref="A77:B77"/>
    <mergeCell ref="C77:F77"/>
    <mergeCell ref="A66:B66"/>
    <mergeCell ref="A67:B67"/>
    <mergeCell ref="A68:B68"/>
    <mergeCell ref="A73:B73"/>
    <mergeCell ref="C73:F73"/>
    <mergeCell ref="A74:B74"/>
    <mergeCell ref="C74:F74"/>
    <mergeCell ref="A65:B65"/>
    <mergeCell ref="A54:B54"/>
    <mergeCell ref="A55:B55"/>
    <mergeCell ref="A56:B56"/>
    <mergeCell ref="A57:B57"/>
    <mergeCell ref="A58:B58"/>
    <mergeCell ref="A75:B75"/>
    <mergeCell ref="C75:F75"/>
    <mergeCell ref="A76:B76"/>
    <mergeCell ref="C76:F76"/>
    <mergeCell ref="A42:B42"/>
    <mergeCell ref="A43:B43"/>
    <mergeCell ref="A44:B44"/>
    <mergeCell ref="A38:B40"/>
    <mergeCell ref="A59:B59"/>
    <mergeCell ref="A60:B60"/>
    <mergeCell ref="A63:B64"/>
    <mergeCell ref="C63:D63"/>
    <mergeCell ref="E63:F63"/>
    <mergeCell ref="A53:B53"/>
    <mergeCell ref="A14:B14"/>
    <mergeCell ref="A8:B8"/>
    <mergeCell ref="C8:F8"/>
    <mergeCell ref="G8:H8"/>
    <mergeCell ref="A9:B9"/>
    <mergeCell ref="C9:F9"/>
    <mergeCell ref="G9:H9"/>
    <mergeCell ref="C50:H50"/>
    <mergeCell ref="C28:H28"/>
    <mergeCell ref="C29:C30"/>
    <mergeCell ref="A31:B31"/>
    <mergeCell ref="A25:B25"/>
    <mergeCell ref="A26:B26"/>
    <mergeCell ref="A28:B30"/>
    <mergeCell ref="A45:B45"/>
    <mergeCell ref="A46:B46"/>
    <mergeCell ref="A47:B47"/>
    <mergeCell ref="A48:B48"/>
    <mergeCell ref="A50:B52"/>
    <mergeCell ref="C51:C52"/>
    <mergeCell ref="C38:H38"/>
    <mergeCell ref="C39:C40"/>
    <mergeCell ref="A41:B41"/>
    <mergeCell ref="C1:H1"/>
    <mergeCell ref="C3:H3"/>
    <mergeCell ref="C4:H4"/>
    <mergeCell ref="C5:H5"/>
    <mergeCell ref="A7:B7"/>
    <mergeCell ref="C7:F7"/>
    <mergeCell ref="G7:H7"/>
    <mergeCell ref="A12:B12"/>
    <mergeCell ref="A13:B13"/>
    <mergeCell ref="C13:H13"/>
  </mergeCells>
  <phoneticPr fontId="21"/>
  <conditionalFormatting sqref="A74:F83 C65:D67 E66:F67 A89:H98">
    <cfRule type="containsBlanks" dxfId="21" priority="13">
      <formula>LEN(TRIM(A65))=0</formula>
    </cfRule>
  </conditionalFormatting>
  <conditionalFormatting sqref="A17:H25">
    <cfRule type="expression" dxfId="20" priority="3">
      <formula>$C$14="乳幼児用粉乳等用"</formula>
    </cfRule>
  </conditionalFormatting>
  <conditionalFormatting sqref="A26:H33 A71:H83">
    <cfRule type="expression" dxfId="19" priority="5">
      <formula>$C$14="乳幼児用粉乳等用"</formula>
    </cfRule>
  </conditionalFormatting>
  <conditionalFormatting sqref="A34:H36">
    <cfRule type="expression" dxfId="18" priority="1">
      <formula>$C$14="乳幼児用粉乳等用"</formula>
    </cfRule>
  </conditionalFormatting>
  <conditionalFormatting sqref="A36:H69 A84:H108">
    <cfRule type="expression" dxfId="17" priority="11">
      <formula>$C$14="無機質濃縮ホエイ"</formula>
    </cfRule>
  </conditionalFormatting>
  <conditionalFormatting sqref="C7:F9 C13:H13 C14">
    <cfRule type="containsBlanks" dxfId="16" priority="15">
      <formula>LEN(TRIM(C7))=0</formula>
    </cfRule>
  </conditionalFormatting>
  <conditionalFormatting sqref="D22:H23 H24">
    <cfRule type="containsBlanks" dxfId="15" priority="16">
      <formula>LEN(TRIM(D22))=0</formula>
    </cfRule>
  </conditionalFormatting>
  <conditionalFormatting sqref="D25:H25">
    <cfRule type="containsBlanks" dxfId="14" priority="4" stopIfTrue="1">
      <formula>LEN(TRIM(D25))=0</formula>
    </cfRule>
  </conditionalFormatting>
  <conditionalFormatting sqref="D32:H32 H33">
    <cfRule type="containsBlanks" dxfId="13" priority="12">
      <formula>LEN(TRIM(D32))=0</formula>
    </cfRule>
  </conditionalFormatting>
  <conditionalFormatting sqref="D41:H42 H43 D44:H44 D45 F45 H45 D46:H46 D54:H54 H55 D56:H56 D57 F57 H57 D58:H58">
    <cfRule type="containsBlanks" dxfId="12" priority="14">
      <formula>LEN(TRIM(D41))=0</formula>
    </cfRule>
  </conditionalFormatting>
  <conditionalFormatting sqref="D34:H34">
    <cfRule type="containsBlanks" dxfId="11" priority="2">
      <formula>LEN(TRIM(D34))=0</formula>
    </cfRule>
  </conditionalFormatting>
  <dataValidations count="1">
    <dataValidation type="list" allowBlank="1" showInputMessage="1" showErrorMessage="1" sqref="C14" xr:uid="{41B2FB5B-5E15-4318-AB42-6EAD5267ABC1}">
      <formula1>"無機質濃縮ホエイ,乳幼児用粉乳等用"</formula1>
    </dataValidation>
  </dataValidations>
  <pageMargins left="0.43307086614173229" right="0.23622047244094491" top="0.74803149606299213" bottom="0.74803149606299213" header="0.31496062992125984" footer="0.31496062992125984"/>
  <pageSetup paperSize="9" scale="74" fitToHeight="0" orientation="portrait" r:id="rId1"/>
  <headerFooter>
    <oddFooter>&amp;C&amp;14&amp;P</oddFooter>
  </headerFooter>
  <rowBreaks count="3" manualBreakCount="3">
    <brk id="35" max="7" man="1"/>
    <brk id="49" max="7" man="1"/>
    <brk id="84" max="7" man="1"/>
  </rowBreaks>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ecf1918b8e0684610d0d3548ec0b9f1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1ca0e1c19809155f9bbb521fe73fc2be"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C82C232-D6AC-4C7A-B608-500F99E5CB7F}">
  <ds:schemaRefs>
    <ds:schemaRef ds:uri="http://schemas.microsoft.com/office/2006/metadata/properties"/>
    <ds:schemaRef ds:uri="http://purl.org/dc/dcmitype/"/>
    <ds:schemaRef ds:uri="http://purl.org/dc/terms/"/>
    <ds:schemaRef ds:uri="85ec59af-1a16-40a0-b163-384e34c79a5c"/>
    <ds:schemaRef ds:uri="http://schemas.microsoft.com/office/2006/documentManagement/types"/>
    <ds:schemaRef ds:uri="8c221dea-c0bf-4894-8943-bb15c47f9d21"/>
    <ds:schemaRef ds:uri="http://schemas.microsoft.com/office/infopath/2007/PartnerControls"/>
    <ds:schemaRef ds:uri="http://schemas.openxmlformats.org/package/2006/metadata/core-properties"/>
    <ds:schemaRef ds:uri="http://www.w3.org/XML/1998/namespace"/>
    <ds:schemaRef ds:uri="http://purl.org/dc/elements/1.1/"/>
  </ds:schemaRefs>
</ds:datastoreItem>
</file>

<file path=customXml/itemProps2.xml><?xml version="1.0" encoding="utf-8"?>
<ds:datastoreItem xmlns:ds="http://schemas.openxmlformats.org/officeDocument/2006/customXml" ds:itemID="{969B139A-ADD5-4240-8CE9-C8AA641846DF}"/>
</file>

<file path=customXml/itemProps3.xml><?xml version="1.0" encoding="utf-8"?>
<ds:datastoreItem xmlns:ds="http://schemas.openxmlformats.org/officeDocument/2006/customXml" ds:itemID="{2D9720C8-FD36-467A-90C1-CD53FAAEE3B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76,78-1-1</vt:lpstr>
      <vt:lpstr>'76,78-1-1'!Print_Area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2018-12-13T08:48:12Z</dcterms:created>
  <dcterms:modified xsi:type="dcterms:W3CDTF">2026-01-09T01:23:49Z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