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B7D2DB4E-AFC4-4C8C-A5E4-9E424D08B70A}" xr6:coauthVersionLast="47" xr6:coauthVersionMax="47" xr10:uidLastSave="{00000000-0000-0000-0000-000000000000}"/>
  <bookViews>
    <workbookView xWindow="28680" yWindow="-120" windowWidth="29040" windowHeight="15840" activeTab="1"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7" l="1"/>
  <c r="C56" i="9"/>
  <c r="A34" i="9" l="1"/>
  <c r="A34" i="7"/>
  <c r="A12" i="9"/>
  <c r="A12" i="7"/>
  <c r="AT12" i="9" l="1"/>
  <c r="AT13" i="9"/>
  <c r="AT21" i="9" s="1"/>
  <c r="AT33" i="9" s="1"/>
  <c r="AT14" i="9"/>
  <c r="AT15" i="9"/>
  <c r="AT17" i="9"/>
  <c r="AT18" i="9"/>
  <c r="AT19" i="9"/>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E32" i="9"/>
  <c r="S32" i="9"/>
  <c r="Y32" i="9"/>
  <c r="AE32" i="9"/>
  <c r="AK32" i="9"/>
  <c r="AQ32" i="9"/>
  <c r="J33" i="9"/>
  <c r="P33" i="9"/>
  <c r="V33" i="9"/>
  <c r="AB33" i="9"/>
  <c r="AH33" i="9"/>
  <c r="AN33" i="9"/>
  <c r="AT34" i="9"/>
  <c r="AT35" i="9"/>
  <c r="AT43" i="9" s="1"/>
  <c r="AT55" i="9" s="1"/>
  <c r="AT36" i="9"/>
  <c r="AT37" i="9"/>
  <c r="AT39" i="9"/>
  <c r="AT40" i="9"/>
  <c r="AT41" i="9"/>
  <c r="J42" i="9"/>
  <c r="J54" i="9" s="1"/>
  <c r="M42" i="9"/>
  <c r="P42" i="9"/>
  <c r="P54" i="9" s="1"/>
  <c r="S42" i="9"/>
  <c r="V42" i="9"/>
  <c r="V54" i="9" s="1"/>
  <c r="Y42" i="9"/>
  <c r="AB42" i="9"/>
  <c r="AB54" i="9" s="1"/>
  <c r="AE42" i="9"/>
  <c r="AH42" i="9"/>
  <c r="AH54" i="9" s="1"/>
  <c r="AK42" i="9"/>
  <c r="AN42" i="9"/>
  <c r="AN54" i="9" s="1"/>
  <c r="AQ42" i="9"/>
  <c r="AT42" i="9"/>
  <c r="AT54" i="9" s="1"/>
  <c r="J43" i="9"/>
  <c r="M43" i="9"/>
  <c r="M55" i="9" s="1"/>
  <c r="P43" i="9"/>
  <c r="S43" i="9"/>
  <c r="S55" i="9" s="1"/>
  <c r="V43" i="9"/>
  <c r="Y43" i="9"/>
  <c r="Y55" i="9" s="1"/>
  <c r="AB43" i="9"/>
  <c r="AE43" i="9"/>
  <c r="AE55" i="9" s="1"/>
  <c r="AH43" i="9"/>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E54" i="9"/>
  <c r="M54" i="9"/>
  <c r="S54" i="9"/>
  <c r="Y54" i="9"/>
  <c r="AE54" i="9"/>
  <c r="AK54" i="9"/>
  <c r="AQ54" i="9"/>
  <c r="J55" i="9"/>
  <c r="P55" i="9"/>
  <c r="V55" i="9"/>
  <c r="AB55" i="9"/>
  <c r="AH55" i="9"/>
  <c r="AN55" i="9"/>
  <c r="E54" i="7" l="1"/>
  <c r="E32" i="7"/>
</calcChain>
</file>

<file path=xl/sharedStrings.xml><?xml version="1.0" encoding="utf-8"?>
<sst xmlns="http://schemas.openxmlformats.org/spreadsheetml/2006/main" count="1357" uniqueCount="67">
  <si>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</si>
  <si>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</si>
  <si>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</si>
  <si>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</si>
  <si>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</si>
  <si>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</si>
  <si>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</si>
  <si>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</si>
  <si>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</si>
  <si>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</si>
  <si>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</si>
  <si>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</si>
  <si>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</si>
  <si>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</si>
  <si>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</si>
  <si>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</si>
  <si>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</si>
  <si>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</si>
  <si>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</si>
  <si>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</si>
  <si>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</si>
  <si>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</si>
  <si>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</si>
  <si>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</si>
  <si>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</si>
  <si>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</si>
  <si>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</si>
  <si>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</si>
  <si>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</si>
  <si>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</si>
  <si>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</si>
  <si>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</si>
  <si>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</si>
  <si>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</si>
  <si>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</si>
  <si>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</si>
  <si>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</si>
  <si>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</si>
  <si>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</si>
  <si>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</si>
  <si>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</si>
  <si>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</si>
  <si>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</si>
  <si>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</si>
  <si>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</si>
  <si>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</si>
  <si>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</si>
  <si>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</si>
  <si>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</si>
  <si>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</si>
  <si>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r>
      <t>　表中</t>
    </r>
    <r>
      <rPr>
        <sz val="12"/>
        <color rgb="FFFFFF00"/>
        <rFont val="ＭＳ 明朝"/>
        <family val="1"/>
        <charset val="128"/>
      </rPr>
      <t>■</t>
    </r>
    <r>
      <rPr>
        <sz val="12"/>
        <rFont val="ＭＳ 明朝"/>
        <family val="1"/>
        <charset val="128"/>
      </rPr>
      <t>塗りのセルが無くなるよう記載すること。</t>
    </r>
    <rPh sb="1" eb="3">
      <t>ヒョウチュウ</t>
    </rPh>
    <rPh sb="4" eb="5">
      <t>ヌ</t>
    </rPh>
    <rPh sb="10" eb="11">
      <t>ナ</t>
    </rPh>
    <rPh sb="16" eb="18">
      <t>キサイ</t>
    </rPh>
    <phoneticPr fontId="1"/>
  </si>
  <si>
    <t>（別添様式２）</t>
    <rPh sb="1" eb="3">
      <t>ベッテン</t>
    </rPh>
    <rPh sb="3" eb="5">
      <t>ヨウシキ</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</si>
  <si>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</si>
  <si>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</si>
  <si>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</si>
  <si>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r>
      <t>（単位：トン・</t>
    </r>
    <r>
      <rPr>
        <strike/>
        <sz val="11"/>
        <color rgb="FFFF0000"/>
        <rFont val="ＭＳ 明朝"/>
        <family val="1"/>
        <charset val="128"/>
      </rPr>
      <t>kg</t>
    </r>
    <r>
      <rPr>
        <sz val="11"/>
        <rFont val="ＭＳ 明朝"/>
        <family val="1"/>
        <charset val="128"/>
      </rPr>
      <t>）</t>
    </r>
    <rPh sb="1" eb="3">
      <t>タンイ</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</si>
  <si>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</si>
  <si>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代表者役職・氏名</t>
    <rPh sb="0" eb="3">
      <t>ダイヒョウシャ</t>
    </rPh>
    <rPh sb="3" eb="5">
      <t>ヤクショク</t>
    </rPh>
    <rPh sb="6" eb="8">
      <t>シメイ</t>
    </rPh>
    <phoneticPr fontId="1"/>
  </si>
  <si>
    <t>1901-20.222</t>
    <phoneticPr fontId="1"/>
  </si>
  <si>
    <t>1901-20.232</t>
    <phoneticPr fontId="1"/>
  </si>
  <si>
    <t>輸　入　通　関　・　購　入　　実　績　及　び　計　画</t>
    <phoneticPr fontId="1"/>
  </si>
  <si>
    <t>環太平洋パートナーシップに関する包括的及び先進的な協定に基づく</t>
    <phoneticPr fontId="1"/>
  </si>
  <si>
    <t>ニュージーランド</t>
  </si>
  <si>
    <t>オーストラリア</t>
  </si>
  <si>
    <t>カナダ</t>
  </si>
  <si>
    <t>　国内でCPTPP産混合物及び練り生地並びにケーキミックスを購入した（する）場合は、「輸入取引者」を「購入業者」と読み替え、「輸入者」及び上段（　）内は「-」を記載する。</t>
    <rPh sb="9" eb="10">
      <t>サン</t>
    </rPh>
    <rPh sb="43" eb="45">
      <t>ユニュウ</t>
    </rPh>
    <rPh sb="45" eb="47">
      <t>トリヒキ</t>
    </rPh>
    <rPh sb="47" eb="48">
      <t>シャ</t>
    </rPh>
    <rPh sb="63" eb="65">
      <t>ユニュウ</t>
    </rPh>
    <rPh sb="65" eb="66">
      <t>シャ</t>
    </rPh>
    <phoneticPr fontId="1"/>
  </si>
  <si>
    <t>令和５年度のCSQ-JP4 混合物及び練り生地並びにケーキミックス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</si>
</sst>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2"/>
      <color rgb="FFFFFF00"/>
      <name val="ＭＳ 明朝"/>
      <family val="1"/>
      <charset val="128"/>
    </font>
    <font>
      <sz val="11"/>
      <color rgb="FFFF0000"/>
      <name val="HGｺﾞｼｯｸE"/>
      <family val="3"/>
      <charset val="128"/>
    </font>
    <font>
      <sz val="11"/>
      <name val="HGｺﾞｼｯｸE"/>
      <family val="3"/>
      <charset val="128"/>
    </font>
    <font>
      <sz val="9"/>
      <name val="ＭＳ 明朝"/>
      <family val="1"/>
      <charset val="128"/>
    </font>
    <font>
      <strike/>
      <sz val="11"/>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4">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4" xfId="0" applyFont="1" applyFill="1" applyBorder="1" applyAlignment="1">
      <alignment horizontal="center"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5" fillId="0" borderId="0" xfId="0" applyFont="1" applyAlignment="1">
      <alignment vertical="top"/>
    </xf>
    <xf numFmtId="0" fontId="3"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vertical="top" wrapText="1"/>
    </xf>
    <xf numFmtId="38" fontId="10" fillId="2" borderId="10" xfId="1" applyFont="1" applyFill="1" applyBorder="1" applyAlignment="1">
      <alignment horizontal="right" vertical="center"/>
    </xf>
    <xf numFmtId="0" fontId="3" fillId="2" borderId="10" xfId="0" applyFont="1" applyFill="1" applyBorder="1" applyAlignment="1">
      <alignment vertical="center"/>
    </xf>
    <xf numFmtId="38" fontId="10" fillId="2" borderId="0" xfId="1" applyFont="1" applyFill="1" applyBorder="1" applyAlignment="1">
      <alignment horizontal="righ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38" fontId="10" fillId="2" borderId="10" xfId="1"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38" fontId="10" fillId="2" borderId="10" xfId="0" applyNumberFormat="1" applyFont="1" applyFill="1" applyBorder="1" applyAlignment="1">
      <alignment vertical="center" justifyLastLine="1"/>
    </xf>
    <xf numFmtId="0" fontId="10" fillId="2" borderId="10" xfId="0" applyFont="1" applyFill="1" applyBorder="1" applyAlignment="1">
      <alignment vertical="center" justifyLastLine="1"/>
    </xf>
    <xf numFmtId="0" fontId="3" fillId="2" borderId="6" xfId="0" applyFont="1" applyFill="1" applyBorder="1" applyAlignment="1">
      <alignment horizontal="left" vertical="center" justifyLastLine="1"/>
    </xf>
    <xf numFmtId="38" fontId="10" fillId="2" borderId="9" xfId="1" applyFont="1" applyFill="1" applyBorder="1" applyAlignment="1">
      <alignmen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38" fontId="10" fillId="2" borderId="9" xfId="0" applyNumberFormat="1" applyFont="1" applyFill="1" applyBorder="1" applyAlignment="1">
      <alignment vertical="center" justifyLastLine="1"/>
    </xf>
    <xf numFmtId="0" fontId="3" fillId="2" borderId="6" xfId="0" applyFont="1" applyFill="1" applyBorder="1" applyAlignment="1">
      <alignment vertical="center" justifyLastLine="1"/>
    </xf>
    <xf numFmtId="0" fontId="10" fillId="2" borderId="9" xfId="0" applyFont="1" applyFill="1" applyBorder="1" applyAlignment="1">
      <alignment vertical="center" justifyLastLine="1"/>
    </xf>
    <xf numFmtId="0" fontId="3" fillId="0" borderId="10" xfId="0" applyFont="1" applyBorder="1" applyAlignment="1">
      <alignment horizontal="distributed" vertical="center" justifyLastLine="1"/>
    </xf>
    <xf numFmtId="38" fontId="10" fillId="0" borderId="10" xfId="1" applyFont="1" applyFill="1" applyBorder="1" applyAlignment="1">
      <alignment horizontal="right"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9" xfId="0" applyFont="1" applyBorder="1" applyAlignment="1">
      <alignment horizontal="distributed" vertical="center" justifyLastLine="1"/>
    </xf>
    <xf numFmtId="38" fontId="10" fillId="0" borderId="9" xfId="1" applyFont="1" applyFill="1" applyBorder="1" applyAlignment="1">
      <alignment horizontal="right" vertical="center" justifyLastLine="1"/>
    </xf>
    <xf numFmtId="0" fontId="3" fillId="0" borderId="12"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10" fillId="0" borderId="0" xfId="1" applyFont="1" applyFill="1" applyBorder="1" applyAlignment="1">
      <alignment horizontal="right" vertical="center" justifyLastLine="1"/>
    </xf>
    <xf numFmtId="38" fontId="10" fillId="2" borderId="10" xfId="1" applyFont="1" applyFill="1" applyBorder="1" applyAlignment="1">
      <alignment horizontal="right" vertical="center" justifyLastLine="1"/>
    </xf>
    <xf numFmtId="38" fontId="10" fillId="2" borderId="0" xfId="1" applyFont="1" applyFill="1" applyBorder="1" applyAlignment="1">
      <alignment horizontal="right" vertical="center" justifyLastLine="1"/>
    </xf>
    <xf numFmtId="0" fontId="3" fillId="2" borderId="7" xfId="0" applyFont="1" applyFill="1" applyBorder="1" applyAlignment="1">
      <alignment vertical="center" justifyLastLine="1"/>
    </xf>
    <xf numFmtId="0" fontId="10" fillId="2" borderId="0" xfId="0" applyFont="1" applyFill="1" applyAlignment="1">
      <alignment vertical="center" justifyLastLine="1"/>
    </xf>
    <xf numFmtId="0" fontId="3" fillId="2" borderId="13" xfId="0" applyFont="1" applyFill="1" applyBorder="1" applyAlignment="1">
      <alignment vertical="center" justifyLastLine="1"/>
    </xf>
    <xf numFmtId="0" fontId="12"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9" xfId="0" applyFont="1" applyBorder="1" applyAlignment="1">
      <alignment vertical="top"/>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49" fontId="5" fillId="0" borderId="0" xfId="0" applyNumberFormat="1" applyFont="1" applyFill="1" applyAlignment="1">
      <alignment horizontal="right" vertical="top"/>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49" fontId="5" fillId="0" borderId="9" xfId="0" applyNumberFormat="1" applyFont="1" applyFill="1" applyBorder="1" applyAlignment="1">
      <alignment horizontal="right" vertical="top"/>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0" xfId="0" applyFont="1" applyAlignment="1">
      <alignment horizontal="distributed" vertical="center"/>
    </xf>
    <xf numFmtId="0" fontId="10" fillId="0" borderId="0" xfId="0" applyFont="1" applyAlignment="1">
      <alignment horizontal="left" vertical="center" justifyLastLine="1"/>
    </xf>
    <xf numFmtId="0" fontId="3" fillId="0" borderId="0" xfId="0" applyFont="1" applyAlignment="1">
      <alignment horizontal="distributed"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10" fillId="0" borderId="6" xfId="0" applyFont="1" applyBorder="1" applyAlignment="1">
      <alignment horizontal="center" vertical="center" justifyLastLine="1"/>
    </xf>
    <xf numFmtId="0" fontId="10" fillId="0" borderId="5"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4" xfId="0" applyFont="1" applyBorder="1" applyAlignment="1">
      <alignment horizontal="left" vertical="center" shrinkToFit="1"/>
    </xf>
    <xf numFmtId="0" fontId="10" fillId="2" borderId="6" xfId="0" applyFont="1" applyFill="1" applyBorder="1" applyAlignment="1">
      <alignment horizontal="center" vertical="center" justifyLastLine="1"/>
    </xf>
    <xf numFmtId="0" fontId="10" fillId="2" borderId="5" xfId="0" applyFont="1" applyFill="1" applyBorder="1" applyAlignment="1">
      <alignment horizontal="center" vertical="center" justifyLastLine="1"/>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11" fillId="0" borderId="6" xfId="0" applyFont="1" applyBorder="1" applyAlignment="1">
      <alignment horizontal="center" vertical="center" justifyLastLine="1"/>
    </xf>
    <xf numFmtId="0" fontId="11" fillId="0" borderId="5" xfId="0" applyFont="1" applyBorder="1" applyAlignment="1">
      <alignment horizontal="center" vertical="center" justifyLastLine="1"/>
    </xf>
    <xf numFmtId="49" fontId="5" fillId="0" borderId="0" xfId="0" applyNumberFormat="1" applyFont="1" applyAlignment="1">
      <alignment horizontal="right" vertical="top"/>
    </xf>
    <xf numFmtId="49" fontId="5" fillId="0" borderId="9" xfId="0" applyNumberFormat="1" applyFont="1" applyBorder="1" applyAlignment="1">
      <alignment horizontal="right" vertical="top"/>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257735</xdr:colOff>
      <xdr:row>5</xdr:row>
      <xdr:rowOff>196904</xdr:rowOff>
    </xdr:from>
    <xdr:to>
      <xdr:col>4</xdr:col>
      <xdr:colOff>930808</xdr:colOff>
      <xdr:row>8</xdr:row>
      <xdr:rowOff>82604</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257735" y="1025579"/>
          <a:ext cx="3168623" cy="428625"/>
        </a:xfrm>
        <a:prstGeom prst="wedgeRoundRectCallout">
          <a:avLst>
            <a:gd name="adj1" fmla="val 22953"/>
            <a:gd name="adj2" fmla="val 15285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ctr"/>
        <a:lstStyle/>
        <a:p>
          <a:pPr algn="ctr"/>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・輸入を希望する９桁コードを税番ごとに記入する。</a:t>
          </a:r>
        </a:p>
      </xdr:txBody>
    </xdr:sp>
    <xdr:clientData/>
  </xdr:twoCellAnchor>
  <xdr:twoCellAnchor>
    <xdr:from>
      <xdr:col>4</xdr:col>
      <xdr:colOff>1008530</xdr:colOff>
      <xdr:row>3</xdr:row>
      <xdr:rowOff>0</xdr:rowOff>
    </xdr:from>
    <xdr:to>
      <xdr:col>6</xdr:col>
      <xdr:colOff>1170214</xdr:colOff>
      <xdr:row>8</xdr:row>
      <xdr:rowOff>73801</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3427880" y="514350"/>
          <a:ext cx="1371359" cy="931051"/>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・輸入許可通知書の輸入取引者を記入する。</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ctr"/>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1050151</xdr:colOff>
      <xdr:row>6</xdr:row>
      <xdr:rowOff>31217</xdr:rowOff>
    </xdr:from>
    <xdr:to>
      <xdr:col>9</xdr:col>
      <xdr:colOff>54108</xdr:colOff>
      <xdr:row>8</xdr:row>
      <xdr:rowOff>123745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803001" y="1059917"/>
          <a:ext cx="1423307" cy="435428"/>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・輸入許可通知書の輸入者を記入する。</a:t>
          </a:r>
        </a:p>
      </xdr:txBody>
    </xdr:sp>
    <xdr:clientData/>
  </xdr:twoCellAnchor>
  <xdr:twoCellAnchor>
    <xdr:from>
      <xdr:col>42</xdr:col>
      <xdr:colOff>403884</xdr:colOff>
      <xdr:row>1</xdr:row>
      <xdr:rowOff>190501</xdr:rowOff>
    </xdr:from>
    <xdr:to>
      <xdr:col>49</xdr:col>
      <xdr:colOff>62406</xdr:colOff>
      <xdr:row>5</xdr:row>
      <xdr:rowOff>116443</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29207484" y="342901"/>
          <a:ext cx="4459122" cy="630792"/>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15</xdr:row>
      <xdr:rowOff>24013</xdr:rowOff>
    </xdr:from>
    <xdr:to>
      <xdr:col>33</xdr:col>
      <xdr:colOff>319221</xdr:colOff>
      <xdr:row>20</xdr:row>
      <xdr:rowOff>39293</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4466488" y="2595763"/>
          <a:ext cx="8484133" cy="87253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22413</xdr:colOff>
      <xdr:row>21</xdr:row>
      <xdr:rowOff>39729</xdr:rowOff>
    </xdr:from>
    <xdr:to>
      <xdr:col>49</xdr:col>
      <xdr:colOff>61173</xdr:colOff>
      <xdr:row>27</xdr:row>
      <xdr:rowOff>77829</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27454413" y="3640179"/>
          <a:ext cx="6210960" cy="10668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60</xdr:row>
      <xdr:rowOff>6012</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27207679" y="9509211"/>
          <a:ext cx="6200774" cy="783801"/>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17463</xdr:rowOff>
    </xdr:from>
    <xdr:to>
      <xdr:col>5</xdr:col>
      <xdr:colOff>515546</xdr:colOff>
      <xdr:row>49</xdr:row>
      <xdr:rowOff>93103</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7561263"/>
          <a:ext cx="3799305" cy="93289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970255</xdr:colOff>
      <xdr:row>10</xdr:row>
      <xdr:rowOff>13608</xdr:rowOff>
    </xdr:from>
    <xdr:to>
      <xdr:col>19</xdr:col>
      <xdr:colOff>98324</xdr:colOff>
      <xdr:row>15</xdr:row>
      <xdr:rowOff>43929</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85105" y="1728108"/>
          <a:ext cx="7643419" cy="887571"/>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699362" y="847726"/>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」と記入する。</a:t>
          </a:r>
        </a:p>
      </xdr:txBody>
    </xdr:sp>
    <xdr:clientData/>
  </xdr:twoCellAnchor>
  <xdr:twoCellAnchor>
    <xdr:from>
      <xdr:col>9</xdr:col>
      <xdr:colOff>10390</xdr:colOff>
      <xdr:row>27</xdr:row>
      <xdr:rowOff>7946</xdr:rowOff>
    </xdr:from>
    <xdr:to>
      <xdr:col>18</xdr:col>
      <xdr:colOff>277907</xdr:colOff>
      <xdr:row>29</xdr:row>
      <xdr:rowOff>107338</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182590" y="4637096"/>
          <a:ext cx="6439717" cy="4422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27</xdr:col>
      <xdr:colOff>435570</xdr:colOff>
      <xdr:row>28</xdr:row>
      <xdr:rowOff>156317</xdr:rowOff>
    </xdr:from>
    <xdr:to>
      <xdr:col>39</xdr:col>
      <xdr:colOff>679931</xdr:colOff>
      <xdr:row>33</xdr:row>
      <xdr:rowOff>183822</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8952170" y="4956917"/>
          <a:ext cx="8473961" cy="87523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75944</xdr:colOff>
      <xdr:row>22</xdr:row>
      <xdr:rowOff>168114</xdr:rowOff>
    </xdr:from>
    <xdr:to>
      <xdr:col>5</xdr:col>
      <xdr:colOff>747738</xdr:colOff>
      <xdr:row>28</xdr:row>
      <xdr:rowOff>14595</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75944" y="4784938"/>
          <a:ext cx="3361206" cy="989481"/>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613667</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8498686" y="3270939"/>
          <a:ext cx="344581" cy="13661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29</xdr:row>
      <xdr:rowOff>107338</xdr:rowOff>
    </xdr:from>
    <xdr:to>
      <xdr:col>12</xdr:col>
      <xdr:colOff>611739</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8350827" y="5079388"/>
          <a:ext cx="490512" cy="1950062"/>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36</xdr:col>
      <xdr:colOff>190500</xdr:colOff>
      <xdr:row>3</xdr:row>
      <xdr:rowOff>95250</xdr:rowOff>
    </xdr:from>
    <xdr:to>
      <xdr:col>42</xdr:col>
      <xdr:colOff>114300</xdr:colOff>
      <xdr:row>4</xdr:row>
      <xdr:rowOff>161925</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24879300" y="609600"/>
          <a:ext cx="4038600" cy="238125"/>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view="pageBreakPreview" zoomScaleNormal="100" zoomScaleSheetLayoutView="100" workbookViewId="0">
      <selection activeCell="A4" sqref="A4:AX4"/>
    </sheetView>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51</v>
      </c>
    </row>
    <row r="2" spans="1:50" s="4" customFormat="1" ht="22.5" customHeight="1" x14ac:dyDescent="0.15">
      <c r="A2" s="118" t="s">
        <v>61</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0" s="4" customFormat="1" ht="22.5" customHeight="1" x14ac:dyDescent="0.15">
      <c r="A3" s="117" t="s">
        <v>66</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0" s="4" customFormat="1" ht="22.5" customHeight="1" x14ac:dyDescent="0.15">
      <c r="A4" s="117" t="s">
        <v>60</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0" s="2" customFormat="1" ht="13.5" customHeight="1" x14ac:dyDescent="0.15">
      <c r="I5" s="5"/>
      <c r="J5" s="5"/>
      <c r="K5" s="5"/>
      <c r="L5" s="5"/>
      <c r="M5" s="5"/>
      <c r="N5" s="5"/>
      <c r="U5" s="5"/>
      <c r="V5" s="5"/>
      <c r="W5" s="5"/>
      <c r="X5" s="5"/>
      <c r="Y5" s="5"/>
      <c r="Z5" s="5"/>
      <c r="AG5" s="129"/>
      <c r="AH5" s="129"/>
      <c r="AI5" s="129"/>
      <c r="AJ5" s="129"/>
      <c r="AK5" s="129"/>
      <c r="AL5" s="129"/>
    </row>
    <row r="6" spans="1:50" s="2" customFormat="1" ht="20.100000000000001" customHeight="1" x14ac:dyDescent="0.15">
      <c r="K6" s="6"/>
      <c r="L6" s="9"/>
      <c r="M6" s="9"/>
      <c r="N6" s="9"/>
      <c r="O6" s="9"/>
      <c r="P6" s="9"/>
      <c r="Q6" s="9"/>
      <c r="R6" s="9"/>
      <c r="S6" s="9"/>
      <c r="T6" s="9"/>
      <c r="W6" s="6"/>
      <c r="X6" s="9"/>
      <c r="Y6" s="9"/>
      <c r="Z6" s="9"/>
      <c r="AA6" s="9"/>
      <c r="AB6" s="9"/>
      <c r="AC6" s="9"/>
      <c r="AD6" s="119" t="s">
        <v>7</v>
      </c>
      <c r="AE6" s="119"/>
      <c r="AF6" s="119"/>
      <c r="AG6" s="119"/>
      <c r="AH6" s="119"/>
      <c r="AI6" s="119"/>
      <c r="AJ6" s="130"/>
      <c r="AK6" s="130"/>
      <c r="AL6" s="130"/>
      <c r="AM6" s="130"/>
      <c r="AN6" s="130"/>
      <c r="AO6" s="130"/>
      <c r="AP6" s="130"/>
      <c r="AQ6" s="130"/>
      <c r="AR6" s="130"/>
    </row>
    <row r="7" spans="1:50" s="2" customFormat="1" ht="20.100000000000001" customHeight="1" x14ac:dyDescent="0.15">
      <c r="K7" s="6"/>
      <c r="L7" s="9"/>
      <c r="M7" s="9"/>
      <c r="N7" s="9"/>
      <c r="O7" s="9"/>
      <c r="P7" s="9"/>
      <c r="Q7" s="9"/>
      <c r="R7" s="9"/>
      <c r="S7" s="9"/>
      <c r="T7" s="9"/>
      <c r="W7" s="6"/>
      <c r="X7" s="9"/>
      <c r="Y7" s="9"/>
      <c r="Z7" s="9"/>
      <c r="AA7" s="9"/>
      <c r="AB7" s="9"/>
      <c r="AC7" s="9"/>
      <c r="AD7" s="119" t="s">
        <v>8</v>
      </c>
      <c r="AE7" s="119"/>
      <c r="AF7" s="119"/>
      <c r="AG7" s="119"/>
      <c r="AH7" s="119"/>
      <c r="AI7" s="119"/>
      <c r="AJ7" s="130"/>
      <c r="AK7" s="130"/>
      <c r="AL7" s="130"/>
      <c r="AM7" s="130"/>
      <c r="AN7" s="130"/>
      <c r="AO7" s="130"/>
      <c r="AP7" s="130"/>
      <c r="AQ7" s="130"/>
      <c r="AR7" s="130"/>
    </row>
    <row r="8" spans="1:50" s="2" customFormat="1" ht="20.100000000000001" customHeight="1" x14ac:dyDescent="0.15">
      <c r="K8" s="6"/>
      <c r="L8" s="9"/>
      <c r="M8" s="9"/>
      <c r="N8" s="9"/>
      <c r="O8" s="9"/>
      <c r="P8" s="9"/>
      <c r="Q8" s="9"/>
      <c r="R8" s="9"/>
      <c r="S8" s="9"/>
      <c r="T8" s="9"/>
      <c r="W8" s="6"/>
      <c r="X8" s="9"/>
      <c r="Y8" s="9"/>
      <c r="Z8" s="9"/>
      <c r="AA8" s="9"/>
      <c r="AB8" s="9"/>
      <c r="AC8" s="9"/>
      <c r="AD8" s="119" t="s">
        <v>57</v>
      </c>
      <c r="AE8" s="119"/>
      <c r="AF8" s="119"/>
      <c r="AG8" s="119"/>
      <c r="AH8" s="119"/>
      <c r="AI8" s="119"/>
      <c r="AJ8" s="130"/>
      <c r="AK8" s="130"/>
      <c r="AL8" s="130"/>
      <c r="AM8" s="130"/>
      <c r="AN8" s="130"/>
      <c r="AO8" s="130"/>
      <c r="AP8" s="130"/>
      <c r="AQ8" s="130"/>
      <c r="AR8" s="130"/>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36" t="s">
        <v>24</v>
      </c>
      <c r="B10" s="120" t="s">
        <v>27</v>
      </c>
      <c r="C10" s="121"/>
      <c r="D10" s="122"/>
      <c r="E10" s="136" t="s">
        <v>48</v>
      </c>
      <c r="F10" s="136" t="s">
        <v>31</v>
      </c>
      <c r="G10" s="136" t="s">
        <v>38</v>
      </c>
      <c r="H10" s="136" t="s">
        <v>35</v>
      </c>
      <c r="I10" s="132" t="s">
        <v>34</v>
      </c>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4"/>
      <c r="AT10" s="134"/>
      <c r="AU10" s="135"/>
      <c r="AV10" s="120" t="s">
        <v>26</v>
      </c>
      <c r="AW10" s="121"/>
      <c r="AX10" s="122"/>
    </row>
    <row r="11" spans="1:50" s="2" customFormat="1" ht="15" customHeight="1" x14ac:dyDescent="0.15">
      <c r="A11" s="137"/>
      <c r="B11" s="123" t="s">
        <v>28</v>
      </c>
      <c r="C11" s="124"/>
      <c r="D11" s="125"/>
      <c r="E11" s="137"/>
      <c r="F11" s="137"/>
      <c r="G11" s="137"/>
      <c r="H11" s="137"/>
      <c r="I11" s="131" t="s">
        <v>10</v>
      </c>
      <c r="J11" s="131"/>
      <c r="K11" s="131"/>
      <c r="L11" s="131" t="s">
        <v>11</v>
      </c>
      <c r="M11" s="131"/>
      <c r="N11" s="131"/>
      <c r="O11" s="131" t="s">
        <v>12</v>
      </c>
      <c r="P11" s="131"/>
      <c r="Q11" s="131"/>
      <c r="R11" s="131" t="s">
        <v>13</v>
      </c>
      <c r="S11" s="131"/>
      <c r="T11" s="131"/>
      <c r="U11" s="131" t="s">
        <v>14</v>
      </c>
      <c r="V11" s="131"/>
      <c r="W11" s="131"/>
      <c r="X11" s="131" t="s">
        <v>15</v>
      </c>
      <c r="Y11" s="131"/>
      <c r="Z11" s="131"/>
      <c r="AA11" s="131" t="s">
        <v>16</v>
      </c>
      <c r="AB11" s="131"/>
      <c r="AC11" s="131"/>
      <c r="AD11" s="131" t="s">
        <v>17</v>
      </c>
      <c r="AE11" s="131"/>
      <c r="AF11" s="131"/>
      <c r="AG11" s="131" t="s">
        <v>18</v>
      </c>
      <c r="AH11" s="131"/>
      <c r="AI11" s="131"/>
      <c r="AJ11" s="131" t="s">
        <v>19</v>
      </c>
      <c r="AK11" s="131"/>
      <c r="AL11" s="131"/>
      <c r="AM11" s="131" t="s">
        <v>20</v>
      </c>
      <c r="AN11" s="131"/>
      <c r="AO11" s="131"/>
      <c r="AP11" s="131" t="s">
        <v>21</v>
      </c>
      <c r="AQ11" s="131"/>
      <c r="AR11" s="131"/>
      <c r="AS11" s="126" t="s">
        <v>25</v>
      </c>
      <c r="AT11" s="127"/>
      <c r="AU11" s="128"/>
      <c r="AV11" s="123" t="s">
        <v>23</v>
      </c>
      <c r="AW11" s="124"/>
      <c r="AX11" s="125"/>
    </row>
    <row r="12" spans="1:50" s="2" customFormat="1" ht="15" customHeight="1" x14ac:dyDescent="0.15">
      <c r="A12" s="99" t="str">
        <f>_xlfn.CONCAT("令和",IF(VALUE(MID(A3,3,SEARCH("年",A3,1)-3)-1)&lt;10,DBCS(VALUE(MID(A3,3,SEARCH("年",A3,1)-3)-1)),VALUE(MID(A3,3,SEARCH("年",A3,1)-3)-1)),"年度")</f>
        <v>令和４年度</v>
      </c>
      <c r="B12" s="108"/>
      <c r="C12" s="109"/>
      <c r="D12" s="110"/>
      <c r="E12" s="139"/>
      <c r="F12" s="102"/>
      <c r="G12" s="102"/>
      <c r="H12" s="102"/>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8"/>
      <c r="AW12" s="109"/>
      <c r="AX12" s="110"/>
    </row>
    <row r="13" spans="1:50" s="2" customFormat="1" ht="15" customHeight="1" x14ac:dyDescent="0.15">
      <c r="A13" s="100"/>
      <c r="B13" s="111"/>
      <c r="C13" s="112"/>
      <c r="D13" s="113"/>
      <c r="E13" s="140"/>
      <c r="F13" s="103"/>
      <c r="G13" s="103"/>
      <c r="H13" s="103"/>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11"/>
      <c r="AW13" s="112"/>
      <c r="AX13" s="113"/>
    </row>
    <row r="14" spans="1:50" s="2" customFormat="1" ht="15" customHeight="1" x14ac:dyDescent="0.15">
      <c r="A14" s="100"/>
      <c r="B14" s="111"/>
      <c r="C14" s="112"/>
      <c r="D14" s="113"/>
      <c r="E14" s="139"/>
      <c r="F14" s="102"/>
      <c r="G14" s="102"/>
      <c r="H14" s="102"/>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11"/>
      <c r="AW14" s="112"/>
      <c r="AX14" s="113"/>
    </row>
    <row r="15" spans="1:50" s="2" customFormat="1" ht="15" customHeight="1" x14ac:dyDescent="0.15">
      <c r="A15" s="100"/>
      <c r="B15" s="111"/>
      <c r="C15" s="112"/>
      <c r="D15" s="113"/>
      <c r="E15" s="140"/>
      <c r="F15" s="103"/>
      <c r="G15" s="103"/>
      <c r="H15" s="103"/>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11"/>
      <c r="AW15" s="112"/>
      <c r="AX15" s="113"/>
    </row>
    <row r="16" spans="1:50" s="2" customFormat="1" ht="15" customHeight="1" x14ac:dyDescent="0.15">
      <c r="A16" s="100"/>
      <c r="B16" s="111"/>
      <c r="C16" s="112"/>
      <c r="D16" s="113"/>
      <c r="E16" s="139"/>
      <c r="F16" s="102"/>
      <c r="G16" s="102"/>
      <c r="H16" s="102"/>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11"/>
      <c r="AW16" s="112"/>
      <c r="AX16" s="113"/>
    </row>
    <row r="17" spans="1:50" s="2" customFormat="1" ht="15" customHeight="1" x14ac:dyDescent="0.15">
      <c r="A17" s="100"/>
      <c r="B17" s="111"/>
      <c r="C17" s="112"/>
      <c r="D17" s="113"/>
      <c r="E17" s="140"/>
      <c r="F17" s="103"/>
      <c r="G17" s="103"/>
      <c r="H17" s="103"/>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11"/>
      <c r="AW17" s="112"/>
      <c r="AX17" s="113"/>
    </row>
    <row r="18" spans="1:50" s="2" customFormat="1" ht="15" customHeight="1" x14ac:dyDescent="0.15">
      <c r="A18" s="100"/>
      <c r="B18" s="111"/>
      <c r="C18" s="112"/>
      <c r="D18" s="113"/>
      <c r="E18" s="139"/>
      <c r="F18" s="102"/>
      <c r="G18" s="102"/>
      <c r="H18" s="102"/>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11"/>
      <c r="AW18" s="112"/>
      <c r="AX18" s="113"/>
    </row>
    <row r="19" spans="1:50" s="2" customFormat="1" ht="15" customHeight="1" x14ac:dyDescent="0.15">
      <c r="A19" s="100"/>
      <c r="B19" s="114"/>
      <c r="C19" s="115"/>
      <c r="D19" s="116"/>
      <c r="E19" s="140"/>
      <c r="F19" s="103"/>
      <c r="G19" s="103"/>
      <c r="H19" s="103"/>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4"/>
      <c r="AW19" s="115"/>
      <c r="AX19" s="116"/>
    </row>
    <row r="20" spans="1:50" s="2" customFormat="1" ht="15" customHeight="1" x14ac:dyDescent="0.15">
      <c r="A20" s="100"/>
      <c r="B20" s="37" t="s">
        <v>3</v>
      </c>
      <c r="C20" s="41"/>
      <c r="D20" s="38" t="s">
        <v>5</v>
      </c>
      <c r="E20" s="141"/>
      <c r="F20" s="104" t="s">
        <v>49</v>
      </c>
      <c r="G20" s="104"/>
      <c r="H20" s="105"/>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00"/>
      <c r="B21" s="39"/>
      <c r="C21" s="42"/>
      <c r="D21" s="40"/>
      <c r="E21" s="142"/>
      <c r="F21" s="106"/>
      <c r="G21" s="106"/>
      <c r="H21" s="107"/>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00"/>
      <c r="B22" s="108"/>
      <c r="C22" s="109"/>
      <c r="D22" s="110"/>
      <c r="E22" s="139"/>
      <c r="F22" s="102"/>
      <c r="G22" s="102"/>
      <c r="H22" s="102"/>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8"/>
      <c r="AW22" s="109"/>
      <c r="AX22" s="110"/>
    </row>
    <row r="23" spans="1:50" s="2" customFormat="1" ht="15" customHeight="1" x14ac:dyDescent="0.15">
      <c r="A23" s="100"/>
      <c r="B23" s="111"/>
      <c r="C23" s="112"/>
      <c r="D23" s="113"/>
      <c r="E23" s="140"/>
      <c r="F23" s="103"/>
      <c r="G23" s="103"/>
      <c r="H23" s="103"/>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11"/>
      <c r="AW23" s="112"/>
      <c r="AX23" s="113"/>
    </row>
    <row r="24" spans="1:50" s="2" customFormat="1" ht="15" customHeight="1" x14ac:dyDescent="0.15">
      <c r="A24" s="100"/>
      <c r="B24" s="111"/>
      <c r="C24" s="112"/>
      <c r="D24" s="113"/>
      <c r="E24" s="139"/>
      <c r="F24" s="102"/>
      <c r="G24" s="102"/>
      <c r="H24" s="102"/>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11"/>
      <c r="AW24" s="112"/>
      <c r="AX24" s="113"/>
    </row>
    <row r="25" spans="1:50" s="2" customFormat="1" ht="15" customHeight="1" x14ac:dyDescent="0.15">
      <c r="A25" s="100"/>
      <c r="B25" s="111"/>
      <c r="C25" s="112"/>
      <c r="D25" s="113"/>
      <c r="E25" s="140"/>
      <c r="F25" s="103"/>
      <c r="G25" s="103"/>
      <c r="H25" s="103"/>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11"/>
      <c r="AW25" s="112"/>
      <c r="AX25" s="113"/>
    </row>
    <row r="26" spans="1:50" s="2" customFormat="1" ht="15" customHeight="1" x14ac:dyDescent="0.15">
      <c r="A26" s="100"/>
      <c r="B26" s="111"/>
      <c r="C26" s="112"/>
      <c r="D26" s="113"/>
      <c r="E26" s="139"/>
      <c r="F26" s="102"/>
      <c r="G26" s="102"/>
      <c r="H26" s="102"/>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11"/>
      <c r="AW26" s="112"/>
      <c r="AX26" s="113"/>
    </row>
    <row r="27" spans="1:50" s="2" customFormat="1" ht="15" customHeight="1" x14ac:dyDescent="0.15">
      <c r="A27" s="100"/>
      <c r="B27" s="111"/>
      <c r="C27" s="112"/>
      <c r="D27" s="113"/>
      <c r="E27" s="140"/>
      <c r="F27" s="103"/>
      <c r="G27" s="103"/>
      <c r="H27" s="103"/>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11"/>
      <c r="AW27" s="112"/>
      <c r="AX27" s="113"/>
    </row>
    <row r="28" spans="1:50" s="2" customFormat="1" ht="15" customHeight="1" x14ac:dyDescent="0.15">
      <c r="A28" s="100"/>
      <c r="B28" s="111"/>
      <c r="C28" s="112"/>
      <c r="D28" s="113"/>
      <c r="E28" s="139"/>
      <c r="F28" s="102"/>
      <c r="G28" s="102"/>
      <c r="H28" s="102"/>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11"/>
      <c r="AW28" s="112"/>
      <c r="AX28" s="113"/>
    </row>
    <row r="29" spans="1:50" s="2" customFormat="1" ht="15" customHeight="1" x14ac:dyDescent="0.15">
      <c r="A29" s="100"/>
      <c r="B29" s="114"/>
      <c r="C29" s="115"/>
      <c r="D29" s="116"/>
      <c r="E29" s="140"/>
      <c r="F29" s="103"/>
      <c r="G29" s="103"/>
      <c r="H29" s="103"/>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4"/>
      <c r="AW29" s="115"/>
      <c r="AX29" s="116"/>
    </row>
    <row r="30" spans="1:50" s="2" customFormat="1" ht="15" customHeight="1" x14ac:dyDescent="0.15">
      <c r="A30" s="100"/>
      <c r="B30" s="37" t="s">
        <v>3</v>
      </c>
      <c r="C30" s="41"/>
      <c r="D30" s="38" t="s">
        <v>5</v>
      </c>
      <c r="E30" s="141"/>
      <c r="F30" s="104" t="s">
        <v>49</v>
      </c>
      <c r="G30" s="104"/>
      <c r="H30" s="105"/>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00"/>
      <c r="B31" s="39"/>
      <c r="C31" s="42"/>
      <c r="D31" s="40"/>
      <c r="E31" s="142"/>
      <c r="F31" s="106"/>
      <c r="G31" s="106"/>
      <c r="H31" s="107"/>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00"/>
      <c r="B32" s="11" t="s">
        <v>29</v>
      </c>
      <c r="C32" s="28"/>
      <c r="D32" s="12" t="s">
        <v>30</v>
      </c>
      <c r="E32" s="141" t="str">
        <f>CONCATENATE(A12,"計")</f>
        <v>令和４年度計</v>
      </c>
      <c r="F32" s="143"/>
      <c r="G32" s="143"/>
      <c r="H32" s="14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01"/>
      <c r="B33" s="13"/>
      <c r="C33" s="28"/>
      <c r="D33" s="14"/>
      <c r="E33" s="142"/>
      <c r="F33" s="145"/>
      <c r="G33" s="145"/>
      <c r="H33" s="14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99" t="str">
        <f>_xlfn.CONCAT("令和",IF(VALUE(MID(A3,3,SEARCH("年",A3,1)-3))&lt;10,DBCS(VALUE(MID(A3,3,SEARCH("年",A3,1)-3))),VALUE(MID(A3,3,SEARCH("年",A3,1)-3))),"年度")</f>
        <v>令和５年度</v>
      </c>
      <c r="B34" s="108"/>
      <c r="C34" s="109"/>
      <c r="D34" s="110"/>
      <c r="E34" s="139"/>
      <c r="F34" s="102"/>
      <c r="G34" s="102"/>
      <c r="H34" s="102"/>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8"/>
      <c r="AW34" s="109"/>
      <c r="AX34" s="110"/>
    </row>
    <row r="35" spans="1:50" s="2" customFormat="1" ht="15" customHeight="1" x14ac:dyDescent="0.15">
      <c r="A35" s="148"/>
      <c r="B35" s="111"/>
      <c r="C35" s="112"/>
      <c r="D35" s="113"/>
      <c r="E35" s="140"/>
      <c r="F35" s="103"/>
      <c r="G35" s="103"/>
      <c r="H35" s="103"/>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11"/>
      <c r="AW35" s="112"/>
      <c r="AX35" s="113"/>
    </row>
    <row r="36" spans="1:50" s="2" customFormat="1" ht="15" customHeight="1" x14ac:dyDescent="0.15">
      <c r="A36" s="148"/>
      <c r="B36" s="111"/>
      <c r="C36" s="112"/>
      <c r="D36" s="113"/>
      <c r="E36" s="139"/>
      <c r="F36" s="102"/>
      <c r="G36" s="102"/>
      <c r="H36" s="102"/>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11"/>
      <c r="AW36" s="112"/>
      <c r="AX36" s="113"/>
    </row>
    <row r="37" spans="1:50" s="2" customFormat="1" ht="15" customHeight="1" x14ac:dyDescent="0.15">
      <c r="A37" s="148"/>
      <c r="B37" s="111"/>
      <c r="C37" s="112"/>
      <c r="D37" s="113"/>
      <c r="E37" s="140"/>
      <c r="F37" s="103"/>
      <c r="G37" s="103"/>
      <c r="H37" s="103"/>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11"/>
      <c r="AW37" s="112"/>
      <c r="AX37" s="113"/>
    </row>
    <row r="38" spans="1:50" s="2" customFormat="1" ht="15" customHeight="1" x14ac:dyDescent="0.15">
      <c r="A38" s="148"/>
      <c r="B38" s="111"/>
      <c r="C38" s="112"/>
      <c r="D38" s="113"/>
      <c r="E38" s="139"/>
      <c r="F38" s="102"/>
      <c r="G38" s="102"/>
      <c r="H38" s="102"/>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11"/>
      <c r="AW38" s="112"/>
      <c r="AX38" s="113"/>
    </row>
    <row r="39" spans="1:50" s="2" customFormat="1" ht="15" customHeight="1" x14ac:dyDescent="0.15">
      <c r="A39" s="148"/>
      <c r="B39" s="111"/>
      <c r="C39" s="112"/>
      <c r="D39" s="113"/>
      <c r="E39" s="140"/>
      <c r="F39" s="103"/>
      <c r="G39" s="103"/>
      <c r="H39" s="103"/>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11"/>
      <c r="AW39" s="112"/>
      <c r="AX39" s="113"/>
    </row>
    <row r="40" spans="1:50" s="2" customFormat="1" ht="15" customHeight="1" x14ac:dyDescent="0.15">
      <c r="A40" s="148"/>
      <c r="B40" s="111"/>
      <c r="C40" s="112"/>
      <c r="D40" s="113"/>
      <c r="E40" s="139"/>
      <c r="F40" s="102"/>
      <c r="G40" s="102"/>
      <c r="H40" s="102"/>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11"/>
      <c r="AW40" s="112"/>
      <c r="AX40" s="113"/>
    </row>
    <row r="41" spans="1:50" s="2" customFormat="1" ht="15" customHeight="1" x14ac:dyDescent="0.15">
      <c r="A41" s="148"/>
      <c r="B41" s="114"/>
      <c r="C41" s="115"/>
      <c r="D41" s="116"/>
      <c r="E41" s="140"/>
      <c r="F41" s="103"/>
      <c r="G41" s="103"/>
      <c r="H41" s="103"/>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4"/>
      <c r="AW41" s="115"/>
      <c r="AX41" s="116"/>
    </row>
    <row r="42" spans="1:50" s="2" customFormat="1" ht="15" customHeight="1" x14ac:dyDescent="0.15">
      <c r="A42" s="148"/>
      <c r="B42" s="37" t="s">
        <v>3</v>
      </c>
      <c r="C42" s="41"/>
      <c r="D42" s="38" t="s">
        <v>5</v>
      </c>
      <c r="E42" s="141"/>
      <c r="F42" s="104" t="s">
        <v>49</v>
      </c>
      <c r="G42" s="104"/>
      <c r="H42" s="105"/>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48"/>
      <c r="B43" s="39"/>
      <c r="C43" s="42"/>
      <c r="D43" s="40"/>
      <c r="E43" s="142"/>
      <c r="F43" s="106"/>
      <c r="G43" s="106"/>
      <c r="H43" s="107"/>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48"/>
      <c r="B44" s="108"/>
      <c r="C44" s="109"/>
      <c r="D44" s="110"/>
      <c r="E44" s="139"/>
      <c r="F44" s="102"/>
      <c r="G44" s="102"/>
      <c r="H44" s="102"/>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8"/>
      <c r="AW44" s="109"/>
      <c r="AX44" s="110"/>
    </row>
    <row r="45" spans="1:50" s="2" customFormat="1" ht="15" customHeight="1" x14ac:dyDescent="0.15">
      <c r="A45" s="148"/>
      <c r="B45" s="111"/>
      <c r="C45" s="112"/>
      <c r="D45" s="113"/>
      <c r="E45" s="140"/>
      <c r="F45" s="103"/>
      <c r="G45" s="103"/>
      <c r="H45" s="103"/>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11"/>
      <c r="AW45" s="112"/>
      <c r="AX45" s="113"/>
    </row>
    <row r="46" spans="1:50" s="2" customFormat="1" ht="15" customHeight="1" x14ac:dyDescent="0.15">
      <c r="A46" s="148"/>
      <c r="B46" s="111"/>
      <c r="C46" s="112"/>
      <c r="D46" s="113"/>
      <c r="E46" s="139"/>
      <c r="F46" s="102"/>
      <c r="G46" s="102"/>
      <c r="H46" s="102"/>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11"/>
      <c r="AW46" s="112"/>
      <c r="AX46" s="113"/>
    </row>
    <row r="47" spans="1:50" s="2" customFormat="1" ht="15" customHeight="1" x14ac:dyDescent="0.15">
      <c r="A47" s="148"/>
      <c r="B47" s="111"/>
      <c r="C47" s="112"/>
      <c r="D47" s="113"/>
      <c r="E47" s="140"/>
      <c r="F47" s="103"/>
      <c r="G47" s="103"/>
      <c r="H47" s="103"/>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11"/>
      <c r="AW47" s="112"/>
      <c r="AX47" s="113"/>
    </row>
    <row r="48" spans="1:50" s="2" customFormat="1" ht="15" customHeight="1" x14ac:dyDescent="0.15">
      <c r="A48" s="148"/>
      <c r="B48" s="111"/>
      <c r="C48" s="112"/>
      <c r="D48" s="113"/>
      <c r="E48" s="139"/>
      <c r="F48" s="102"/>
      <c r="G48" s="102"/>
      <c r="H48" s="102"/>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11"/>
      <c r="AW48" s="112"/>
      <c r="AX48" s="113"/>
    </row>
    <row r="49" spans="1:50" s="2" customFormat="1" ht="15" customHeight="1" x14ac:dyDescent="0.15">
      <c r="A49" s="148"/>
      <c r="B49" s="111"/>
      <c r="C49" s="112"/>
      <c r="D49" s="113"/>
      <c r="E49" s="140"/>
      <c r="F49" s="103"/>
      <c r="G49" s="103"/>
      <c r="H49" s="103"/>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11"/>
      <c r="AW49" s="112"/>
      <c r="AX49" s="113"/>
    </row>
    <row r="50" spans="1:50" s="2" customFormat="1" ht="15" customHeight="1" x14ac:dyDescent="0.15">
      <c r="A50" s="148"/>
      <c r="B50" s="111"/>
      <c r="C50" s="112"/>
      <c r="D50" s="113"/>
      <c r="E50" s="139"/>
      <c r="F50" s="102"/>
      <c r="G50" s="102"/>
      <c r="H50" s="102"/>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11"/>
      <c r="AW50" s="112"/>
      <c r="AX50" s="113"/>
    </row>
    <row r="51" spans="1:50" s="2" customFormat="1" ht="15" customHeight="1" x14ac:dyDescent="0.15">
      <c r="A51" s="148"/>
      <c r="B51" s="114"/>
      <c r="C51" s="115"/>
      <c r="D51" s="116"/>
      <c r="E51" s="140"/>
      <c r="F51" s="103"/>
      <c r="G51" s="103"/>
      <c r="H51" s="103"/>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4"/>
      <c r="AW51" s="115"/>
      <c r="AX51" s="116"/>
    </row>
    <row r="52" spans="1:50" s="2" customFormat="1" ht="15" customHeight="1" x14ac:dyDescent="0.15">
      <c r="A52" s="148"/>
      <c r="B52" s="37" t="s">
        <v>3</v>
      </c>
      <c r="C52" s="41"/>
      <c r="D52" s="38" t="s">
        <v>5</v>
      </c>
      <c r="E52" s="141"/>
      <c r="F52" s="104" t="s">
        <v>49</v>
      </c>
      <c r="G52" s="104"/>
      <c r="H52" s="105"/>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48"/>
      <c r="B53" s="39"/>
      <c r="C53" s="42"/>
      <c r="D53" s="40"/>
      <c r="E53" s="142"/>
      <c r="F53" s="106"/>
      <c r="G53" s="106"/>
      <c r="H53" s="107"/>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48"/>
      <c r="B54" s="16" t="s">
        <v>4</v>
      </c>
      <c r="C54" s="26"/>
      <c r="D54" s="17" t="s">
        <v>6</v>
      </c>
      <c r="E54" s="141" t="str">
        <f>CONCATENATE(A34,"計")</f>
        <v>令和５年度計</v>
      </c>
      <c r="F54" s="143"/>
      <c r="G54" s="143"/>
      <c r="H54" s="14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49"/>
      <c r="B55" s="13"/>
      <c r="C55" s="27"/>
      <c r="D55" s="14"/>
      <c r="E55" s="142"/>
      <c r="F55" s="145"/>
      <c r="G55" s="145"/>
      <c r="H55" s="14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47" t="s">
        <v>1</v>
      </c>
      <c r="B56" s="147"/>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数量は２段書きとし下段にはすべてのCPTPP産混合物及び練り生地並びにケーキミックスの輸入通関・購入実績及び計画を記載する。また、上段（　）内に関税割当を使用した（する）輸入物品に関する輸入通関実績及び計画を内数で記載する。</v>
      </c>
      <c r="D56" s="95"/>
      <c r="E56" s="95"/>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38" t="s">
        <v>2</v>
      </c>
      <c r="B57" s="138"/>
      <c r="C57" s="96" t="s">
        <v>36</v>
      </c>
      <c r="D57" s="97"/>
      <c r="E57" s="97"/>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38" t="s">
        <v>42</v>
      </c>
      <c r="B58" s="138"/>
      <c r="C58" s="96" t="s">
        <v>37</v>
      </c>
      <c r="D58" s="97"/>
      <c r="E58" s="97"/>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38" t="s">
        <v>43</v>
      </c>
      <c r="B59" s="138"/>
      <c r="C59" s="96" t="s">
        <v>65</v>
      </c>
      <c r="D59" s="97"/>
      <c r="E59" s="97"/>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38" t="s">
        <v>44</v>
      </c>
      <c r="B60" s="138"/>
      <c r="C60" s="7"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38" t="s">
        <v>45</v>
      </c>
      <c r="B61" s="138"/>
      <c r="C61" s="10"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38" t="s">
        <v>46</v>
      </c>
      <c r="B62" s="138"/>
      <c r="C62" s="1" t="s">
        <v>41</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38" t="s">
        <v>47</v>
      </c>
      <c r="B63" s="138"/>
      <c r="C63" s="1" t="s">
        <v>50</v>
      </c>
    </row>
  </sheetData>
  <mergeCells count="125">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B10:D10"/>
    <mergeCell ref="B11:D11"/>
    <mergeCell ref="G16:G17"/>
    <mergeCell ref="H16:H17"/>
    <mergeCell ref="F18:F19"/>
    <mergeCell ref="G18:G19"/>
    <mergeCell ref="H18:H19"/>
    <mergeCell ref="B12:D19"/>
    <mergeCell ref="B22:D29"/>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tabSelected="1" view="pageBreakPreview" zoomScale="70" zoomScaleNormal="100" zoomScaleSheetLayoutView="70" workbookViewId="0">
      <selection activeCell="A4" sqref="A4:AX4"/>
    </sheetView>
  </sheetViews>
  <sheetFormatPr defaultRowHeight="14.25" x14ac:dyDescent="0.15"/>
  <cols>
    <col min="1" max="1" width="5.625" style="47" customWidth="1"/>
    <col min="2" max="2" width="1.625" style="47" customWidth="1"/>
    <col min="3" max="3" width="9" style="47" customWidth="1"/>
    <col min="4" max="4" width="1.625" style="47" customWidth="1"/>
    <col min="5" max="5" width="17.5" style="47" customWidth="1"/>
    <col min="6" max="6" width="14.75" style="47" customWidth="1"/>
    <col min="7" max="7" width="16" style="47" customWidth="1"/>
    <col min="8" max="8" width="15.75" style="47" customWidth="1"/>
    <col min="9" max="9" width="1.625" style="47" customWidth="1"/>
    <col min="10" max="10" width="9" style="47" customWidth="1"/>
    <col min="11" max="12" width="1.625" style="47" customWidth="1"/>
    <col min="13" max="13" width="9" style="47" customWidth="1"/>
    <col min="14" max="15" width="1.625" style="47" customWidth="1"/>
    <col min="16" max="16" width="9" style="47" customWidth="1"/>
    <col min="17" max="18" width="1.625" style="47" customWidth="1"/>
    <col min="19" max="19" width="9" style="47" customWidth="1"/>
    <col min="20" max="21" width="1.625" style="47" customWidth="1"/>
    <col min="22" max="22" width="9" style="47" customWidth="1"/>
    <col min="23" max="24" width="1.625" style="47" customWidth="1"/>
    <col min="25" max="25" width="9" style="47" customWidth="1"/>
    <col min="26" max="27" width="1.625" style="47" customWidth="1"/>
    <col min="28" max="28" width="9" style="47" customWidth="1"/>
    <col min="29" max="30" width="1.625" style="47" customWidth="1"/>
    <col min="31" max="31" width="9" style="47" customWidth="1"/>
    <col min="32" max="33" width="1.625" style="47" customWidth="1"/>
    <col min="34" max="34" width="9" style="47" customWidth="1"/>
    <col min="35" max="36" width="1.625" style="47" customWidth="1"/>
    <col min="37" max="37" width="9" style="47" customWidth="1"/>
    <col min="38" max="39" width="1.625" style="47" customWidth="1"/>
    <col min="40" max="40" width="9" style="47" customWidth="1"/>
    <col min="41" max="42" width="1.625" style="47" customWidth="1"/>
    <col min="43" max="43" width="9" style="47" customWidth="1"/>
    <col min="44" max="45" width="1.625" style="47" customWidth="1"/>
    <col min="46" max="46" width="9" style="47"/>
    <col min="47" max="48" width="1.625" style="47" customWidth="1"/>
    <col min="49" max="49" width="9" style="47"/>
    <col min="50" max="50" width="2.125" style="47" customWidth="1"/>
    <col min="51" max="16384" width="9" style="47"/>
  </cols>
  <sheetData>
    <row r="1" spans="1:51" s="50" customFormat="1" ht="13.5" customHeight="1" x14ac:dyDescent="0.15">
      <c r="A1" s="50" t="s">
        <v>33</v>
      </c>
    </row>
    <row r="2" spans="1:51" s="94" customFormat="1" ht="22.5" customHeight="1" x14ac:dyDescent="0.15">
      <c r="A2" s="118" t="s">
        <v>61</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1" s="94" customFormat="1" ht="22.5" customHeight="1" x14ac:dyDescent="0.15">
      <c r="A3" s="117" t="s">
        <v>66</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1" s="94" customFormat="1" ht="22.5" customHeight="1" x14ac:dyDescent="0.15">
      <c r="A4" s="117" t="s">
        <v>60</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1" s="50" customFormat="1" ht="13.5" customHeight="1" x14ac:dyDescent="0.15">
      <c r="I5" s="91"/>
      <c r="J5" s="91"/>
      <c r="K5" s="91"/>
      <c r="L5" s="91"/>
      <c r="M5" s="91"/>
      <c r="N5" s="91"/>
      <c r="U5" s="91"/>
      <c r="V5" s="91"/>
      <c r="W5" s="91"/>
      <c r="X5" s="91"/>
      <c r="Y5" s="91"/>
      <c r="Z5" s="91"/>
      <c r="AG5" s="152"/>
      <c r="AH5" s="152"/>
      <c r="AI5" s="152"/>
      <c r="AJ5" s="152"/>
      <c r="AK5" s="152"/>
      <c r="AL5" s="152"/>
    </row>
    <row r="6" spans="1:51" s="50" customFormat="1" ht="20.100000000000001" customHeight="1" x14ac:dyDescent="0.15">
      <c r="K6" s="93"/>
      <c r="L6" s="92"/>
      <c r="M6" s="92"/>
      <c r="N6" s="92"/>
      <c r="O6" s="92"/>
      <c r="P6" s="92"/>
      <c r="Q6" s="92"/>
      <c r="R6" s="92"/>
      <c r="S6" s="92"/>
      <c r="T6" s="92"/>
      <c r="W6" s="93"/>
      <c r="X6" s="92"/>
      <c r="Y6" s="92"/>
      <c r="Z6" s="92"/>
      <c r="AA6" s="92"/>
      <c r="AB6" s="92"/>
      <c r="AC6" s="92"/>
      <c r="AD6" s="150" t="s">
        <v>7</v>
      </c>
      <c r="AE6" s="150"/>
      <c r="AF6" s="150"/>
      <c r="AG6" s="150"/>
      <c r="AH6" s="150"/>
      <c r="AI6" s="150"/>
      <c r="AJ6" s="151" t="s">
        <v>53</v>
      </c>
      <c r="AK6" s="151"/>
      <c r="AL6" s="151"/>
      <c r="AM6" s="151"/>
      <c r="AN6" s="151"/>
      <c r="AO6" s="151"/>
      <c r="AP6" s="151"/>
      <c r="AQ6" s="151"/>
      <c r="AR6" s="151"/>
    </row>
    <row r="7" spans="1:51" s="50" customFormat="1" ht="20.100000000000001" customHeight="1" x14ac:dyDescent="0.15">
      <c r="K7" s="93"/>
      <c r="L7" s="92"/>
      <c r="M7" s="92"/>
      <c r="N7" s="92"/>
      <c r="O7" s="92"/>
      <c r="P7" s="92"/>
      <c r="Q7" s="92"/>
      <c r="R7" s="92"/>
      <c r="S7" s="92"/>
      <c r="T7" s="92"/>
      <c r="W7" s="93"/>
      <c r="X7" s="92"/>
      <c r="Y7" s="92"/>
      <c r="Z7" s="92"/>
      <c r="AA7" s="92"/>
      <c r="AB7" s="92"/>
      <c r="AC7" s="92"/>
      <c r="AD7" s="150" t="s">
        <v>8</v>
      </c>
      <c r="AE7" s="150"/>
      <c r="AF7" s="150"/>
      <c r="AG7" s="150"/>
      <c r="AH7" s="150"/>
      <c r="AI7" s="150"/>
      <c r="AJ7" s="151" t="s">
        <v>56</v>
      </c>
      <c r="AK7" s="151"/>
      <c r="AL7" s="151"/>
      <c r="AM7" s="151"/>
      <c r="AN7" s="151"/>
      <c r="AO7" s="151"/>
      <c r="AP7" s="151"/>
      <c r="AQ7" s="151"/>
      <c r="AR7" s="151"/>
    </row>
    <row r="8" spans="1:51" s="50" customFormat="1" ht="20.100000000000001" customHeight="1" x14ac:dyDescent="0.15">
      <c r="K8" s="93"/>
      <c r="L8" s="92"/>
      <c r="M8" s="92"/>
      <c r="N8" s="92"/>
      <c r="O8" s="92"/>
      <c r="P8" s="92"/>
      <c r="Q8" s="92"/>
      <c r="R8" s="92"/>
      <c r="S8" s="92"/>
      <c r="T8" s="92"/>
      <c r="W8" s="93"/>
      <c r="X8" s="92"/>
      <c r="Y8" s="92"/>
      <c r="Z8" s="92"/>
      <c r="AA8" s="92"/>
      <c r="AB8" s="92"/>
      <c r="AC8" s="92"/>
      <c r="AD8" s="150" t="s">
        <v>57</v>
      </c>
      <c r="AE8" s="150"/>
      <c r="AF8" s="150"/>
      <c r="AG8" s="150"/>
      <c r="AH8" s="150"/>
      <c r="AI8" s="150"/>
      <c r="AJ8" s="151" t="s">
        <v>39</v>
      </c>
      <c r="AK8" s="151"/>
      <c r="AL8" s="151"/>
      <c r="AM8" s="151"/>
      <c r="AN8" s="151"/>
      <c r="AO8" s="151"/>
      <c r="AP8" s="151"/>
      <c r="AQ8" s="151"/>
      <c r="AR8" s="151"/>
    </row>
    <row r="9" spans="1:51" s="50" customFormat="1" ht="15" customHeight="1" x14ac:dyDescent="0.15">
      <c r="N9" s="90"/>
      <c r="O9" s="90"/>
      <c r="P9" s="91"/>
      <c r="Q9" s="90"/>
      <c r="R9" s="90"/>
      <c r="S9" s="90"/>
      <c r="T9" s="89"/>
      <c r="Z9" s="90"/>
      <c r="AA9" s="90"/>
      <c r="AB9" s="91"/>
      <c r="AC9" s="90"/>
      <c r="AD9" s="90"/>
      <c r="AE9" s="90"/>
      <c r="AF9" s="89"/>
      <c r="AL9" s="90"/>
      <c r="AM9" s="90"/>
      <c r="AN9" s="91"/>
      <c r="AO9" s="90"/>
      <c r="AP9" s="90"/>
      <c r="AQ9" s="90"/>
      <c r="AR9" s="89"/>
      <c r="AS9" s="90"/>
      <c r="AT9" s="90"/>
      <c r="AU9" s="89"/>
      <c r="AV9" s="90"/>
      <c r="AW9" s="90"/>
      <c r="AX9" s="89" t="s">
        <v>55</v>
      </c>
    </row>
    <row r="10" spans="1:51" s="50" customFormat="1" ht="15" customHeight="1" x14ac:dyDescent="0.15">
      <c r="A10" s="161" t="s">
        <v>24</v>
      </c>
      <c r="B10" s="165" t="s">
        <v>27</v>
      </c>
      <c r="C10" s="166"/>
      <c r="D10" s="167"/>
      <c r="E10" s="161" t="s">
        <v>48</v>
      </c>
      <c r="F10" s="161" t="s">
        <v>31</v>
      </c>
      <c r="G10" s="161" t="s">
        <v>38</v>
      </c>
      <c r="H10" s="161" t="s">
        <v>35</v>
      </c>
      <c r="I10" s="163" t="s">
        <v>34</v>
      </c>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34"/>
      <c r="AT10" s="134"/>
      <c r="AU10" s="134"/>
      <c r="AV10" s="165" t="s">
        <v>26</v>
      </c>
      <c r="AW10" s="166"/>
      <c r="AX10" s="167"/>
      <c r="AY10" s="57"/>
    </row>
    <row r="11" spans="1:51" s="50" customFormat="1" ht="15" customHeight="1" x14ac:dyDescent="0.15">
      <c r="A11" s="162"/>
      <c r="B11" s="153" t="s">
        <v>28</v>
      </c>
      <c r="C11" s="154"/>
      <c r="D11" s="155"/>
      <c r="E11" s="162"/>
      <c r="F11" s="162"/>
      <c r="G11" s="162"/>
      <c r="H11" s="162"/>
      <c r="I11" s="158" t="s">
        <v>10</v>
      </c>
      <c r="J11" s="158"/>
      <c r="K11" s="158"/>
      <c r="L11" s="158" t="s">
        <v>11</v>
      </c>
      <c r="M11" s="158"/>
      <c r="N11" s="158"/>
      <c r="O11" s="158" t="s">
        <v>12</v>
      </c>
      <c r="P11" s="158"/>
      <c r="Q11" s="158"/>
      <c r="R11" s="158" t="s">
        <v>13</v>
      </c>
      <c r="S11" s="158"/>
      <c r="T11" s="158"/>
      <c r="U11" s="158" t="s">
        <v>14</v>
      </c>
      <c r="V11" s="158"/>
      <c r="W11" s="158"/>
      <c r="X11" s="158" t="s">
        <v>15</v>
      </c>
      <c r="Y11" s="158"/>
      <c r="Z11" s="158"/>
      <c r="AA11" s="158" t="s">
        <v>16</v>
      </c>
      <c r="AB11" s="158"/>
      <c r="AC11" s="158"/>
      <c r="AD11" s="158" t="s">
        <v>17</v>
      </c>
      <c r="AE11" s="158"/>
      <c r="AF11" s="158"/>
      <c r="AG11" s="158" t="s">
        <v>18</v>
      </c>
      <c r="AH11" s="158"/>
      <c r="AI11" s="158"/>
      <c r="AJ11" s="158" t="s">
        <v>19</v>
      </c>
      <c r="AK11" s="158"/>
      <c r="AL11" s="158"/>
      <c r="AM11" s="158" t="s">
        <v>20</v>
      </c>
      <c r="AN11" s="158"/>
      <c r="AO11" s="158"/>
      <c r="AP11" s="158" t="s">
        <v>21</v>
      </c>
      <c r="AQ11" s="158"/>
      <c r="AR11" s="158"/>
      <c r="AS11" s="159" t="s">
        <v>0</v>
      </c>
      <c r="AT11" s="160"/>
      <c r="AU11" s="160"/>
      <c r="AV11" s="153" t="s">
        <v>23</v>
      </c>
      <c r="AW11" s="154"/>
      <c r="AX11" s="155"/>
      <c r="AY11" s="57"/>
    </row>
    <row r="12" spans="1:51" s="50" customFormat="1" ht="15" customHeight="1" x14ac:dyDescent="0.15">
      <c r="A12" s="174" t="str">
        <f>_xlfn.CONCAT("令和",IF(VALUE(MID(A3,3,SEARCH("年",A3,1)-3)-1)&lt;10,DBCS(VALUE(MID(A3,3,SEARCH("年",A3,1)-3)-1)),VALUE(MID(A3,3,SEARCH("年",A3,1)-3)-1)),"年度")</f>
        <v>令和４年度</v>
      </c>
      <c r="B12" s="186"/>
      <c r="C12" s="187"/>
      <c r="D12" s="188"/>
      <c r="E12" s="168" t="s">
        <v>58</v>
      </c>
      <c r="F12" s="170" t="s">
        <v>62</v>
      </c>
      <c r="G12" s="170" t="s">
        <v>53</v>
      </c>
      <c r="H12" s="170" t="s">
        <v>52</v>
      </c>
      <c r="I12" s="79" t="s">
        <v>3</v>
      </c>
      <c r="J12" s="78">
        <v>50</v>
      </c>
      <c r="K12" s="80" t="s">
        <v>5</v>
      </c>
      <c r="L12" s="79" t="s">
        <v>3</v>
      </c>
      <c r="M12" s="78">
        <v>50</v>
      </c>
      <c r="N12" s="80" t="s">
        <v>5</v>
      </c>
      <c r="O12" s="79" t="s">
        <v>3</v>
      </c>
      <c r="P12" s="78">
        <v>50</v>
      </c>
      <c r="Q12" s="80" t="s">
        <v>5</v>
      </c>
      <c r="R12" s="79" t="s">
        <v>3</v>
      </c>
      <c r="S12" s="78">
        <v>50</v>
      </c>
      <c r="T12" s="80" t="s">
        <v>5</v>
      </c>
      <c r="U12" s="79" t="s">
        <v>3</v>
      </c>
      <c r="V12" s="78">
        <v>50</v>
      </c>
      <c r="W12" s="80" t="s">
        <v>5</v>
      </c>
      <c r="X12" s="79" t="s">
        <v>3</v>
      </c>
      <c r="Y12" s="78">
        <v>50</v>
      </c>
      <c r="Z12" s="80" t="s">
        <v>5</v>
      </c>
      <c r="AA12" s="79" t="s">
        <v>3</v>
      </c>
      <c r="AB12" s="78">
        <v>50</v>
      </c>
      <c r="AC12" s="80" t="s">
        <v>5</v>
      </c>
      <c r="AD12" s="79" t="s">
        <v>3</v>
      </c>
      <c r="AE12" s="78">
        <v>50</v>
      </c>
      <c r="AF12" s="80" t="s">
        <v>5</v>
      </c>
      <c r="AG12" s="79" t="s">
        <v>3</v>
      </c>
      <c r="AH12" s="78">
        <v>50</v>
      </c>
      <c r="AI12" s="80" t="s">
        <v>5</v>
      </c>
      <c r="AJ12" s="79" t="s">
        <v>3</v>
      </c>
      <c r="AK12" s="78">
        <v>50</v>
      </c>
      <c r="AL12" s="80" t="s">
        <v>5</v>
      </c>
      <c r="AM12" s="79" t="s">
        <v>3</v>
      </c>
      <c r="AN12" s="78">
        <v>50</v>
      </c>
      <c r="AO12" s="80" t="s">
        <v>5</v>
      </c>
      <c r="AP12" s="79" t="s">
        <v>3</v>
      </c>
      <c r="AQ12" s="78">
        <v>50</v>
      </c>
      <c r="AR12" s="80" t="s">
        <v>5</v>
      </c>
      <c r="AS12" s="79" t="s">
        <v>3</v>
      </c>
      <c r="AT12" s="78">
        <f>SUM(J12:AR12)</f>
        <v>600</v>
      </c>
      <c r="AU12" s="77" t="s">
        <v>5</v>
      </c>
      <c r="AV12" s="186"/>
      <c r="AW12" s="187"/>
      <c r="AX12" s="188"/>
      <c r="AY12" s="57"/>
    </row>
    <row r="13" spans="1:51" s="50" customFormat="1" ht="15" customHeight="1" x14ac:dyDescent="0.15">
      <c r="A13" s="175"/>
      <c r="B13" s="189"/>
      <c r="C13" s="190"/>
      <c r="D13" s="191"/>
      <c r="E13" s="169"/>
      <c r="F13" s="171"/>
      <c r="G13" s="171"/>
      <c r="H13" s="171"/>
      <c r="I13" s="75"/>
      <c r="J13" s="74">
        <v>50</v>
      </c>
      <c r="K13" s="76"/>
      <c r="L13" s="75"/>
      <c r="M13" s="74">
        <v>50</v>
      </c>
      <c r="N13" s="76"/>
      <c r="O13" s="75"/>
      <c r="P13" s="74">
        <v>50</v>
      </c>
      <c r="Q13" s="76"/>
      <c r="R13" s="75"/>
      <c r="S13" s="74">
        <v>50</v>
      </c>
      <c r="T13" s="76"/>
      <c r="U13" s="75"/>
      <c r="V13" s="74">
        <v>50</v>
      </c>
      <c r="W13" s="76"/>
      <c r="X13" s="75"/>
      <c r="Y13" s="74">
        <v>50</v>
      </c>
      <c r="Z13" s="76"/>
      <c r="AA13" s="75"/>
      <c r="AB13" s="74">
        <v>50</v>
      </c>
      <c r="AC13" s="76"/>
      <c r="AD13" s="75"/>
      <c r="AE13" s="74">
        <v>50</v>
      </c>
      <c r="AF13" s="76"/>
      <c r="AG13" s="75"/>
      <c r="AH13" s="74">
        <v>50</v>
      </c>
      <c r="AI13" s="76"/>
      <c r="AJ13" s="75"/>
      <c r="AK13" s="74">
        <v>50</v>
      </c>
      <c r="AL13" s="76"/>
      <c r="AM13" s="75"/>
      <c r="AN13" s="74">
        <v>50</v>
      </c>
      <c r="AO13" s="76"/>
      <c r="AP13" s="75"/>
      <c r="AQ13" s="74">
        <v>50</v>
      </c>
      <c r="AR13" s="76"/>
      <c r="AS13" s="75"/>
      <c r="AT13" s="74">
        <f>SUM(J13:AR13)</f>
        <v>600</v>
      </c>
      <c r="AU13" s="73"/>
      <c r="AV13" s="189"/>
      <c r="AW13" s="190"/>
      <c r="AX13" s="191"/>
      <c r="AY13" s="57"/>
    </row>
    <row r="14" spans="1:51" s="50" customFormat="1" ht="15" customHeight="1" x14ac:dyDescent="0.15">
      <c r="A14" s="175"/>
      <c r="B14" s="189"/>
      <c r="C14" s="190"/>
      <c r="D14" s="191"/>
      <c r="E14" s="168" t="s">
        <v>58</v>
      </c>
      <c r="F14" s="170" t="s">
        <v>63</v>
      </c>
      <c r="G14" s="170" t="s">
        <v>53</v>
      </c>
      <c r="H14" s="170" t="s">
        <v>52</v>
      </c>
      <c r="I14" s="79" t="s">
        <v>3</v>
      </c>
      <c r="J14" s="78">
        <v>50</v>
      </c>
      <c r="K14" s="80" t="s">
        <v>5</v>
      </c>
      <c r="L14" s="79" t="s">
        <v>3</v>
      </c>
      <c r="M14" s="78">
        <v>50</v>
      </c>
      <c r="N14" s="80" t="s">
        <v>5</v>
      </c>
      <c r="O14" s="79" t="s">
        <v>3</v>
      </c>
      <c r="P14" s="78">
        <v>50</v>
      </c>
      <c r="Q14" s="80" t="s">
        <v>5</v>
      </c>
      <c r="R14" s="79" t="s">
        <v>3</v>
      </c>
      <c r="S14" s="78">
        <v>50</v>
      </c>
      <c r="T14" s="80" t="s">
        <v>5</v>
      </c>
      <c r="U14" s="79" t="s">
        <v>3</v>
      </c>
      <c r="V14" s="78">
        <v>50</v>
      </c>
      <c r="W14" s="80" t="s">
        <v>5</v>
      </c>
      <c r="X14" s="79" t="s">
        <v>3</v>
      </c>
      <c r="Y14" s="78">
        <v>50</v>
      </c>
      <c r="Z14" s="80" t="s">
        <v>5</v>
      </c>
      <c r="AA14" s="79" t="s">
        <v>3</v>
      </c>
      <c r="AB14" s="78">
        <v>50</v>
      </c>
      <c r="AC14" s="80" t="s">
        <v>5</v>
      </c>
      <c r="AD14" s="79" t="s">
        <v>3</v>
      </c>
      <c r="AE14" s="78">
        <v>50</v>
      </c>
      <c r="AF14" s="80" t="s">
        <v>5</v>
      </c>
      <c r="AG14" s="79" t="s">
        <v>3</v>
      </c>
      <c r="AH14" s="78">
        <v>50</v>
      </c>
      <c r="AI14" s="80" t="s">
        <v>5</v>
      </c>
      <c r="AJ14" s="79" t="s">
        <v>3</v>
      </c>
      <c r="AK14" s="78">
        <v>50</v>
      </c>
      <c r="AL14" s="80" t="s">
        <v>5</v>
      </c>
      <c r="AM14" s="79" t="s">
        <v>3</v>
      </c>
      <c r="AN14" s="78">
        <v>50</v>
      </c>
      <c r="AO14" s="80" t="s">
        <v>5</v>
      </c>
      <c r="AP14" s="79" t="s">
        <v>3</v>
      </c>
      <c r="AQ14" s="78">
        <v>50</v>
      </c>
      <c r="AR14" s="80" t="s">
        <v>5</v>
      </c>
      <c r="AS14" s="79" t="s">
        <v>3</v>
      </c>
      <c r="AT14" s="81">
        <f>SUM(J14:AR14)</f>
        <v>600</v>
      </c>
      <c r="AU14" s="77" t="s">
        <v>5</v>
      </c>
      <c r="AV14" s="189"/>
      <c r="AW14" s="190"/>
      <c r="AX14" s="191"/>
      <c r="AY14" s="57"/>
    </row>
    <row r="15" spans="1:51" s="50" customFormat="1" ht="15" customHeight="1" x14ac:dyDescent="0.15">
      <c r="A15" s="175"/>
      <c r="B15" s="189"/>
      <c r="C15" s="190"/>
      <c r="D15" s="191"/>
      <c r="E15" s="169"/>
      <c r="F15" s="171"/>
      <c r="G15" s="171"/>
      <c r="H15" s="171"/>
      <c r="I15" s="75"/>
      <c r="J15" s="74">
        <v>50</v>
      </c>
      <c r="K15" s="76"/>
      <c r="L15" s="75"/>
      <c r="M15" s="74">
        <v>50</v>
      </c>
      <c r="N15" s="76"/>
      <c r="O15" s="75"/>
      <c r="P15" s="74">
        <v>50</v>
      </c>
      <c r="Q15" s="76"/>
      <c r="R15" s="75"/>
      <c r="S15" s="74">
        <v>50</v>
      </c>
      <c r="T15" s="76"/>
      <c r="U15" s="75"/>
      <c r="V15" s="74">
        <v>50</v>
      </c>
      <c r="W15" s="76"/>
      <c r="X15" s="75"/>
      <c r="Y15" s="74">
        <v>50</v>
      </c>
      <c r="Z15" s="76"/>
      <c r="AA15" s="75"/>
      <c r="AB15" s="74">
        <v>50</v>
      </c>
      <c r="AC15" s="76"/>
      <c r="AD15" s="75"/>
      <c r="AE15" s="74">
        <v>50</v>
      </c>
      <c r="AF15" s="76"/>
      <c r="AG15" s="75"/>
      <c r="AH15" s="74">
        <v>50</v>
      </c>
      <c r="AI15" s="76"/>
      <c r="AJ15" s="75"/>
      <c r="AK15" s="74">
        <v>50</v>
      </c>
      <c r="AL15" s="76"/>
      <c r="AM15" s="75"/>
      <c r="AN15" s="74">
        <v>50</v>
      </c>
      <c r="AO15" s="76"/>
      <c r="AP15" s="75"/>
      <c r="AQ15" s="74">
        <v>50</v>
      </c>
      <c r="AR15" s="76"/>
      <c r="AS15" s="75"/>
      <c r="AT15" s="74">
        <f>SUM(J15:AR15)</f>
        <v>600</v>
      </c>
      <c r="AU15" s="73"/>
      <c r="AV15" s="189"/>
      <c r="AW15" s="190"/>
      <c r="AX15" s="191"/>
      <c r="AY15" s="57"/>
    </row>
    <row r="16" spans="1:51" s="50" customFormat="1" ht="15" customHeight="1" x14ac:dyDescent="0.15">
      <c r="A16" s="175"/>
      <c r="B16" s="189"/>
      <c r="C16" s="190"/>
      <c r="D16" s="191"/>
      <c r="E16" s="168" t="s">
        <v>58</v>
      </c>
      <c r="F16" s="170" t="s">
        <v>64</v>
      </c>
      <c r="G16" s="170" t="s">
        <v>54</v>
      </c>
      <c r="H16" s="170" t="s">
        <v>40</v>
      </c>
      <c r="I16" s="79" t="s">
        <v>3</v>
      </c>
      <c r="J16" s="78" t="s">
        <v>40</v>
      </c>
      <c r="K16" s="80" t="s">
        <v>5</v>
      </c>
      <c r="L16" s="79" t="s">
        <v>3</v>
      </c>
      <c r="M16" s="78" t="s">
        <v>40</v>
      </c>
      <c r="N16" s="80" t="s">
        <v>6</v>
      </c>
      <c r="O16" s="79" t="s">
        <v>3</v>
      </c>
      <c r="P16" s="78" t="s">
        <v>40</v>
      </c>
      <c r="Q16" s="80" t="s">
        <v>5</v>
      </c>
      <c r="R16" s="79" t="s">
        <v>3</v>
      </c>
      <c r="S16" s="78" t="s">
        <v>40</v>
      </c>
      <c r="T16" s="80" t="s">
        <v>5</v>
      </c>
      <c r="U16" s="79" t="s">
        <v>3</v>
      </c>
      <c r="V16" s="78" t="s">
        <v>40</v>
      </c>
      <c r="W16" s="80" t="s">
        <v>5</v>
      </c>
      <c r="X16" s="79" t="s">
        <v>3</v>
      </c>
      <c r="Y16" s="78" t="s">
        <v>40</v>
      </c>
      <c r="Z16" s="80" t="s">
        <v>5</v>
      </c>
      <c r="AA16" s="79" t="s">
        <v>3</v>
      </c>
      <c r="AB16" s="78" t="s">
        <v>40</v>
      </c>
      <c r="AC16" s="80" t="s">
        <v>5</v>
      </c>
      <c r="AD16" s="79" t="s">
        <v>3</v>
      </c>
      <c r="AE16" s="78" t="s">
        <v>40</v>
      </c>
      <c r="AF16" s="80" t="s">
        <v>5</v>
      </c>
      <c r="AG16" s="79" t="s">
        <v>3</v>
      </c>
      <c r="AH16" s="78" t="s">
        <v>40</v>
      </c>
      <c r="AI16" s="80" t="s">
        <v>5</v>
      </c>
      <c r="AJ16" s="79" t="s">
        <v>3</v>
      </c>
      <c r="AK16" s="78" t="s">
        <v>40</v>
      </c>
      <c r="AL16" s="80" t="s">
        <v>5</v>
      </c>
      <c r="AM16" s="79" t="s">
        <v>3</v>
      </c>
      <c r="AN16" s="78" t="s">
        <v>40</v>
      </c>
      <c r="AO16" s="80" t="s">
        <v>5</v>
      </c>
      <c r="AP16" s="79" t="s">
        <v>3</v>
      </c>
      <c r="AQ16" s="78" t="s">
        <v>40</v>
      </c>
      <c r="AR16" s="80" t="s">
        <v>5</v>
      </c>
      <c r="AS16" s="79" t="s">
        <v>3</v>
      </c>
      <c r="AT16" s="81" t="s">
        <v>40</v>
      </c>
      <c r="AU16" s="77" t="s">
        <v>5</v>
      </c>
      <c r="AV16" s="189"/>
      <c r="AW16" s="190"/>
      <c r="AX16" s="191"/>
      <c r="AY16" s="57"/>
    </row>
    <row r="17" spans="1:51" s="50" customFormat="1" ht="15" customHeight="1" x14ac:dyDescent="0.15">
      <c r="A17" s="175"/>
      <c r="B17" s="189"/>
      <c r="C17" s="190"/>
      <c r="D17" s="191"/>
      <c r="E17" s="169"/>
      <c r="F17" s="171"/>
      <c r="G17" s="171"/>
      <c r="H17" s="171"/>
      <c r="I17" s="75"/>
      <c r="J17" s="74">
        <v>50</v>
      </c>
      <c r="K17" s="76"/>
      <c r="L17" s="75"/>
      <c r="M17" s="74">
        <v>50</v>
      </c>
      <c r="N17" s="76"/>
      <c r="O17" s="75"/>
      <c r="P17" s="74">
        <v>50</v>
      </c>
      <c r="Q17" s="76"/>
      <c r="R17" s="75"/>
      <c r="S17" s="74">
        <v>50</v>
      </c>
      <c r="T17" s="76"/>
      <c r="U17" s="75"/>
      <c r="V17" s="74">
        <v>50</v>
      </c>
      <c r="W17" s="76"/>
      <c r="X17" s="75"/>
      <c r="Y17" s="74">
        <v>50</v>
      </c>
      <c r="Z17" s="76"/>
      <c r="AA17" s="75"/>
      <c r="AB17" s="74">
        <v>50</v>
      </c>
      <c r="AC17" s="76"/>
      <c r="AD17" s="75"/>
      <c r="AE17" s="74">
        <v>50</v>
      </c>
      <c r="AF17" s="76"/>
      <c r="AG17" s="75"/>
      <c r="AH17" s="74">
        <v>50</v>
      </c>
      <c r="AI17" s="76"/>
      <c r="AJ17" s="75"/>
      <c r="AK17" s="74">
        <v>50</v>
      </c>
      <c r="AL17" s="76"/>
      <c r="AM17" s="75"/>
      <c r="AN17" s="74">
        <v>50</v>
      </c>
      <c r="AO17" s="76"/>
      <c r="AP17" s="75"/>
      <c r="AQ17" s="74">
        <v>50</v>
      </c>
      <c r="AR17" s="76"/>
      <c r="AS17" s="75"/>
      <c r="AT17" s="74">
        <f>SUM(J17:AR17)</f>
        <v>600</v>
      </c>
      <c r="AU17" s="73"/>
      <c r="AV17" s="189"/>
      <c r="AW17" s="190"/>
      <c r="AX17" s="191"/>
      <c r="AY17" s="57"/>
    </row>
    <row r="18" spans="1:51" s="50" customFormat="1" ht="15" customHeight="1" x14ac:dyDescent="0.15">
      <c r="A18" s="175"/>
      <c r="B18" s="189"/>
      <c r="C18" s="190"/>
      <c r="D18" s="191"/>
      <c r="E18" s="177"/>
      <c r="F18" s="170"/>
      <c r="G18" s="170"/>
      <c r="H18" s="156"/>
      <c r="I18" s="79" t="s">
        <v>3</v>
      </c>
      <c r="J18" s="78"/>
      <c r="K18" s="80" t="s">
        <v>5</v>
      </c>
      <c r="L18" s="79" t="s">
        <v>3</v>
      </c>
      <c r="M18" s="78"/>
      <c r="N18" s="80" t="s">
        <v>5</v>
      </c>
      <c r="O18" s="79" t="s">
        <v>3</v>
      </c>
      <c r="P18" s="78"/>
      <c r="Q18" s="80" t="s">
        <v>5</v>
      </c>
      <c r="R18" s="79" t="s">
        <v>3</v>
      </c>
      <c r="S18" s="78"/>
      <c r="T18" s="80" t="s">
        <v>5</v>
      </c>
      <c r="U18" s="79" t="s">
        <v>3</v>
      </c>
      <c r="V18" s="78"/>
      <c r="W18" s="80" t="s">
        <v>5</v>
      </c>
      <c r="X18" s="79" t="s">
        <v>3</v>
      </c>
      <c r="Y18" s="78"/>
      <c r="Z18" s="80" t="s">
        <v>5</v>
      </c>
      <c r="AA18" s="79" t="s">
        <v>3</v>
      </c>
      <c r="AB18" s="78"/>
      <c r="AC18" s="80" t="s">
        <v>5</v>
      </c>
      <c r="AD18" s="79" t="s">
        <v>3</v>
      </c>
      <c r="AE18" s="78"/>
      <c r="AF18" s="80" t="s">
        <v>5</v>
      </c>
      <c r="AG18" s="79" t="s">
        <v>3</v>
      </c>
      <c r="AH18" s="78"/>
      <c r="AI18" s="80" t="s">
        <v>5</v>
      </c>
      <c r="AJ18" s="79" t="s">
        <v>3</v>
      </c>
      <c r="AK18" s="78"/>
      <c r="AL18" s="80" t="s">
        <v>5</v>
      </c>
      <c r="AM18" s="79" t="s">
        <v>3</v>
      </c>
      <c r="AN18" s="78"/>
      <c r="AO18" s="80" t="s">
        <v>5</v>
      </c>
      <c r="AP18" s="79" t="s">
        <v>3</v>
      </c>
      <c r="AQ18" s="78"/>
      <c r="AR18" s="80" t="s">
        <v>5</v>
      </c>
      <c r="AS18" s="79" t="s">
        <v>3</v>
      </c>
      <c r="AT18" s="81">
        <f>SUM(J18:AR18)</f>
        <v>0</v>
      </c>
      <c r="AU18" s="77" t="s">
        <v>5</v>
      </c>
      <c r="AV18" s="189"/>
      <c r="AW18" s="190"/>
      <c r="AX18" s="191"/>
      <c r="AY18" s="57"/>
    </row>
    <row r="19" spans="1:51" s="50" customFormat="1" ht="15" customHeight="1" x14ac:dyDescent="0.15">
      <c r="A19" s="175"/>
      <c r="B19" s="192"/>
      <c r="C19" s="193"/>
      <c r="D19" s="194"/>
      <c r="E19" s="178"/>
      <c r="F19" s="171"/>
      <c r="G19" s="171"/>
      <c r="H19" s="157"/>
      <c r="I19" s="75"/>
      <c r="J19" s="74"/>
      <c r="K19" s="76"/>
      <c r="L19" s="75"/>
      <c r="M19" s="74"/>
      <c r="N19" s="76"/>
      <c r="O19" s="75"/>
      <c r="P19" s="74"/>
      <c r="Q19" s="76"/>
      <c r="R19" s="75"/>
      <c r="S19" s="74"/>
      <c r="T19" s="76"/>
      <c r="U19" s="75"/>
      <c r="V19" s="74"/>
      <c r="W19" s="76"/>
      <c r="X19" s="75"/>
      <c r="Y19" s="74"/>
      <c r="Z19" s="76"/>
      <c r="AA19" s="75"/>
      <c r="AB19" s="74"/>
      <c r="AC19" s="76"/>
      <c r="AD19" s="75"/>
      <c r="AE19" s="74"/>
      <c r="AF19" s="76"/>
      <c r="AG19" s="75"/>
      <c r="AH19" s="74"/>
      <c r="AI19" s="76"/>
      <c r="AJ19" s="75"/>
      <c r="AK19" s="74"/>
      <c r="AL19" s="76"/>
      <c r="AM19" s="75"/>
      <c r="AN19" s="74"/>
      <c r="AO19" s="76"/>
      <c r="AP19" s="75"/>
      <c r="AQ19" s="74"/>
      <c r="AR19" s="76"/>
      <c r="AS19" s="75"/>
      <c r="AT19" s="74">
        <f>SUM(J19:AR19)</f>
        <v>0</v>
      </c>
      <c r="AU19" s="73"/>
      <c r="AV19" s="189"/>
      <c r="AW19" s="190"/>
      <c r="AX19" s="191"/>
      <c r="AY19" s="57"/>
    </row>
    <row r="20" spans="1:51" s="50" customFormat="1" ht="15" customHeight="1" x14ac:dyDescent="0.15">
      <c r="A20" s="175"/>
      <c r="B20" s="68" t="s">
        <v>4</v>
      </c>
      <c r="C20" s="72">
        <v>0</v>
      </c>
      <c r="D20" s="71" t="s">
        <v>6</v>
      </c>
      <c r="E20" s="172" t="s">
        <v>58</v>
      </c>
      <c r="F20" s="104" t="s">
        <v>49</v>
      </c>
      <c r="G20" s="104"/>
      <c r="H20" s="105"/>
      <c r="I20" s="37" t="s">
        <v>3</v>
      </c>
      <c r="J20" s="70">
        <f>SUM(J12,J14,J16,J18)</f>
        <v>100</v>
      </c>
      <c r="K20" s="38" t="s">
        <v>5</v>
      </c>
      <c r="L20" s="37" t="s">
        <v>3</v>
      </c>
      <c r="M20" s="70">
        <f>SUM(M12,M14,M16,M18)</f>
        <v>100</v>
      </c>
      <c r="N20" s="38" t="s">
        <v>5</v>
      </c>
      <c r="O20" s="37" t="s">
        <v>3</v>
      </c>
      <c r="P20" s="70">
        <f>SUM(P12,P14,P16,P18)</f>
        <v>100</v>
      </c>
      <c r="Q20" s="38" t="s">
        <v>5</v>
      </c>
      <c r="R20" s="37" t="s">
        <v>3</v>
      </c>
      <c r="S20" s="70">
        <f>SUM(S12,S14,S16,S18)</f>
        <v>100</v>
      </c>
      <c r="T20" s="38" t="s">
        <v>5</v>
      </c>
      <c r="U20" s="37" t="s">
        <v>3</v>
      </c>
      <c r="V20" s="70">
        <f>SUM(V12,V14,V16,V18)</f>
        <v>100</v>
      </c>
      <c r="W20" s="38" t="s">
        <v>5</v>
      </c>
      <c r="X20" s="37" t="s">
        <v>3</v>
      </c>
      <c r="Y20" s="70">
        <f>SUM(Y12,Y14,Y16,Y18)</f>
        <v>100</v>
      </c>
      <c r="Z20" s="38" t="s">
        <v>5</v>
      </c>
      <c r="AA20" s="37" t="s">
        <v>3</v>
      </c>
      <c r="AB20" s="70">
        <f>SUM(AB12,AB14,AB16,AB18)</f>
        <v>100</v>
      </c>
      <c r="AC20" s="38" t="s">
        <v>5</v>
      </c>
      <c r="AD20" s="37" t="s">
        <v>3</v>
      </c>
      <c r="AE20" s="70">
        <f>SUM(AE12,AE14,AE16,AE18)</f>
        <v>100</v>
      </c>
      <c r="AF20" s="38" t="s">
        <v>5</v>
      </c>
      <c r="AG20" s="37" t="s">
        <v>3</v>
      </c>
      <c r="AH20" s="70">
        <f>SUM(AH12,AH14,AH16,AH18)</f>
        <v>100</v>
      </c>
      <c r="AI20" s="38" t="s">
        <v>5</v>
      </c>
      <c r="AJ20" s="37" t="s">
        <v>3</v>
      </c>
      <c r="AK20" s="70">
        <f>SUM(AK12,AK14,AK16,AK18)</f>
        <v>100</v>
      </c>
      <c r="AL20" s="38" t="s">
        <v>5</v>
      </c>
      <c r="AM20" s="37" t="s">
        <v>3</v>
      </c>
      <c r="AN20" s="70">
        <f>SUM(AN12,AN14,AN16,AN18)</f>
        <v>100</v>
      </c>
      <c r="AO20" s="38" t="s">
        <v>5</v>
      </c>
      <c r="AP20" s="37" t="s">
        <v>3</v>
      </c>
      <c r="AQ20" s="70">
        <f>SUM(AQ12,AQ14,AQ16,AQ18)</f>
        <v>100</v>
      </c>
      <c r="AR20" s="38" t="s">
        <v>5</v>
      </c>
      <c r="AS20" s="37" t="s">
        <v>3</v>
      </c>
      <c r="AT20" s="83">
        <f>SUM(AT12,AT14,AT16,AT18)</f>
        <v>1200</v>
      </c>
      <c r="AU20" s="69" t="s">
        <v>5</v>
      </c>
      <c r="AV20" s="88" t="s">
        <v>4</v>
      </c>
      <c r="AW20" s="67">
        <v>0</v>
      </c>
      <c r="AX20" s="87" t="s">
        <v>6</v>
      </c>
      <c r="AY20" s="57"/>
    </row>
    <row r="21" spans="1:51" s="50" customFormat="1" ht="15" customHeight="1" x14ac:dyDescent="0.15">
      <c r="A21" s="175"/>
      <c r="B21" s="86"/>
      <c r="C21" s="85">
        <v>300</v>
      </c>
      <c r="D21" s="84"/>
      <c r="E21" s="173"/>
      <c r="F21" s="106"/>
      <c r="G21" s="106"/>
      <c r="H21" s="107"/>
      <c r="I21" s="39"/>
      <c r="J21" s="64">
        <f>SUM(J13,J15,J17,J19)</f>
        <v>150</v>
      </c>
      <c r="K21" s="40"/>
      <c r="L21" s="39"/>
      <c r="M21" s="64">
        <f>SUM(M13,M15,M17,M19)</f>
        <v>150</v>
      </c>
      <c r="N21" s="40"/>
      <c r="O21" s="39"/>
      <c r="P21" s="64">
        <f>SUM(P13,P15,P17,P19)</f>
        <v>150</v>
      </c>
      <c r="Q21" s="40"/>
      <c r="R21" s="39"/>
      <c r="S21" s="64">
        <f>SUM(S13,S15,S17,S19)</f>
        <v>150</v>
      </c>
      <c r="T21" s="40"/>
      <c r="U21" s="39"/>
      <c r="V21" s="64">
        <f>SUM(V13,V15,V17,V19)</f>
        <v>150</v>
      </c>
      <c r="W21" s="40"/>
      <c r="X21" s="39"/>
      <c r="Y21" s="64">
        <f>SUM(Y13,Y15,Y17,Y19)</f>
        <v>150</v>
      </c>
      <c r="Z21" s="40"/>
      <c r="AA21" s="39"/>
      <c r="AB21" s="64">
        <f>SUM(AB13,AB15,AB17,AB19)</f>
        <v>150</v>
      </c>
      <c r="AC21" s="40"/>
      <c r="AD21" s="39"/>
      <c r="AE21" s="64">
        <f>SUM(AE13,AE15,AE17,AE19)</f>
        <v>150</v>
      </c>
      <c r="AF21" s="40"/>
      <c r="AG21" s="39"/>
      <c r="AH21" s="64">
        <f>SUM(AH13,AH15,AH17,AH19)</f>
        <v>150</v>
      </c>
      <c r="AI21" s="40"/>
      <c r="AJ21" s="39"/>
      <c r="AK21" s="64">
        <f>SUM(AK13,AK15,AK17,AK19)</f>
        <v>150</v>
      </c>
      <c r="AL21" s="40"/>
      <c r="AM21" s="39"/>
      <c r="AN21" s="64">
        <f>SUM(AN13,AN15,AN17,AN19)</f>
        <v>150</v>
      </c>
      <c r="AO21" s="40"/>
      <c r="AP21" s="39"/>
      <c r="AQ21" s="64">
        <f>SUM(AQ13,AQ15,AQ17,AQ19)</f>
        <v>150</v>
      </c>
      <c r="AR21" s="40"/>
      <c r="AS21" s="39"/>
      <c r="AT21" s="82">
        <f>SUM(AT13,AT15,AT17,AT19)</f>
        <v>1800</v>
      </c>
      <c r="AU21" s="63"/>
      <c r="AV21" s="62"/>
      <c r="AW21" s="61">
        <v>300</v>
      </c>
      <c r="AX21" s="60"/>
      <c r="AY21" s="57"/>
    </row>
    <row r="22" spans="1:51" s="50" customFormat="1" ht="15" customHeight="1" x14ac:dyDescent="0.15">
      <c r="A22" s="175"/>
      <c r="B22" s="195"/>
      <c r="C22" s="196"/>
      <c r="D22" s="197"/>
      <c r="E22" s="168" t="s">
        <v>59</v>
      </c>
      <c r="F22" s="170" t="s">
        <v>62</v>
      </c>
      <c r="G22" s="170" t="s">
        <v>53</v>
      </c>
      <c r="H22" s="170" t="s">
        <v>52</v>
      </c>
      <c r="I22" s="79" t="s">
        <v>3</v>
      </c>
      <c r="J22" s="78">
        <v>50</v>
      </c>
      <c r="K22" s="80" t="s">
        <v>5</v>
      </c>
      <c r="L22" s="79" t="s">
        <v>3</v>
      </c>
      <c r="M22" s="78">
        <v>50</v>
      </c>
      <c r="N22" s="80" t="s">
        <v>5</v>
      </c>
      <c r="O22" s="79" t="s">
        <v>3</v>
      </c>
      <c r="P22" s="78">
        <v>50</v>
      </c>
      <c r="Q22" s="80" t="s">
        <v>5</v>
      </c>
      <c r="R22" s="79" t="s">
        <v>3</v>
      </c>
      <c r="S22" s="78">
        <v>50</v>
      </c>
      <c r="T22" s="80" t="s">
        <v>5</v>
      </c>
      <c r="U22" s="79" t="s">
        <v>3</v>
      </c>
      <c r="V22" s="78">
        <v>50</v>
      </c>
      <c r="W22" s="80" t="s">
        <v>5</v>
      </c>
      <c r="X22" s="79" t="s">
        <v>3</v>
      </c>
      <c r="Y22" s="78">
        <v>0</v>
      </c>
      <c r="Z22" s="80" t="s">
        <v>5</v>
      </c>
      <c r="AA22" s="79" t="s">
        <v>3</v>
      </c>
      <c r="AB22" s="78">
        <v>50</v>
      </c>
      <c r="AC22" s="80" t="s">
        <v>5</v>
      </c>
      <c r="AD22" s="79" t="s">
        <v>3</v>
      </c>
      <c r="AE22" s="78">
        <v>50</v>
      </c>
      <c r="AF22" s="80" t="s">
        <v>5</v>
      </c>
      <c r="AG22" s="79" t="s">
        <v>3</v>
      </c>
      <c r="AH22" s="78">
        <v>50</v>
      </c>
      <c r="AI22" s="80" t="s">
        <v>5</v>
      </c>
      <c r="AJ22" s="79" t="s">
        <v>3</v>
      </c>
      <c r="AK22" s="78">
        <v>50</v>
      </c>
      <c r="AL22" s="80" t="s">
        <v>5</v>
      </c>
      <c r="AM22" s="79" t="s">
        <v>3</v>
      </c>
      <c r="AN22" s="78">
        <v>50</v>
      </c>
      <c r="AO22" s="80" t="s">
        <v>5</v>
      </c>
      <c r="AP22" s="79" t="s">
        <v>3</v>
      </c>
      <c r="AQ22" s="78">
        <v>50</v>
      </c>
      <c r="AR22" s="80" t="s">
        <v>5</v>
      </c>
      <c r="AS22" s="79" t="s">
        <v>3</v>
      </c>
      <c r="AT22" s="81">
        <f>SUM(I22:AR22)</f>
        <v>550</v>
      </c>
      <c r="AU22" s="77" t="s">
        <v>5</v>
      </c>
      <c r="AV22" s="189"/>
      <c r="AW22" s="190"/>
      <c r="AX22" s="191"/>
      <c r="AY22" s="57"/>
    </row>
    <row r="23" spans="1:51" s="50" customFormat="1" ht="15" customHeight="1" x14ac:dyDescent="0.15">
      <c r="A23" s="175"/>
      <c r="B23" s="198"/>
      <c r="C23" s="199"/>
      <c r="D23" s="200"/>
      <c r="E23" s="169"/>
      <c r="F23" s="171"/>
      <c r="G23" s="171"/>
      <c r="H23" s="171"/>
      <c r="I23" s="75"/>
      <c r="J23" s="74">
        <v>50</v>
      </c>
      <c r="K23" s="76"/>
      <c r="L23" s="75"/>
      <c r="M23" s="74">
        <v>50</v>
      </c>
      <c r="N23" s="76"/>
      <c r="O23" s="75"/>
      <c r="P23" s="74">
        <v>50</v>
      </c>
      <c r="Q23" s="76"/>
      <c r="R23" s="75"/>
      <c r="S23" s="74">
        <v>50</v>
      </c>
      <c r="T23" s="76"/>
      <c r="U23" s="75"/>
      <c r="V23" s="74">
        <v>50</v>
      </c>
      <c r="W23" s="76"/>
      <c r="X23" s="75"/>
      <c r="Y23" s="74">
        <v>0</v>
      </c>
      <c r="Z23" s="76"/>
      <c r="AA23" s="75"/>
      <c r="AB23" s="74">
        <v>50</v>
      </c>
      <c r="AC23" s="76"/>
      <c r="AD23" s="75"/>
      <c r="AE23" s="74">
        <v>50</v>
      </c>
      <c r="AF23" s="76"/>
      <c r="AG23" s="75"/>
      <c r="AH23" s="74">
        <v>50</v>
      </c>
      <c r="AI23" s="76"/>
      <c r="AJ23" s="75"/>
      <c r="AK23" s="74">
        <v>50</v>
      </c>
      <c r="AL23" s="76"/>
      <c r="AM23" s="75"/>
      <c r="AN23" s="74">
        <v>50</v>
      </c>
      <c r="AO23" s="76"/>
      <c r="AP23" s="75"/>
      <c r="AQ23" s="74">
        <v>50</v>
      </c>
      <c r="AR23" s="76"/>
      <c r="AS23" s="75"/>
      <c r="AT23" s="81">
        <f>SUM(I23:AR23)</f>
        <v>550</v>
      </c>
      <c r="AU23" s="73"/>
      <c r="AV23" s="189"/>
      <c r="AW23" s="190"/>
      <c r="AX23" s="191"/>
      <c r="AY23" s="57"/>
    </row>
    <row r="24" spans="1:51" s="50" customFormat="1" ht="15" customHeight="1" x14ac:dyDescent="0.15">
      <c r="A24" s="175"/>
      <c r="B24" s="198"/>
      <c r="C24" s="199"/>
      <c r="D24" s="200"/>
      <c r="E24" s="177"/>
      <c r="F24" s="156"/>
      <c r="G24" s="156"/>
      <c r="H24" s="156"/>
      <c r="I24" s="79" t="s">
        <v>3</v>
      </c>
      <c r="J24" s="78"/>
      <c r="K24" s="80" t="s">
        <v>5</v>
      </c>
      <c r="L24" s="79" t="s">
        <v>3</v>
      </c>
      <c r="M24" s="78"/>
      <c r="N24" s="80" t="s">
        <v>5</v>
      </c>
      <c r="O24" s="79" t="s">
        <v>3</v>
      </c>
      <c r="P24" s="78"/>
      <c r="Q24" s="80" t="s">
        <v>5</v>
      </c>
      <c r="R24" s="79" t="s">
        <v>3</v>
      </c>
      <c r="S24" s="78"/>
      <c r="T24" s="80" t="s">
        <v>5</v>
      </c>
      <c r="U24" s="79" t="s">
        <v>3</v>
      </c>
      <c r="V24" s="78"/>
      <c r="W24" s="80" t="s">
        <v>5</v>
      </c>
      <c r="X24" s="79" t="s">
        <v>3</v>
      </c>
      <c r="Y24" s="78"/>
      <c r="Z24" s="80" t="s">
        <v>5</v>
      </c>
      <c r="AA24" s="79" t="s">
        <v>3</v>
      </c>
      <c r="AB24" s="78"/>
      <c r="AC24" s="80" t="s">
        <v>5</v>
      </c>
      <c r="AD24" s="79" t="s">
        <v>3</v>
      </c>
      <c r="AE24" s="78"/>
      <c r="AF24" s="80" t="s">
        <v>5</v>
      </c>
      <c r="AG24" s="79" t="s">
        <v>3</v>
      </c>
      <c r="AH24" s="78"/>
      <c r="AI24" s="80" t="s">
        <v>5</v>
      </c>
      <c r="AJ24" s="79" t="s">
        <v>3</v>
      </c>
      <c r="AK24" s="78"/>
      <c r="AL24" s="80" t="s">
        <v>5</v>
      </c>
      <c r="AM24" s="79" t="s">
        <v>3</v>
      </c>
      <c r="AN24" s="78"/>
      <c r="AO24" s="80" t="s">
        <v>5</v>
      </c>
      <c r="AP24" s="79" t="s">
        <v>3</v>
      </c>
      <c r="AQ24" s="78"/>
      <c r="AR24" s="80" t="s">
        <v>5</v>
      </c>
      <c r="AS24" s="79" t="s">
        <v>3</v>
      </c>
      <c r="AT24" s="78"/>
      <c r="AU24" s="77" t="s">
        <v>5</v>
      </c>
      <c r="AV24" s="189"/>
      <c r="AW24" s="190"/>
      <c r="AX24" s="191"/>
      <c r="AY24" s="57"/>
    </row>
    <row r="25" spans="1:51" s="50" customFormat="1" ht="15" customHeight="1" x14ac:dyDescent="0.15">
      <c r="A25" s="175"/>
      <c r="B25" s="198"/>
      <c r="C25" s="199"/>
      <c r="D25" s="200"/>
      <c r="E25" s="178"/>
      <c r="F25" s="157"/>
      <c r="G25" s="157"/>
      <c r="H25" s="157"/>
      <c r="I25" s="75"/>
      <c r="J25" s="74"/>
      <c r="K25" s="76"/>
      <c r="L25" s="75"/>
      <c r="M25" s="74"/>
      <c r="N25" s="76"/>
      <c r="O25" s="75"/>
      <c r="P25" s="74"/>
      <c r="Q25" s="76"/>
      <c r="R25" s="75"/>
      <c r="S25" s="74"/>
      <c r="T25" s="76"/>
      <c r="U25" s="75"/>
      <c r="V25" s="74"/>
      <c r="W25" s="76"/>
      <c r="X25" s="75"/>
      <c r="Y25" s="74"/>
      <c r="Z25" s="76"/>
      <c r="AA25" s="75"/>
      <c r="AB25" s="74"/>
      <c r="AC25" s="76"/>
      <c r="AD25" s="75"/>
      <c r="AE25" s="74"/>
      <c r="AF25" s="76"/>
      <c r="AG25" s="75"/>
      <c r="AH25" s="74"/>
      <c r="AI25" s="76"/>
      <c r="AJ25" s="75"/>
      <c r="AK25" s="74"/>
      <c r="AL25" s="76"/>
      <c r="AM25" s="75"/>
      <c r="AN25" s="74"/>
      <c r="AO25" s="76"/>
      <c r="AP25" s="75"/>
      <c r="AQ25" s="74"/>
      <c r="AR25" s="76"/>
      <c r="AS25" s="75"/>
      <c r="AT25" s="74"/>
      <c r="AU25" s="73"/>
      <c r="AV25" s="189"/>
      <c r="AW25" s="190"/>
      <c r="AX25" s="191"/>
      <c r="AY25" s="57"/>
    </row>
    <row r="26" spans="1:51" s="50" customFormat="1" ht="15" customHeight="1" x14ac:dyDescent="0.15">
      <c r="A26" s="175"/>
      <c r="B26" s="198"/>
      <c r="C26" s="199"/>
      <c r="D26" s="200"/>
      <c r="E26" s="177"/>
      <c r="F26" s="156"/>
      <c r="G26" s="156"/>
      <c r="H26" s="156"/>
      <c r="I26" s="79" t="s">
        <v>3</v>
      </c>
      <c r="J26" s="78"/>
      <c r="K26" s="80" t="s">
        <v>5</v>
      </c>
      <c r="L26" s="79" t="s">
        <v>3</v>
      </c>
      <c r="M26" s="78"/>
      <c r="N26" s="80" t="s">
        <v>5</v>
      </c>
      <c r="O26" s="79" t="s">
        <v>3</v>
      </c>
      <c r="P26" s="78"/>
      <c r="Q26" s="80" t="s">
        <v>5</v>
      </c>
      <c r="R26" s="79" t="s">
        <v>3</v>
      </c>
      <c r="S26" s="78"/>
      <c r="T26" s="80" t="s">
        <v>5</v>
      </c>
      <c r="U26" s="79" t="s">
        <v>3</v>
      </c>
      <c r="V26" s="78"/>
      <c r="W26" s="80" t="s">
        <v>5</v>
      </c>
      <c r="X26" s="79" t="s">
        <v>3</v>
      </c>
      <c r="Y26" s="78"/>
      <c r="Z26" s="80" t="s">
        <v>5</v>
      </c>
      <c r="AA26" s="79" t="s">
        <v>3</v>
      </c>
      <c r="AB26" s="78"/>
      <c r="AC26" s="80" t="s">
        <v>5</v>
      </c>
      <c r="AD26" s="79" t="s">
        <v>3</v>
      </c>
      <c r="AE26" s="78"/>
      <c r="AF26" s="80" t="s">
        <v>5</v>
      </c>
      <c r="AG26" s="79" t="s">
        <v>3</v>
      </c>
      <c r="AH26" s="78"/>
      <c r="AI26" s="80" t="s">
        <v>5</v>
      </c>
      <c r="AJ26" s="79" t="s">
        <v>3</v>
      </c>
      <c r="AK26" s="78"/>
      <c r="AL26" s="80" t="s">
        <v>5</v>
      </c>
      <c r="AM26" s="79" t="s">
        <v>3</v>
      </c>
      <c r="AN26" s="78"/>
      <c r="AO26" s="80" t="s">
        <v>5</v>
      </c>
      <c r="AP26" s="79" t="s">
        <v>3</v>
      </c>
      <c r="AQ26" s="78"/>
      <c r="AR26" s="80" t="s">
        <v>5</v>
      </c>
      <c r="AS26" s="79" t="s">
        <v>3</v>
      </c>
      <c r="AT26" s="78"/>
      <c r="AU26" s="77" t="s">
        <v>5</v>
      </c>
      <c r="AV26" s="189"/>
      <c r="AW26" s="190"/>
      <c r="AX26" s="191"/>
      <c r="AY26" s="57"/>
    </row>
    <row r="27" spans="1:51" s="50" customFormat="1" ht="15" customHeight="1" x14ac:dyDescent="0.15">
      <c r="A27" s="175"/>
      <c r="B27" s="198"/>
      <c r="C27" s="199"/>
      <c r="D27" s="200"/>
      <c r="E27" s="178"/>
      <c r="F27" s="157"/>
      <c r="G27" s="157"/>
      <c r="H27" s="157"/>
      <c r="I27" s="75"/>
      <c r="J27" s="74"/>
      <c r="K27" s="76"/>
      <c r="L27" s="75"/>
      <c r="M27" s="74"/>
      <c r="N27" s="76"/>
      <c r="O27" s="75"/>
      <c r="P27" s="74"/>
      <c r="Q27" s="76"/>
      <c r="R27" s="75"/>
      <c r="S27" s="74"/>
      <c r="T27" s="76"/>
      <c r="U27" s="75"/>
      <c r="V27" s="74"/>
      <c r="W27" s="76"/>
      <c r="X27" s="75"/>
      <c r="Y27" s="74"/>
      <c r="Z27" s="76"/>
      <c r="AA27" s="75"/>
      <c r="AB27" s="74"/>
      <c r="AC27" s="76"/>
      <c r="AD27" s="75"/>
      <c r="AE27" s="74"/>
      <c r="AF27" s="76"/>
      <c r="AG27" s="75"/>
      <c r="AH27" s="74"/>
      <c r="AI27" s="76"/>
      <c r="AJ27" s="75"/>
      <c r="AK27" s="74"/>
      <c r="AL27" s="76"/>
      <c r="AM27" s="75"/>
      <c r="AN27" s="74"/>
      <c r="AO27" s="76"/>
      <c r="AP27" s="75"/>
      <c r="AQ27" s="74"/>
      <c r="AR27" s="76"/>
      <c r="AS27" s="75"/>
      <c r="AT27" s="74"/>
      <c r="AU27" s="73"/>
      <c r="AV27" s="189"/>
      <c r="AW27" s="190"/>
      <c r="AX27" s="191"/>
      <c r="AY27" s="57"/>
    </row>
    <row r="28" spans="1:51" s="50" customFormat="1" ht="15" customHeight="1" x14ac:dyDescent="0.15">
      <c r="A28" s="175"/>
      <c r="B28" s="198"/>
      <c r="C28" s="199"/>
      <c r="D28" s="200"/>
      <c r="E28" s="177"/>
      <c r="F28" s="156"/>
      <c r="G28" s="156"/>
      <c r="H28" s="156"/>
      <c r="I28" s="79" t="s">
        <v>3</v>
      </c>
      <c r="J28" s="78"/>
      <c r="K28" s="80" t="s">
        <v>5</v>
      </c>
      <c r="L28" s="79" t="s">
        <v>3</v>
      </c>
      <c r="M28" s="78"/>
      <c r="N28" s="80" t="s">
        <v>5</v>
      </c>
      <c r="O28" s="79" t="s">
        <v>3</v>
      </c>
      <c r="P28" s="78"/>
      <c r="Q28" s="80" t="s">
        <v>5</v>
      </c>
      <c r="R28" s="79" t="s">
        <v>3</v>
      </c>
      <c r="S28" s="78"/>
      <c r="T28" s="80" t="s">
        <v>5</v>
      </c>
      <c r="U28" s="79" t="s">
        <v>3</v>
      </c>
      <c r="V28" s="78"/>
      <c r="W28" s="80" t="s">
        <v>5</v>
      </c>
      <c r="X28" s="79" t="s">
        <v>3</v>
      </c>
      <c r="Y28" s="78"/>
      <c r="Z28" s="80" t="s">
        <v>5</v>
      </c>
      <c r="AA28" s="79" t="s">
        <v>3</v>
      </c>
      <c r="AB28" s="78"/>
      <c r="AC28" s="80" t="s">
        <v>5</v>
      </c>
      <c r="AD28" s="79" t="s">
        <v>3</v>
      </c>
      <c r="AE28" s="78"/>
      <c r="AF28" s="80" t="s">
        <v>5</v>
      </c>
      <c r="AG28" s="79" t="s">
        <v>3</v>
      </c>
      <c r="AH28" s="78"/>
      <c r="AI28" s="80" t="s">
        <v>5</v>
      </c>
      <c r="AJ28" s="79" t="s">
        <v>3</v>
      </c>
      <c r="AK28" s="78"/>
      <c r="AL28" s="80" t="s">
        <v>5</v>
      </c>
      <c r="AM28" s="79" t="s">
        <v>3</v>
      </c>
      <c r="AN28" s="78"/>
      <c r="AO28" s="80" t="s">
        <v>5</v>
      </c>
      <c r="AP28" s="79" t="s">
        <v>3</v>
      </c>
      <c r="AQ28" s="78"/>
      <c r="AR28" s="80" t="s">
        <v>5</v>
      </c>
      <c r="AS28" s="79" t="s">
        <v>3</v>
      </c>
      <c r="AT28" s="78"/>
      <c r="AU28" s="77" t="s">
        <v>5</v>
      </c>
      <c r="AV28" s="189"/>
      <c r="AW28" s="190"/>
      <c r="AX28" s="191"/>
      <c r="AY28" s="57"/>
    </row>
    <row r="29" spans="1:51" s="50" customFormat="1" ht="15" customHeight="1" x14ac:dyDescent="0.15">
      <c r="A29" s="175"/>
      <c r="B29" s="201"/>
      <c r="C29" s="202"/>
      <c r="D29" s="203"/>
      <c r="E29" s="178"/>
      <c r="F29" s="157"/>
      <c r="G29" s="157"/>
      <c r="H29" s="157"/>
      <c r="I29" s="75"/>
      <c r="J29" s="74"/>
      <c r="K29" s="76"/>
      <c r="L29" s="75"/>
      <c r="M29" s="74"/>
      <c r="N29" s="76"/>
      <c r="O29" s="75"/>
      <c r="P29" s="74"/>
      <c r="Q29" s="76"/>
      <c r="R29" s="75"/>
      <c r="S29" s="74"/>
      <c r="T29" s="76"/>
      <c r="U29" s="75"/>
      <c r="V29" s="74"/>
      <c r="W29" s="76"/>
      <c r="X29" s="75"/>
      <c r="Y29" s="74"/>
      <c r="Z29" s="76"/>
      <c r="AA29" s="75"/>
      <c r="AB29" s="74"/>
      <c r="AC29" s="76"/>
      <c r="AD29" s="75"/>
      <c r="AE29" s="74"/>
      <c r="AF29" s="76"/>
      <c r="AG29" s="75"/>
      <c r="AH29" s="74"/>
      <c r="AI29" s="76"/>
      <c r="AJ29" s="75"/>
      <c r="AK29" s="74"/>
      <c r="AL29" s="76"/>
      <c r="AM29" s="75"/>
      <c r="AN29" s="74"/>
      <c r="AO29" s="76"/>
      <c r="AP29" s="75"/>
      <c r="AQ29" s="74"/>
      <c r="AR29" s="76"/>
      <c r="AS29" s="75"/>
      <c r="AT29" s="74"/>
      <c r="AU29" s="73"/>
      <c r="AV29" s="192"/>
      <c r="AW29" s="193"/>
      <c r="AX29" s="194"/>
      <c r="AY29" s="57"/>
    </row>
    <row r="30" spans="1:51" s="50" customFormat="1" ht="15" customHeight="1" x14ac:dyDescent="0.15">
      <c r="A30" s="175"/>
      <c r="B30" s="68" t="s">
        <v>4</v>
      </c>
      <c r="C30" s="72">
        <v>0</v>
      </c>
      <c r="D30" s="71" t="s">
        <v>6</v>
      </c>
      <c r="E30" s="172" t="s">
        <v>59</v>
      </c>
      <c r="F30" s="104" t="s">
        <v>49</v>
      </c>
      <c r="G30" s="104"/>
      <c r="H30" s="105"/>
      <c r="I30" s="37" t="s">
        <v>3</v>
      </c>
      <c r="J30" s="70">
        <f>SUM(J22,J24,J26,J28)</f>
        <v>50</v>
      </c>
      <c r="K30" s="38" t="s">
        <v>5</v>
      </c>
      <c r="L30" s="37" t="s">
        <v>3</v>
      </c>
      <c r="M30" s="70">
        <f>SUM(M22,M24,M26,M28)</f>
        <v>50</v>
      </c>
      <c r="N30" s="38" t="s">
        <v>5</v>
      </c>
      <c r="O30" s="37" t="s">
        <v>3</v>
      </c>
      <c r="P30" s="70">
        <f>SUM(P22,P24,P26,P28)</f>
        <v>50</v>
      </c>
      <c r="Q30" s="38" t="s">
        <v>5</v>
      </c>
      <c r="R30" s="37" t="s">
        <v>3</v>
      </c>
      <c r="S30" s="70">
        <f>SUM(S22,S24,S26,S28)</f>
        <v>50</v>
      </c>
      <c r="T30" s="38" t="s">
        <v>5</v>
      </c>
      <c r="U30" s="37" t="s">
        <v>3</v>
      </c>
      <c r="V30" s="70">
        <f>SUM(V22,V24,V26,V28)</f>
        <v>50</v>
      </c>
      <c r="W30" s="38" t="s">
        <v>5</v>
      </c>
      <c r="X30" s="37" t="s">
        <v>3</v>
      </c>
      <c r="Y30" s="70">
        <f>SUM(Y22,Y24,Y26,Y28)</f>
        <v>0</v>
      </c>
      <c r="Z30" s="38" t="s">
        <v>5</v>
      </c>
      <c r="AA30" s="37" t="s">
        <v>3</v>
      </c>
      <c r="AB30" s="70">
        <f>SUM(AB22,AB24,AB26,AB28)</f>
        <v>50</v>
      </c>
      <c r="AC30" s="38" t="s">
        <v>5</v>
      </c>
      <c r="AD30" s="37" t="s">
        <v>3</v>
      </c>
      <c r="AE30" s="70">
        <f>SUM(AE22,AE24,AE26,AE28)</f>
        <v>50</v>
      </c>
      <c r="AF30" s="38" t="s">
        <v>5</v>
      </c>
      <c r="AG30" s="37" t="s">
        <v>3</v>
      </c>
      <c r="AH30" s="70">
        <f>SUM(AH22,AH24,AH26,AH28)</f>
        <v>50</v>
      </c>
      <c r="AI30" s="38" t="s">
        <v>5</v>
      </c>
      <c r="AJ30" s="37" t="s">
        <v>3</v>
      </c>
      <c r="AK30" s="70">
        <f>SUM(AK22,AK24,AK26,AK28)</f>
        <v>50</v>
      </c>
      <c r="AL30" s="38" t="s">
        <v>5</v>
      </c>
      <c r="AM30" s="37" t="s">
        <v>3</v>
      </c>
      <c r="AN30" s="70">
        <f>SUM(AN22,AN24,AN26,AN28)</f>
        <v>50</v>
      </c>
      <c r="AO30" s="38" t="s">
        <v>5</v>
      </c>
      <c r="AP30" s="37" t="s">
        <v>3</v>
      </c>
      <c r="AQ30" s="70">
        <f>SUM(AQ22,AQ24,AQ26,AQ28)</f>
        <v>50</v>
      </c>
      <c r="AR30" s="38" t="s">
        <v>5</v>
      </c>
      <c r="AS30" s="37" t="s">
        <v>3</v>
      </c>
      <c r="AT30" s="70">
        <f>SUM(AT22,AT24,AT26,AT28)</f>
        <v>550</v>
      </c>
      <c r="AU30" s="69" t="s">
        <v>5</v>
      </c>
      <c r="AV30" s="68" t="s">
        <v>4</v>
      </c>
      <c r="AW30" s="67">
        <v>0</v>
      </c>
      <c r="AX30" s="66" t="s">
        <v>6</v>
      </c>
      <c r="AY30" s="57"/>
    </row>
    <row r="31" spans="1:51" s="50" customFormat="1" ht="15" customHeight="1" x14ac:dyDescent="0.15">
      <c r="A31" s="175"/>
      <c r="B31" s="62"/>
      <c r="C31" s="65">
        <v>200</v>
      </c>
      <c r="D31" s="60"/>
      <c r="E31" s="173"/>
      <c r="F31" s="106"/>
      <c r="G31" s="106"/>
      <c r="H31" s="107"/>
      <c r="I31" s="39"/>
      <c r="J31" s="64">
        <f>SUM(J23,J25,J27,J29)</f>
        <v>50</v>
      </c>
      <c r="K31" s="40"/>
      <c r="L31" s="39"/>
      <c r="M31" s="64">
        <f>SUM(M23,M25,M27,M29)</f>
        <v>50</v>
      </c>
      <c r="N31" s="40"/>
      <c r="O31" s="39"/>
      <c r="P31" s="64">
        <f>SUM(P23,P25,P27,P29)</f>
        <v>50</v>
      </c>
      <c r="Q31" s="40"/>
      <c r="R31" s="39"/>
      <c r="S31" s="64">
        <f>SUM(S23,S25,S27,S29)</f>
        <v>50</v>
      </c>
      <c r="T31" s="40"/>
      <c r="U31" s="39"/>
      <c r="V31" s="64">
        <f>SUM(V23,V25,V27,V29)</f>
        <v>50</v>
      </c>
      <c r="W31" s="40"/>
      <c r="X31" s="39"/>
      <c r="Y31" s="64">
        <f>SUM(Y23,Y25,Y27,Y29)</f>
        <v>0</v>
      </c>
      <c r="Z31" s="40"/>
      <c r="AA31" s="39"/>
      <c r="AB31" s="64">
        <f>SUM(AB23,AB25,AB27,AB29)</f>
        <v>50</v>
      </c>
      <c r="AC31" s="40"/>
      <c r="AD31" s="39"/>
      <c r="AE31" s="64">
        <f>SUM(AE23,AE25,AE27,AE29)</f>
        <v>50</v>
      </c>
      <c r="AF31" s="40"/>
      <c r="AG31" s="39"/>
      <c r="AH31" s="64">
        <f>SUM(AH23,AH25,AH27,AH29)</f>
        <v>50</v>
      </c>
      <c r="AI31" s="40"/>
      <c r="AJ31" s="39"/>
      <c r="AK31" s="64">
        <f>SUM(AK23,AK25,AK27,AK29)</f>
        <v>50</v>
      </c>
      <c r="AL31" s="40"/>
      <c r="AM31" s="39"/>
      <c r="AN31" s="64">
        <f>SUM(AN23,AN25,AN27,AN29)</f>
        <v>50</v>
      </c>
      <c r="AO31" s="40"/>
      <c r="AP31" s="39"/>
      <c r="AQ31" s="64">
        <f>SUM(AQ23,AQ25,AQ27,AQ29)</f>
        <v>50</v>
      </c>
      <c r="AR31" s="40"/>
      <c r="AS31" s="39"/>
      <c r="AT31" s="64">
        <f>SUM(AT23,AT25,AT27,AT29)</f>
        <v>550</v>
      </c>
      <c r="AU31" s="63"/>
      <c r="AV31" s="62"/>
      <c r="AW31" s="61">
        <v>200</v>
      </c>
      <c r="AX31" s="60"/>
      <c r="AY31" s="57"/>
    </row>
    <row r="32" spans="1:51" s="50" customFormat="1" ht="15" customHeight="1" x14ac:dyDescent="0.15">
      <c r="A32" s="175"/>
      <c r="B32" s="11" t="s">
        <v>4</v>
      </c>
      <c r="C32" s="56">
        <v>0</v>
      </c>
      <c r="D32" s="12" t="s">
        <v>6</v>
      </c>
      <c r="E32" s="143" t="str">
        <f>CONCATENATE(A12,"計")</f>
        <v>令和４年度計</v>
      </c>
      <c r="F32" s="143"/>
      <c r="G32" s="143"/>
      <c r="H32" s="144"/>
      <c r="I32" s="44" t="s">
        <v>3</v>
      </c>
      <c r="J32" s="56">
        <v>50</v>
      </c>
      <c r="K32" s="46" t="s">
        <v>5</v>
      </c>
      <c r="L32" s="44" t="s">
        <v>3</v>
      </c>
      <c r="M32" s="56">
        <v>50</v>
      </c>
      <c r="N32" s="46" t="s">
        <v>5</v>
      </c>
      <c r="O32" s="44" t="s">
        <v>3</v>
      </c>
      <c r="P32" s="56">
        <f>SUM(P20,P30)</f>
        <v>150</v>
      </c>
      <c r="Q32" s="46" t="s">
        <v>5</v>
      </c>
      <c r="R32" s="44" t="s">
        <v>3</v>
      </c>
      <c r="S32" s="56">
        <f>SUM(S20,S30)</f>
        <v>150</v>
      </c>
      <c r="T32" s="46" t="s">
        <v>5</v>
      </c>
      <c r="U32" s="44" t="s">
        <v>3</v>
      </c>
      <c r="V32" s="56">
        <f>SUM(V20,V30)</f>
        <v>150</v>
      </c>
      <c r="W32" s="46" t="s">
        <v>5</v>
      </c>
      <c r="X32" s="44" t="s">
        <v>3</v>
      </c>
      <c r="Y32" s="56">
        <f>SUM(Y20,Y30)</f>
        <v>100</v>
      </c>
      <c r="Z32" s="46" t="s">
        <v>5</v>
      </c>
      <c r="AA32" s="44" t="s">
        <v>3</v>
      </c>
      <c r="AB32" s="56">
        <f>SUM(AB20,AB30)</f>
        <v>150</v>
      </c>
      <c r="AC32" s="46" t="s">
        <v>5</v>
      </c>
      <c r="AD32" s="44" t="s">
        <v>3</v>
      </c>
      <c r="AE32" s="56">
        <f>SUM(AE20,AE30)</f>
        <v>150</v>
      </c>
      <c r="AF32" s="46" t="s">
        <v>5</v>
      </c>
      <c r="AG32" s="44" t="s">
        <v>3</v>
      </c>
      <c r="AH32" s="56">
        <f>SUM(AH20,AH30)</f>
        <v>150</v>
      </c>
      <c r="AI32" s="46" t="s">
        <v>5</v>
      </c>
      <c r="AJ32" s="44" t="s">
        <v>3</v>
      </c>
      <c r="AK32" s="56">
        <f>SUM(AK20,AK30)</f>
        <v>150</v>
      </c>
      <c r="AL32" s="46" t="s">
        <v>5</v>
      </c>
      <c r="AM32" s="44" t="s">
        <v>3</v>
      </c>
      <c r="AN32" s="56">
        <f>SUM(AN20,AN30)</f>
        <v>150</v>
      </c>
      <c r="AO32" s="46" t="s">
        <v>5</v>
      </c>
      <c r="AP32" s="44" t="s">
        <v>3</v>
      </c>
      <c r="AQ32" s="56">
        <f>SUM(AQ20,AQ30)</f>
        <v>150</v>
      </c>
      <c r="AR32" s="46" t="s">
        <v>5</v>
      </c>
      <c r="AS32" s="44" t="s">
        <v>3</v>
      </c>
      <c r="AT32" s="56">
        <f>SUM(AT20,AT30)</f>
        <v>1750</v>
      </c>
      <c r="AU32" s="45" t="s">
        <v>5</v>
      </c>
      <c r="AV32" s="59" t="s">
        <v>3</v>
      </c>
      <c r="AW32" s="56">
        <v>0</v>
      </c>
      <c r="AX32" s="58" t="s">
        <v>5</v>
      </c>
      <c r="AY32" s="57"/>
    </row>
    <row r="33" spans="1:51" s="50" customFormat="1" ht="15" customHeight="1" x14ac:dyDescent="0.15">
      <c r="A33" s="176"/>
      <c r="B33" s="43"/>
      <c r="C33" s="54">
        <v>500</v>
      </c>
      <c r="D33" s="14"/>
      <c r="E33" s="145"/>
      <c r="F33" s="145"/>
      <c r="G33" s="145"/>
      <c r="H33" s="146"/>
      <c r="I33" s="15"/>
      <c r="J33" s="56">
        <f>SUM(J21,J31)</f>
        <v>200</v>
      </c>
      <c r="K33" s="14"/>
      <c r="L33" s="15"/>
      <c r="M33" s="56">
        <f>SUM(M21,M31)</f>
        <v>200</v>
      </c>
      <c r="N33" s="14"/>
      <c r="O33" s="15"/>
      <c r="P33" s="56">
        <f>SUM(P21,P31)</f>
        <v>200</v>
      </c>
      <c r="Q33" s="14"/>
      <c r="R33" s="15"/>
      <c r="S33" s="56">
        <f>SUM(S21,S31)</f>
        <v>200</v>
      </c>
      <c r="T33" s="14"/>
      <c r="U33" s="15"/>
      <c r="V33" s="56">
        <f>SUM(V21,V31)</f>
        <v>200</v>
      </c>
      <c r="W33" s="14"/>
      <c r="X33" s="15"/>
      <c r="Y33" s="56">
        <f>SUM(Y21,Y31)</f>
        <v>150</v>
      </c>
      <c r="Z33" s="14"/>
      <c r="AA33" s="15"/>
      <c r="AB33" s="56">
        <f>SUM(AB21,AB31)</f>
        <v>200</v>
      </c>
      <c r="AC33" s="14"/>
      <c r="AD33" s="15"/>
      <c r="AE33" s="56">
        <f>SUM(AE21,AE31)</f>
        <v>200</v>
      </c>
      <c r="AF33" s="14"/>
      <c r="AG33" s="15"/>
      <c r="AH33" s="56">
        <f>SUM(AH21,AH31)</f>
        <v>200</v>
      </c>
      <c r="AI33" s="14"/>
      <c r="AJ33" s="15"/>
      <c r="AK33" s="56">
        <f>SUM(AK21,AK31)</f>
        <v>200</v>
      </c>
      <c r="AL33" s="14"/>
      <c r="AM33" s="15"/>
      <c r="AN33" s="56">
        <f>SUM(AN21,AN31)</f>
        <v>200</v>
      </c>
      <c r="AO33" s="14"/>
      <c r="AP33" s="15"/>
      <c r="AQ33" s="56">
        <f>SUM(AQ21,AQ31)</f>
        <v>200</v>
      </c>
      <c r="AR33" s="14"/>
      <c r="AS33" s="15"/>
      <c r="AT33" s="56">
        <f>SUM(AT21,AT31)</f>
        <v>2350</v>
      </c>
      <c r="AU33" s="55"/>
      <c r="AV33" s="15"/>
      <c r="AW33" s="54">
        <v>500</v>
      </c>
      <c r="AX33" s="14"/>
      <c r="AY33" s="57"/>
    </row>
    <row r="34" spans="1:51" s="50" customFormat="1" ht="15" customHeight="1" x14ac:dyDescent="0.15">
      <c r="A34" s="174" t="str">
        <f>_xlfn.CONCAT("令和",IF(VALUE(MID(A3,3,SEARCH("年",A3,1)-3))&lt;10,DBCS(VALUE(MID(A3,3,SEARCH("年",A3,1)-3))),VALUE(MID(A3,3,SEARCH("年",A3,1)-3))),"年度")</f>
        <v>令和５年度</v>
      </c>
      <c r="B34" s="186"/>
      <c r="C34" s="187"/>
      <c r="D34" s="188"/>
      <c r="E34" s="168" t="s">
        <v>58</v>
      </c>
      <c r="F34" s="170" t="s">
        <v>62</v>
      </c>
      <c r="G34" s="170" t="s">
        <v>53</v>
      </c>
      <c r="H34" s="170" t="s">
        <v>52</v>
      </c>
      <c r="I34" s="79" t="s">
        <v>3</v>
      </c>
      <c r="J34" s="78">
        <v>50</v>
      </c>
      <c r="K34" s="80" t="s">
        <v>5</v>
      </c>
      <c r="L34" s="79" t="s">
        <v>3</v>
      </c>
      <c r="M34" s="78">
        <v>50</v>
      </c>
      <c r="N34" s="80" t="s">
        <v>5</v>
      </c>
      <c r="O34" s="79" t="s">
        <v>3</v>
      </c>
      <c r="P34" s="78">
        <v>50</v>
      </c>
      <c r="Q34" s="80" t="s">
        <v>5</v>
      </c>
      <c r="R34" s="79" t="s">
        <v>3</v>
      </c>
      <c r="S34" s="78">
        <v>50</v>
      </c>
      <c r="T34" s="80" t="s">
        <v>5</v>
      </c>
      <c r="U34" s="79" t="s">
        <v>3</v>
      </c>
      <c r="V34" s="78">
        <v>50</v>
      </c>
      <c r="W34" s="80" t="s">
        <v>5</v>
      </c>
      <c r="X34" s="79" t="s">
        <v>3</v>
      </c>
      <c r="Y34" s="78">
        <v>50</v>
      </c>
      <c r="Z34" s="80" t="s">
        <v>5</v>
      </c>
      <c r="AA34" s="79" t="s">
        <v>3</v>
      </c>
      <c r="AB34" s="78">
        <v>50</v>
      </c>
      <c r="AC34" s="80" t="s">
        <v>5</v>
      </c>
      <c r="AD34" s="79" t="s">
        <v>3</v>
      </c>
      <c r="AE34" s="78">
        <v>50</v>
      </c>
      <c r="AF34" s="80" t="s">
        <v>5</v>
      </c>
      <c r="AG34" s="79" t="s">
        <v>3</v>
      </c>
      <c r="AH34" s="78">
        <v>50</v>
      </c>
      <c r="AI34" s="80" t="s">
        <v>5</v>
      </c>
      <c r="AJ34" s="79" t="s">
        <v>3</v>
      </c>
      <c r="AK34" s="78">
        <v>50</v>
      </c>
      <c r="AL34" s="80" t="s">
        <v>5</v>
      </c>
      <c r="AM34" s="79" t="s">
        <v>3</v>
      </c>
      <c r="AN34" s="78">
        <v>50</v>
      </c>
      <c r="AO34" s="80" t="s">
        <v>5</v>
      </c>
      <c r="AP34" s="79" t="s">
        <v>3</v>
      </c>
      <c r="AQ34" s="78">
        <v>50</v>
      </c>
      <c r="AR34" s="80" t="s">
        <v>5</v>
      </c>
      <c r="AS34" s="79" t="s">
        <v>3</v>
      </c>
      <c r="AT34" s="78">
        <f>SUM(J34:AR34)</f>
        <v>600</v>
      </c>
      <c r="AU34" s="77" t="s">
        <v>5</v>
      </c>
      <c r="AV34" s="186"/>
      <c r="AW34" s="187"/>
      <c r="AX34" s="188"/>
      <c r="AY34" s="57"/>
    </row>
    <row r="35" spans="1:51" s="50" customFormat="1" ht="15" customHeight="1" x14ac:dyDescent="0.15">
      <c r="A35" s="181"/>
      <c r="B35" s="189"/>
      <c r="C35" s="190"/>
      <c r="D35" s="191"/>
      <c r="E35" s="169"/>
      <c r="F35" s="171"/>
      <c r="G35" s="171"/>
      <c r="H35" s="171"/>
      <c r="I35" s="75"/>
      <c r="J35" s="74">
        <v>50</v>
      </c>
      <c r="K35" s="76"/>
      <c r="L35" s="75"/>
      <c r="M35" s="74">
        <v>50</v>
      </c>
      <c r="N35" s="76"/>
      <c r="O35" s="75"/>
      <c r="P35" s="74">
        <v>50</v>
      </c>
      <c r="Q35" s="76"/>
      <c r="R35" s="75"/>
      <c r="S35" s="74">
        <v>50</v>
      </c>
      <c r="T35" s="76"/>
      <c r="U35" s="75"/>
      <c r="V35" s="74">
        <v>50</v>
      </c>
      <c r="W35" s="76"/>
      <c r="X35" s="75"/>
      <c r="Y35" s="74">
        <v>50</v>
      </c>
      <c r="Z35" s="76"/>
      <c r="AA35" s="75"/>
      <c r="AB35" s="74">
        <v>50</v>
      </c>
      <c r="AC35" s="76"/>
      <c r="AD35" s="75"/>
      <c r="AE35" s="74">
        <v>50</v>
      </c>
      <c r="AF35" s="76"/>
      <c r="AG35" s="75"/>
      <c r="AH35" s="74">
        <v>50</v>
      </c>
      <c r="AI35" s="76"/>
      <c r="AJ35" s="75"/>
      <c r="AK35" s="74">
        <v>50</v>
      </c>
      <c r="AL35" s="76"/>
      <c r="AM35" s="75"/>
      <c r="AN35" s="74">
        <v>50</v>
      </c>
      <c r="AO35" s="76"/>
      <c r="AP35" s="75"/>
      <c r="AQ35" s="74">
        <v>50</v>
      </c>
      <c r="AR35" s="76"/>
      <c r="AS35" s="75"/>
      <c r="AT35" s="74">
        <f>SUM(J35:AR35)</f>
        <v>600</v>
      </c>
      <c r="AU35" s="73"/>
      <c r="AV35" s="189"/>
      <c r="AW35" s="190"/>
      <c r="AX35" s="191"/>
      <c r="AY35" s="57"/>
    </row>
    <row r="36" spans="1:51" s="50" customFormat="1" ht="15" customHeight="1" x14ac:dyDescent="0.15">
      <c r="A36" s="181"/>
      <c r="B36" s="189"/>
      <c r="C36" s="190"/>
      <c r="D36" s="191"/>
      <c r="E36" s="168" t="s">
        <v>58</v>
      </c>
      <c r="F36" s="170" t="s">
        <v>63</v>
      </c>
      <c r="G36" s="170" t="s">
        <v>53</v>
      </c>
      <c r="H36" s="170" t="s">
        <v>52</v>
      </c>
      <c r="I36" s="79" t="s">
        <v>3</v>
      </c>
      <c r="J36" s="78">
        <v>50</v>
      </c>
      <c r="K36" s="80" t="s">
        <v>5</v>
      </c>
      <c r="L36" s="79" t="s">
        <v>3</v>
      </c>
      <c r="M36" s="78">
        <v>50</v>
      </c>
      <c r="N36" s="80" t="s">
        <v>5</v>
      </c>
      <c r="O36" s="79" t="s">
        <v>3</v>
      </c>
      <c r="P36" s="78">
        <v>50</v>
      </c>
      <c r="Q36" s="80" t="s">
        <v>5</v>
      </c>
      <c r="R36" s="79" t="s">
        <v>3</v>
      </c>
      <c r="S36" s="78">
        <v>50</v>
      </c>
      <c r="T36" s="80" t="s">
        <v>5</v>
      </c>
      <c r="U36" s="79" t="s">
        <v>3</v>
      </c>
      <c r="V36" s="78">
        <v>50</v>
      </c>
      <c r="W36" s="80" t="s">
        <v>5</v>
      </c>
      <c r="X36" s="79" t="s">
        <v>3</v>
      </c>
      <c r="Y36" s="78">
        <v>50</v>
      </c>
      <c r="Z36" s="80" t="s">
        <v>5</v>
      </c>
      <c r="AA36" s="79" t="s">
        <v>3</v>
      </c>
      <c r="AB36" s="78">
        <v>50</v>
      </c>
      <c r="AC36" s="80" t="s">
        <v>5</v>
      </c>
      <c r="AD36" s="79" t="s">
        <v>3</v>
      </c>
      <c r="AE36" s="78">
        <v>0</v>
      </c>
      <c r="AF36" s="80" t="s">
        <v>5</v>
      </c>
      <c r="AG36" s="79" t="s">
        <v>3</v>
      </c>
      <c r="AH36" s="78">
        <v>50</v>
      </c>
      <c r="AI36" s="80" t="s">
        <v>5</v>
      </c>
      <c r="AJ36" s="79" t="s">
        <v>3</v>
      </c>
      <c r="AK36" s="78">
        <v>50</v>
      </c>
      <c r="AL36" s="80" t="s">
        <v>5</v>
      </c>
      <c r="AM36" s="79" t="s">
        <v>3</v>
      </c>
      <c r="AN36" s="78">
        <v>50</v>
      </c>
      <c r="AO36" s="80" t="s">
        <v>5</v>
      </c>
      <c r="AP36" s="79" t="s">
        <v>3</v>
      </c>
      <c r="AQ36" s="78">
        <v>50</v>
      </c>
      <c r="AR36" s="80" t="s">
        <v>5</v>
      </c>
      <c r="AS36" s="79" t="s">
        <v>3</v>
      </c>
      <c r="AT36" s="81">
        <f>SUM(J36:AR36)</f>
        <v>550</v>
      </c>
      <c r="AU36" s="77" t="s">
        <v>5</v>
      </c>
      <c r="AV36" s="189"/>
      <c r="AW36" s="190"/>
      <c r="AX36" s="191"/>
      <c r="AY36" s="57"/>
    </row>
    <row r="37" spans="1:51" s="50" customFormat="1" ht="15" customHeight="1" x14ac:dyDescent="0.15">
      <c r="A37" s="181"/>
      <c r="B37" s="189"/>
      <c r="C37" s="190"/>
      <c r="D37" s="191"/>
      <c r="E37" s="169"/>
      <c r="F37" s="171"/>
      <c r="G37" s="171"/>
      <c r="H37" s="171"/>
      <c r="I37" s="75"/>
      <c r="J37" s="74">
        <v>50</v>
      </c>
      <c r="K37" s="76"/>
      <c r="L37" s="75"/>
      <c r="M37" s="74">
        <v>50</v>
      </c>
      <c r="N37" s="76"/>
      <c r="O37" s="75"/>
      <c r="P37" s="74">
        <v>50</v>
      </c>
      <c r="Q37" s="76"/>
      <c r="R37" s="75"/>
      <c r="S37" s="74">
        <v>50</v>
      </c>
      <c r="T37" s="76"/>
      <c r="U37" s="75"/>
      <c r="V37" s="74">
        <v>50</v>
      </c>
      <c r="W37" s="76"/>
      <c r="X37" s="75"/>
      <c r="Y37" s="74">
        <v>50</v>
      </c>
      <c r="Z37" s="76"/>
      <c r="AA37" s="75"/>
      <c r="AB37" s="74">
        <v>50</v>
      </c>
      <c r="AC37" s="76"/>
      <c r="AD37" s="75"/>
      <c r="AE37" s="74">
        <v>0</v>
      </c>
      <c r="AF37" s="76"/>
      <c r="AG37" s="75"/>
      <c r="AH37" s="74">
        <v>50</v>
      </c>
      <c r="AI37" s="76"/>
      <c r="AJ37" s="75"/>
      <c r="AK37" s="74">
        <v>50</v>
      </c>
      <c r="AL37" s="76"/>
      <c r="AM37" s="75"/>
      <c r="AN37" s="74">
        <v>50</v>
      </c>
      <c r="AO37" s="76"/>
      <c r="AP37" s="75"/>
      <c r="AQ37" s="74">
        <v>50</v>
      </c>
      <c r="AR37" s="76"/>
      <c r="AS37" s="75"/>
      <c r="AT37" s="74">
        <f>SUM(J37:AR37)</f>
        <v>550</v>
      </c>
      <c r="AU37" s="73"/>
      <c r="AV37" s="189"/>
      <c r="AW37" s="190"/>
      <c r="AX37" s="191"/>
      <c r="AY37" s="57"/>
    </row>
    <row r="38" spans="1:51" s="50" customFormat="1" ht="15" customHeight="1" x14ac:dyDescent="0.15">
      <c r="A38" s="181"/>
      <c r="B38" s="189"/>
      <c r="C38" s="190"/>
      <c r="D38" s="191"/>
      <c r="E38" s="168" t="s">
        <v>58</v>
      </c>
      <c r="F38" s="170" t="s">
        <v>64</v>
      </c>
      <c r="G38" s="170" t="s">
        <v>54</v>
      </c>
      <c r="H38" s="170" t="s">
        <v>40</v>
      </c>
      <c r="I38" s="79" t="s">
        <v>3</v>
      </c>
      <c r="J38" s="78" t="s">
        <v>40</v>
      </c>
      <c r="K38" s="80" t="s">
        <v>5</v>
      </c>
      <c r="L38" s="79" t="s">
        <v>3</v>
      </c>
      <c r="M38" s="78" t="s">
        <v>40</v>
      </c>
      <c r="N38" s="80" t="s">
        <v>5</v>
      </c>
      <c r="O38" s="79" t="s">
        <v>3</v>
      </c>
      <c r="P38" s="78" t="s">
        <v>40</v>
      </c>
      <c r="Q38" s="80" t="s">
        <v>5</v>
      </c>
      <c r="R38" s="79" t="s">
        <v>3</v>
      </c>
      <c r="S38" s="78" t="s">
        <v>40</v>
      </c>
      <c r="T38" s="80" t="s">
        <v>5</v>
      </c>
      <c r="U38" s="79" t="s">
        <v>3</v>
      </c>
      <c r="V38" s="78" t="s">
        <v>40</v>
      </c>
      <c r="W38" s="80" t="s">
        <v>5</v>
      </c>
      <c r="X38" s="79" t="s">
        <v>3</v>
      </c>
      <c r="Y38" s="78" t="s">
        <v>40</v>
      </c>
      <c r="Z38" s="80" t="s">
        <v>5</v>
      </c>
      <c r="AA38" s="79" t="s">
        <v>3</v>
      </c>
      <c r="AB38" s="78" t="s">
        <v>40</v>
      </c>
      <c r="AC38" s="80" t="s">
        <v>5</v>
      </c>
      <c r="AD38" s="79" t="s">
        <v>3</v>
      </c>
      <c r="AE38" s="78" t="s">
        <v>40</v>
      </c>
      <c r="AF38" s="80" t="s">
        <v>5</v>
      </c>
      <c r="AG38" s="79" t="s">
        <v>3</v>
      </c>
      <c r="AH38" s="78" t="s">
        <v>40</v>
      </c>
      <c r="AI38" s="80" t="s">
        <v>5</v>
      </c>
      <c r="AJ38" s="79" t="s">
        <v>3</v>
      </c>
      <c r="AK38" s="78" t="s">
        <v>40</v>
      </c>
      <c r="AL38" s="80" t="s">
        <v>5</v>
      </c>
      <c r="AM38" s="79" t="s">
        <v>3</v>
      </c>
      <c r="AN38" s="78" t="s">
        <v>40</v>
      </c>
      <c r="AO38" s="80" t="s">
        <v>5</v>
      </c>
      <c r="AP38" s="79" t="s">
        <v>3</v>
      </c>
      <c r="AQ38" s="78" t="s">
        <v>40</v>
      </c>
      <c r="AR38" s="80" t="s">
        <v>5</v>
      </c>
      <c r="AS38" s="79" t="s">
        <v>3</v>
      </c>
      <c r="AT38" s="81" t="s">
        <v>40</v>
      </c>
      <c r="AU38" s="77" t="s">
        <v>5</v>
      </c>
      <c r="AV38" s="189"/>
      <c r="AW38" s="190"/>
      <c r="AX38" s="191"/>
      <c r="AY38" s="57"/>
    </row>
    <row r="39" spans="1:51" s="50" customFormat="1" ht="15" customHeight="1" x14ac:dyDescent="0.15">
      <c r="A39" s="181"/>
      <c r="B39" s="189"/>
      <c r="C39" s="190"/>
      <c r="D39" s="191"/>
      <c r="E39" s="169"/>
      <c r="F39" s="171"/>
      <c r="G39" s="171"/>
      <c r="H39" s="171"/>
      <c r="I39" s="75"/>
      <c r="J39" s="74">
        <v>50</v>
      </c>
      <c r="K39" s="76"/>
      <c r="L39" s="75"/>
      <c r="M39" s="74">
        <v>50</v>
      </c>
      <c r="N39" s="76"/>
      <c r="O39" s="75"/>
      <c r="P39" s="74">
        <v>50</v>
      </c>
      <c r="Q39" s="76"/>
      <c r="R39" s="75"/>
      <c r="S39" s="74">
        <v>50</v>
      </c>
      <c r="T39" s="76"/>
      <c r="U39" s="75"/>
      <c r="V39" s="74">
        <v>50</v>
      </c>
      <c r="W39" s="76"/>
      <c r="X39" s="75"/>
      <c r="Y39" s="74">
        <v>50</v>
      </c>
      <c r="Z39" s="76"/>
      <c r="AA39" s="75"/>
      <c r="AB39" s="74">
        <v>50</v>
      </c>
      <c r="AC39" s="76"/>
      <c r="AD39" s="75"/>
      <c r="AE39" s="74">
        <v>50</v>
      </c>
      <c r="AF39" s="76"/>
      <c r="AG39" s="75"/>
      <c r="AH39" s="74">
        <v>50</v>
      </c>
      <c r="AI39" s="76"/>
      <c r="AJ39" s="75"/>
      <c r="AK39" s="74">
        <v>50</v>
      </c>
      <c r="AL39" s="76"/>
      <c r="AM39" s="75"/>
      <c r="AN39" s="74">
        <v>50</v>
      </c>
      <c r="AO39" s="76"/>
      <c r="AP39" s="75"/>
      <c r="AQ39" s="74">
        <v>50</v>
      </c>
      <c r="AR39" s="76"/>
      <c r="AS39" s="75"/>
      <c r="AT39" s="74">
        <f>SUM(J39:AR39)</f>
        <v>600</v>
      </c>
      <c r="AU39" s="73"/>
      <c r="AV39" s="189"/>
      <c r="AW39" s="190"/>
      <c r="AX39" s="191"/>
      <c r="AY39" s="57"/>
    </row>
    <row r="40" spans="1:51" s="50" customFormat="1" ht="15" customHeight="1" x14ac:dyDescent="0.15">
      <c r="A40" s="181"/>
      <c r="B40" s="189"/>
      <c r="C40" s="190"/>
      <c r="D40" s="191"/>
      <c r="E40" s="184"/>
      <c r="F40" s="170"/>
      <c r="G40" s="170"/>
      <c r="H40" s="170"/>
      <c r="I40" s="79" t="s">
        <v>3</v>
      </c>
      <c r="J40" s="78"/>
      <c r="K40" s="80" t="s">
        <v>5</v>
      </c>
      <c r="L40" s="79" t="s">
        <v>3</v>
      </c>
      <c r="M40" s="78"/>
      <c r="N40" s="80" t="s">
        <v>5</v>
      </c>
      <c r="O40" s="79" t="s">
        <v>3</v>
      </c>
      <c r="P40" s="78"/>
      <c r="Q40" s="80" t="s">
        <v>5</v>
      </c>
      <c r="R40" s="79" t="s">
        <v>3</v>
      </c>
      <c r="S40" s="78"/>
      <c r="T40" s="80" t="s">
        <v>5</v>
      </c>
      <c r="U40" s="79" t="s">
        <v>3</v>
      </c>
      <c r="V40" s="78"/>
      <c r="W40" s="80" t="s">
        <v>5</v>
      </c>
      <c r="X40" s="79" t="s">
        <v>3</v>
      </c>
      <c r="Y40" s="78"/>
      <c r="Z40" s="80" t="s">
        <v>5</v>
      </c>
      <c r="AA40" s="79" t="s">
        <v>3</v>
      </c>
      <c r="AB40" s="78"/>
      <c r="AC40" s="80" t="s">
        <v>5</v>
      </c>
      <c r="AD40" s="79" t="s">
        <v>3</v>
      </c>
      <c r="AE40" s="78"/>
      <c r="AF40" s="80" t="s">
        <v>5</v>
      </c>
      <c r="AG40" s="79" t="s">
        <v>3</v>
      </c>
      <c r="AH40" s="78"/>
      <c r="AI40" s="80" t="s">
        <v>5</v>
      </c>
      <c r="AJ40" s="79" t="s">
        <v>3</v>
      </c>
      <c r="AK40" s="78"/>
      <c r="AL40" s="80" t="s">
        <v>5</v>
      </c>
      <c r="AM40" s="79" t="s">
        <v>3</v>
      </c>
      <c r="AN40" s="78"/>
      <c r="AO40" s="80" t="s">
        <v>5</v>
      </c>
      <c r="AP40" s="79" t="s">
        <v>3</v>
      </c>
      <c r="AQ40" s="78"/>
      <c r="AR40" s="80" t="s">
        <v>5</v>
      </c>
      <c r="AS40" s="79" t="s">
        <v>3</v>
      </c>
      <c r="AT40" s="81">
        <f>SUM(J40:AR40)</f>
        <v>0</v>
      </c>
      <c r="AU40" s="77" t="s">
        <v>5</v>
      </c>
      <c r="AV40" s="189"/>
      <c r="AW40" s="190"/>
      <c r="AX40" s="191"/>
      <c r="AY40" s="57"/>
    </row>
    <row r="41" spans="1:51" s="50" customFormat="1" ht="15" customHeight="1" x14ac:dyDescent="0.15">
      <c r="A41" s="181"/>
      <c r="B41" s="192"/>
      <c r="C41" s="193"/>
      <c r="D41" s="194"/>
      <c r="E41" s="185"/>
      <c r="F41" s="171"/>
      <c r="G41" s="171"/>
      <c r="H41" s="171"/>
      <c r="I41" s="75"/>
      <c r="J41" s="74"/>
      <c r="K41" s="76"/>
      <c r="L41" s="75"/>
      <c r="M41" s="74"/>
      <c r="N41" s="76"/>
      <c r="O41" s="75"/>
      <c r="P41" s="74"/>
      <c r="Q41" s="76"/>
      <c r="R41" s="75"/>
      <c r="S41" s="74"/>
      <c r="T41" s="76"/>
      <c r="U41" s="75"/>
      <c r="V41" s="74"/>
      <c r="W41" s="76"/>
      <c r="X41" s="75"/>
      <c r="Y41" s="74"/>
      <c r="Z41" s="76"/>
      <c r="AA41" s="75"/>
      <c r="AB41" s="74"/>
      <c r="AC41" s="76"/>
      <c r="AD41" s="75"/>
      <c r="AE41" s="74"/>
      <c r="AF41" s="76"/>
      <c r="AG41" s="75"/>
      <c r="AH41" s="74"/>
      <c r="AI41" s="76"/>
      <c r="AJ41" s="75"/>
      <c r="AK41" s="74"/>
      <c r="AL41" s="76"/>
      <c r="AM41" s="75"/>
      <c r="AN41" s="74"/>
      <c r="AO41" s="76"/>
      <c r="AP41" s="75"/>
      <c r="AQ41" s="74"/>
      <c r="AR41" s="76"/>
      <c r="AS41" s="75"/>
      <c r="AT41" s="74">
        <f>SUM(J41:AR41)</f>
        <v>0</v>
      </c>
      <c r="AU41" s="73"/>
      <c r="AV41" s="192"/>
      <c r="AW41" s="193"/>
      <c r="AX41" s="194"/>
      <c r="AY41" s="57"/>
    </row>
    <row r="42" spans="1:51" s="50" customFormat="1" ht="15" customHeight="1" x14ac:dyDescent="0.15">
      <c r="A42" s="181"/>
      <c r="B42" s="68" t="s">
        <v>4</v>
      </c>
      <c r="C42" s="72">
        <v>0</v>
      </c>
      <c r="D42" s="71" t="s">
        <v>6</v>
      </c>
      <c r="E42" s="172" t="s">
        <v>58</v>
      </c>
      <c r="F42" s="104" t="s">
        <v>49</v>
      </c>
      <c r="G42" s="104"/>
      <c r="H42" s="105"/>
      <c r="I42" s="37" t="s">
        <v>3</v>
      </c>
      <c r="J42" s="70">
        <f>SUM(J34,J36,J38,J40)</f>
        <v>100</v>
      </c>
      <c r="K42" s="38" t="s">
        <v>5</v>
      </c>
      <c r="L42" s="37" t="s">
        <v>3</v>
      </c>
      <c r="M42" s="70">
        <f>SUM(M34,M36,M38,M40)</f>
        <v>100</v>
      </c>
      <c r="N42" s="38" t="s">
        <v>5</v>
      </c>
      <c r="O42" s="37" t="s">
        <v>3</v>
      </c>
      <c r="P42" s="70">
        <f>SUM(P34,P36,P38,P40)</f>
        <v>100</v>
      </c>
      <c r="Q42" s="38" t="s">
        <v>5</v>
      </c>
      <c r="R42" s="37" t="s">
        <v>3</v>
      </c>
      <c r="S42" s="70">
        <f>SUM(S34,S36,S38,S40)</f>
        <v>100</v>
      </c>
      <c r="T42" s="38" t="s">
        <v>5</v>
      </c>
      <c r="U42" s="37" t="s">
        <v>3</v>
      </c>
      <c r="V42" s="70">
        <f>SUM(V34,V36,V38,V40)</f>
        <v>100</v>
      </c>
      <c r="W42" s="38" t="s">
        <v>5</v>
      </c>
      <c r="X42" s="37" t="s">
        <v>3</v>
      </c>
      <c r="Y42" s="70">
        <f>SUM(Y34,Y36,Y38,Y40)</f>
        <v>100</v>
      </c>
      <c r="Z42" s="38" t="s">
        <v>5</v>
      </c>
      <c r="AA42" s="37" t="s">
        <v>3</v>
      </c>
      <c r="AB42" s="70">
        <f>SUM(AB34,AB36,AB38,AB40)</f>
        <v>100</v>
      </c>
      <c r="AC42" s="38" t="s">
        <v>5</v>
      </c>
      <c r="AD42" s="37" t="s">
        <v>3</v>
      </c>
      <c r="AE42" s="70">
        <f>SUM(AE34,AE36,AE38,AE40)</f>
        <v>50</v>
      </c>
      <c r="AF42" s="38" t="s">
        <v>5</v>
      </c>
      <c r="AG42" s="37" t="s">
        <v>3</v>
      </c>
      <c r="AH42" s="70">
        <f>SUM(AH34,AH36,AH38,AH40)</f>
        <v>100</v>
      </c>
      <c r="AI42" s="38" t="s">
        <v>5</v>
      </c>
      <c r="AJ42" s="37" t="s">
        <v>3</v>
      </c>
      <c r="AK42" s="70">
        <f>SUM(AK34,AK36,AK38,AK40)</f>
        <v>100</v>
      </c>
      <c r="AL42" s="38" t="s">
        <v>5</v>
      </c>
      <c r="AM42" s="37" t="s">
        <v>3</v>
      </c>
      <c r="AN42" s="70">
        <f>SUM(AN34,AN36,AN38,AN40)</f>
        <v>100</v>
      </c>
      <c r="AO42" s="38" t="s">
        <v>5</v>
      </c>
      <c r="AP42" s="37" t="s">
        <v>3</v>
      </c>
      <c r="AQ42" s="70">
        <f>SUM(AQ34,AQ36,AQ38,AQ40)</f>
        <v>100</v>
      </c>
      <c r="AR42" s="38" t="s">
        <v>5</v>
      </c>
      <c r="AS42" s="37" t="s">
        <v>3</v>
      </c>
      <c r="AT42" s="83">
        <f>SUM(AT34,AT36,AT38,AT40)</f>
        <v>1150</v>
      </c>
      <c r="AU42" s="69" t="s">
        <v>5</v>
      </c>
      <c r="AV42" s="68" t="s">
        <v>4</v>
      </c>
      <c r="AW42" s="67">
        <v>0</v>
      </c>
      <c r="AX42" s="66" t="s">
        <v>6</v>
      </c>
      <c r="AY42" s="57"/>
    </row>
    <row r="43" spans="1:51" s="50" customFormat="1" ht="15" customHeight="1" x14ac:dyDescent="0.15">
      <c r="A43" s="181"/>
      <c r="B43" s="62"/>
      <c r="C43" s="65">
        <v>300</v>
      </c>
      <c r="D43" s="60"/>
      <c r="E43" s="173"/>
      <c r="F43" s="106"/>
      <c r="G43" s="106"/>
      <c r="H43" s="107"/>
      <c r="I43" s="39"/>
      <c r="J43" s="64">
        <f>SUM(J35,J37,J39,J41)</f>
        <v>150</v>
      </c>
      <c r="K43" s="40"/>
      <c r="L43" s="39"/>
      <c r="M43" s="64">
        <f>SUM(M35,M37,M39,M41)</f>
        <v>150</v>
      </c>
      <c r="N43" s="40"/>
      <c r="O43" s="39"/>
      <c r="P43" s="64">
        <f>SUM(P35,P37,P39,P41)</f>
        <v>150</v>
      </c>
      <c r="Q43" s="40"/>
      <c r="R43" s="39"/>
      <c r="S43" s="64">
        <f>SUM(S35,S37,S39,S41)</f>
        <v>150</v>
      </c>
      <c r="T43" s="40"/>
      <c r="U43" s="39"/>
      <c r="V43" s="64">
        <f>SUM(V35,V37,V39,V41)</f>
        <v>150</v>
      </c>
      <c r="W43" s="40"/>
      <c r="X43" s="39"/>
      <c r="Y43" s="64">
        <f>SUM(Y35,Y37,Y39,Y41)</f>
        <v>150</v>
      </c>
      <c r="Z43" s="40"/>
      <c r="AA43" s="39"/>
      <c r="AB43" s="64">
        <f>SUM(AB35,AB37,AB39,AB41)</f>
        <v>150</v>
      </c>
      <c r="AC43" s="40"/>
      <c r="AD43" s="39"/>
      <c r="AE43" s="64">
        <f>SUM(AE35,AE37,AE39,AE41)</f>
        <v>100</v>
      </c>
      <c r="AF43" s="40"/>
      <c r="AG43" s="39"/>
      <c r="AH43" s="64">
        <f>SUM(AH35,AH37,AH39,AH41)</f>
        <v>150</v>
      </c>
      <c r="AI43" s="40"/>
      <c r="AJ43" s="39"/>
      <c r="AK43" s="64">
        <f>SUM(AK35,AK37,AK39,AK41)</f>
        <v>150</v>
      </c>
      <c r="AL43" s="40"/>
      <c r="AM43" s="39"/>
      <c r="AN43" s="64">
        <f>SUM(AN35,AN37,AN39,AN41)</f>
        <v>150</v>
      </c>
      <c r="AO43" s="40"/>
      <c r="AP43" s="39"/>
      <c r="AQ43" s="64">
        <f>SUM(AQ35,AQ37,AQ39,AQ41)</f>
        <v>150</v>
      </c>
      <c r="AR43" s="40"/>
      <c r="AS43" s="39"/>
      <c r="AT43" s="82">
        <f>SUM(AT35,AT37,AT39,AT41)</f>
        <v>1750</v>
      </c>
      <c r="AU43" s="63"/>
      <c r="AV43" s="62"/>
      <c r="AW43" s="61">
        <v>300</v>
      </c>
      <c r="AX43" s="60"/>
      <c r="AY43" s="57"/>
    </row>
    <row r="44" spans="1:51" s="50" customFormat="1" ht="15" customHeight="1" x14ac:dyDescent="0.15">
      <c r="A44" s="181"/>
      <c r="B44" s="186"/>
      <c r="C44" s="187"/>
      <c r="D44" s="188"/>
      <c r="E44" s="168" t="s">
        <v>59</v>
      </c>
      <c r="F44" s="170" t="s">
        <v>62</v>
      </c>
      <c r="G44" s="170" t="s">
        <v>53</v>
      </c>
      <c r="H44" s="170" t="s">
        <v>52</v>
      </c>
      <c r="I44" s="79" t="s">
        <v>3</v>
      </c>
      <c r="J44" s="78">
        <v>50</v>
      </c>
      <c r="K44" s="80" t="s">
        <v>5</v>
      </c>
      <c r="L44" s="79" t="s">
        <v>3</v>
      </c>
      <c r="M44" s="78">
        <v>50</v>
      </c>
      <c r="N44" s="80" t="s">
        <v>5</v>
      </c>
      <c r="O44" s="79" t="s">
        <v>3</v>
      </c>
      <c r="P44" s="78">
        <v>50</v>
      </c>
      <c r="Q44" s="80" t="s">
        <v>5</v>
      </c>
      <c r="R44" s="79" t="s">
        <v>3</v>
      </c>
      <c r="S44" s="78">
        <v>50</v>
      </c>
      <c r="T44" s="80" t="s">
        <v>5</v>
      </c>
      <c r="U44" s="79" t="s">
        <v>3</v>
      </c>
      <c r="V44" s="78">
        <v>50</v>
      </c>
      <c r="W44" s="80" t="s">
        <v>5</v>
      </c>
      <c r="X44" s="79" t="s">
        <v>3</v>
      </c>
      <c r="Y44" s="78">
        <v>50</v>
      </c>
      <c r="Z44" s="80" t="s">
        <v>5</v>
      </c>
      <c r="AA44" s="79" t="s">
        <v>3</v>
      </c>
      <c r="AB44" s="78">
        <v>50</v>
      </c>
      <c r="AC44" s="80" t="s">
        <v>5</v>
      </c>
      <c r="AD44" s="79" t="s">
        <v>3</v>
      </c>
      <c r="AE44" s="78">
        <v>50</v>
      </c>
      <c r="AF44" s="80" t="s">
        <v>5</v>
      </c>
      <c r="AG44" s="79" t="s">
        <v>3</v>
      </c>
      <c r="AH44" s="78">
        <v>50</v>
      </c>
      <c r="AI44" s="80" t="s">
        <v>5</v>
      </c>
      <c r="AJ44" s="79" t="s">
        <v>3</v>
      </c>
      <c r="AK44" s="78">
        <v>50</v>
      </c>
      <c r="AL44" s="80" t="s">
        <v>5</v>
      </c>
      <c r="AM44" s="79" t="s">
        <v>3</v>
      </c>
      <c r="AN44" s="78">
        <v>50</v>
      </c>
      <c r="AO44" s="80" t="s">
        <v>5</v>
      </c>
      <c r="AP44" s="79" t="s">
        <v>3</v>
      </c>
      <c r="AQ44" s="78">
        <v>50</v>
      </c>
      <c r="AR44" s="80" t="s">
        <v>5</v>
      </c>
      <c r="AS44" s="79" t="s">
        <v>3</v>
      </c>
      <c r="AT44" s="81">
        <f>SUM(I44:AR44)</f>
        <v>600</v>
      </c>
      <c r="AU44" s="77" t="s">
        <v>5</v>
      </c>
      <c r="AV44" s="186"/>
      <c r="AW44" s="187"/>
      <c r="AX44" s="188"/>
      <c r="AY44" s="57"/>
    </row>
    <row r="45" spans="1:51" s="50" customFormat="1" ht="15" customHeight="1" x14ac:dyDescent="0.15">
      <c r="A45" s="181"/>
      <c r="B45" s="189"/>
      <c r="C45" s="190"/>
      <c r="D45" s="191"/>
      <c r="E45" s="169"/>
      <c r="F45" s="171"/>
      <c r="G45" s="171"/>
      <c r="H45" s="171"/>
      <c r="I45" s="75"/>
      <c r="J45" s="74">
        <v>50</v>
      </c>
      <c r="K45" s="76"/>
      <c r="L45" s="75"/>
      <c r="M45" s="74">
        <v>50</v>
      </c>
      <c r="N45" s="76"/>
      <c r="O45" s="75"/>
      <c r="P45" s="74">
        <v>50</v>
      </c>
      <c r="Q45" s="76"/>
      <c r="R45" s="75"/>
      <c r="S45" s="74">
        <v>50</v>
      </c>
      <c r="T45" s="76"/>
      <c r="U45" s="75"/>
      <c r="V45" s="74">
        <v>50</v>
      </c>
      <c r="W45" s="76"/>
      <c r="X45" s="75"/>
      <c r="Y45" s="74">
        <v>50</v>
      </c>
      <c r="Z45" s="76"/>
      <c r="AA45" s="75"/>
      <c r="AB45" s="74">
        <v>50</v>
      </c>
      <c r="AC45" s="76"/>
      <c r="AD45" s="75"/>
      <c r="AE45" s="74">
        <v>50</v>
      </c>
      <c r="AF45" s="76"/>
      <c r="AG45" s="75"/>
      <c r="AH45" s="74">
        <v>50</v>
      </c>
      <c r="AI45" s="76"/>
      <c r="AJ45" s="75"/>
      <c r="AK45" s="74">
        <v>50</v>
      </c>
      <c r="AL45" s="76"/>
      <c r="AM45" s="75"/>
      <c r="AN45" s="74">
        <v>50</v>
      </c>
      <c r="AO45" s="76"/>
      <c r="AP45" s="75"/>
      <c r="AQ45" s="74">
        <v>50</v>
      </c>
      <c r="AR45" s="76"/>
      <c r="AS45" s="75"/>
      <c r="AT45" s="81">
        <f>SUM(I45:AR45)</f>
        <v>600</v>
      </c>
      <c r="AU45" s="73"/>
      <c r="AV45" s="189"/>
      <c r="AW45" s="190"/>
      <c r="AX45" s="191"/>
      <c r="AY45" s="57"/>
    </row>
    <row r="46" spans="1:51" s="50" customFormat="1" ht="15" customHeight="1" x14ac:dyDescent="0.15">
      <c r="A46" s="181"/>
      <c r="B46" s="189"/>
      <c r="C46" s="190"/>
      <c r="D46" s="191"/>
      <c r="E46" s="184"/>
      <c r="F46" s="156"/>
      <c r="G46" s="156"/>
      <c r="H46" s="156"/>
      <c r="I46" s="79" t="s">
        <v>3</v>
      </c>
      <c r="J46" s="78"/>
      <c r="K46" s="80" t="s">
        <v>5</v>
      </c>
      <c r="L46" s="79" t="s">
        <v>3</v>
      </c>
      <c r="M46" s="78"/>
      <c r="N46" s="80" t="s">
        <v>5</v>
      </c>
      <c r="O46" s="79" t="s">
        <v>3</v>
      </c>
      <c r="P46" s="78"/>
      <c r="Q46" s="80" t="s">
        <v>5</v>
      </c>
      <c r="R46" s="79" t="s">
        <v>3</v>
      </c>
      <c r="S46" s="78"/>
      <c r="T46" s="80" t="s">
        <v>5</v>
      </c>
      <c r="U46" s="79" t="s">
        <v>3</v>
      </c>
      <c r="V46" s="78"/>
      <c r="W46" s="80" t="s">
        <v>5</v>
      </c>
      <c r="X46" s="79" t="s">
        <v>3</v>
      </c>
      <c r="Y46" s="78"/>
      <c r="Z46" s="80" t="s">
        <v>5</v>
      </c>
      <c r="AA46" s="79" t="s">
        <v>3</v>
      </c>
      <c r="AB46" s="78"/>
      <c r="AC46" s="80" t="s">
        <v>5</v>
      </c>
      <c r="AD46" s="79" t="s">
        <v>3</v>
      </c>
      <c r="AE46" s="78"/>
      <c r="AF46" s="80" t="s">
        <v>5</v>
      </c>
      <c r="AG46" s="79" t="s">
        <v>3</v>
      </c>
      <c r="AH46" s="78"/>
      <c r="AI46" s="80" t="s">
        <v>5</v>
      </c>
      <c r="AJ46" s="79" t="s">
        <v>3</v>
      </c>
      <c r="AK46" s="78"/>
      <c r="AL46" s="80" t="s">
        <v>5</v>
      </c>
      <c r="AM46" s="79" t="s">
        <v>3</v>
      </c>
      <c r="AN46" s="78"/>
      <c r="AO46" s="80" t="s">
        <v>5</v>
      </c>
      <c r="AP46" s="79" t="s">
        <v>3</v>
      </c>
      <c r="AQ46" s="78"/>
      <c r="AR46" s="80" t="s">
        <v>5</v>
      </c>
      <c r="AS46" s="79" t="s">
        <v>3</v>
      </c>
      <c r="AT46" s="78"/>
      <c r="AU46" s="77" t="s">
        <v>5</v>
      </c>
      <c r="AV46" s="189"/>
      <c r="AW46" s="190"/>
      <c r="AX46" s="191"/>
      <c r="AY46" s="57"/>
    </row>
    <row r="47" spans="1:51" s="50" customFormat="1" ht="15" customHeight="1" x14ac:dyDescent="0.15">
      <c r="A47" s="181"/>
      <c r="B47" s="189"/>
      <c r="C47" s="190"/>
      <c r="D47" s="191"/>
      <c r="E47" s="185"/>
      <c r="F47" s="157"/>
      <c r="G47" s="157"/>
      <c r="H47" s="157"/>
      <c r="I47" s="75"/>
      <c r="J47" s="74"/>
      <c r="K47" s="76"/>
      <c r="L47" s="75"/>
      <c r="M47" s="74"/>
      <c r="N47" s="76"/>
      <c r="O47" s="75"/>
      <c r="P47" s="74"/>
      <c r="Q47" s="76"/>
      <c r="R47" s="75"/>
      <c r="S47" s="74"/>
      <c r="T47" s="76"/>
      <c r="U47" s="75"/>
      <c r="V47" s="74"/>
      <c r="W47" s="76"/>
      <c r="X47" s="75"/>
      <c r="Y47" s="74"/>
      <c r="Z47" s="76"/>
      <c r="AA47" s="75"/>
      <c r="AB47" s="74"/>
      <c r="AC47" s="76"/>
      <c r="AD47" s="75"/>
      <c r="AE47" s="74"/>
      <c r="AF47" s="76"/>
      <c r="AG47" s="75"/>
      <c r="AH47" s="74"/>
      <c r="AI47" s="76"/>
      <c r="AJ47" s="75"/>
      <c r="AK47" s="74"/>
      <c r="AL47" s="76"/>
      <c r="AM47" s="75"/>
      <c r="AN47" s="74"/>
      <c r="AO47" s="76"/>
      <c r="AP47" s="75"/>
      <c r="AQ47" s="74"/>
      <c r="AR47" s="76"/>
      <c r="AS47" s="75"/>
      <c r="AT47" s="74"/>
      <c r="AU47" s="73"/>
      <c r="AV47" s="189"/>
      <c r="AW47" s="190"/>
      <c r="AX47" s="191"/>
      <c r="AY47" s="57"/>
    </row>
    <row r="48" spans="1:51" s="50" customFormat="1" ht="15" customHeight="1" x14ac:dyDescent="0.15">
      <c r="A48" s="181"/>
      <c r="B48" s="189"/>
      <c r="C48" s="190"/>
      <c r="D48" s="191"/>
      <c r="E48" s="184"/>
      <c r="F48" s="156"/>
      <c r="G48" s="156"/>
      <c r="H48" s="156"/>
      <c r="I48" s="79" t="s">
        <v>3</v>
      </c>
      <c r="J48" s="78"/>
      <c r="K48" s="80" t="s">
        <v>5</v>
      </c>
      <c r="L48" s="79" t="s">
        <v>3</v>
      </c>
      <c r="M48" s="78"/>
      <c r="N48" s="80" t="s">
        <v>5</v>
      </c>
      <c r="O48" s="79" t="s">
        <v>3</v>
      </c>
      <c r="P48" s="78"/>
      <c r="Q48" s="80" t="s">
        <v>5</v>
      </c>
      <c r="R48" s="79" t="s">
        <v>3</v>
      </c>
      <c r="S48" s="78"/>
      <c r="T48" s="80" t="s">
        <v>5</v>
      </c>
      <c r="U48" s="79" t="s">
        <v>3</v>
      </c>
      <c r="V48" s="78"/>
      <c r="W48" s="80" t="s">
        <v>5</v>
      </c>
      <c r="X48" s="79" t="s">
        <v>3</v>
      </c>
      <c r="Y48" s="78"/>
      <c r="Z48" s="80" t="s">
        <v>5</v>
      </c>
      <c r="AA48" s="79" t="s">
        <v>3</v>
      </c>
      <c r="AB48" s="78"/>
      <c r="AC48" s="80" t="s">
        <v>5</v>
      </c>
      <c r="AD48" s="79" t="s">
        <v>3</v>
      </c>
      <c r="AE48" s="78"/>
      <c r="AF48" s="80" t="s">
        <v>5</v>
      </c>
      <c r="AG48" s="79" t="s">
        <v>3</v>
      </c>
      <c r="AH48" s="78"/>
      <c r="AI48" s="80" t="s">
        <v>5</v>
      </c>
      <c r="AJ48" s="79" t="s">
        <v>3</v>
      </c>
      <c r="AK48" s="78"/>
      <c r="AL48" s="80" t="s">
        <v>5</v>
      </c>
      <c r="AM48" s="79" t="s">
        <v>3</v>
      </c>
      <c r="AN48" s="78"/>
      <c r="AO48" s="80" t="s">
        <v>5</v>
      </c>
      <c r="AP48" s="79" t="s">
        <v>3</v>
      </c>
      <c r="AQ48" s="78"/>
      <c r="AR48" s="80" t="s">
        <v>5</v>
      </c>
      <c r="AS48" s="79" t="s">
        <v>3</v>
      </c>
      <c r="AT48" s="78"/>
      <c r="AU48" s="77" t="s">
        <v>5</v>
      </c>
      <c r="AV48" s="189"/>
      <c r="AW48" s="190"/>
      <c r="AX48" s="191"/>
      <c r="AY48" s="57"/>
    </row>
    <row r="49" spans="1:51" s="50" customFormat="1" ht="15" customHeight="1" x14ac:dyDescent="0.15">
      <c r="A49" s="181"/>
      <c r="B49" s="189"/>
      <c r="C49" s="190"/>
      <c r="D49" s="191"/>
      <c r="E49" s="185"/>
      <c r="F49" s="157"/>
      <c r="G49" s="157"/>
      <c r="H49" s="157"/>
      <c r="I49" s="75"/>
      <c r="J49" s="74"/>
      <c r="K49" s="76"/>
      <c r="L49" s="75"/>
      <c r="M49" s="74"/>
      <c r="N49" s="76"/>
      <c r="O49" s="75"/>
      <c r="P49" s="74"/>
      <c r="Q49" s="76"/>
      <c r="R49" s="75"/>
      <c r="S49" s="74"/>
      <c r="T49" s="76"/>
      <c r="U49" s="75"/>
      <c r="V49" s="74"/>
      <c r="W49" s="76"/>
      <c r="X49" s="75"/>
      <c r="Y49" s="74"/>
      <c r="Z49" s="76"/>
      <c r="AA49" s="75"/>
      <c r="AB49" s="74"/>
      <c r="AC49" s="76"/>
      <c r="AD49" s="75"/>
      <c r="AE49" s="74"/>
      <c r="AF49" s="76"/>
      <c r="AG49" s="75"/>
      <c r="AH49" s="74"/>
      <c r="AI49" s="76"/>
      <c r="AJ49" s="75"/>
      <c r="AK49" s="74"/>
      <c r="AL49" s="76"/>
      <c r="AM49" s="75"/>
      <c r="AN49" s="74"/>
      <c r="AO49" s="76"/>
      <c r="AP49" s="75"/>
      <c r="AQ49" s="74"/>
      <c r="AR49" s="76"/>
      <c r="AS49" s="75"/>
      <c r="AT49" s="74"/>
      <c r="AU49" s="73"/>
      <c r="AV49" s="189"/>
      <c r="AW49" s="190"/>
      <c r="AX49" s="191"/>
      <c r="AY49" s="57"/>
    </row>
    <row r="50" spans="1:51" s="50" customFormat="1" ht="15" customHeight="1" x14ac:dyDescent="0.15">
      <c r="A50" s="181"/>
      <c r="B50" s="189"/>
      <c r="C50" s="190"/>
      <c r="D50" s="191"/>
      <c r="E50" s="184"/>
      <c r="F50" s="156"/>
      <c r="G50" s="156"/>
      <c r="H50" s="156"/>
      <c r="I50" s="79" t="s">
        <v>3</v>
      </c>
      <c r="J50" s="78"/>
      <c r="K50" s="80" t="s">
        <v>5</v>
      </c>
      <c r="L50" s="79" t="s">
        <v>3</v>
      </c>
      <c r="M50" s="78"/>
      <c r="N50" s="80" t="s">
        <v>5</v>
      </c>
      <c r="O50" s="79" t="s">
        <v>3</v>
      </c>
      <c r="P50" s="78"/>
      <c r="Q50" s="80" t="s">
        <v>5</v>
      </c>
      <c r="R50" s="79" t="s">
        <v>3</v>
      </c>
      <c r="S50" s="78"/>
      <c r="T50" s="80" t="s">
        <v>5</v>
      </c>
      <c r="U50" s="79" t="s">
        <v>3</v>
      </c>
      <c r="V50" s="78"/>
      <c r="W50" s="80" t="s">
        <v>5</v>
      </c>
      <c r="X50" s="79" t="s">
        <v>3</v>
      </c>
      <c r="Y50" s="78"/>
      <c r="Z50" s="80" t="s">
        <v>5</v>
      </c>
      <c r="AA50" s="79" t="s">
        <v>3</v>
      </c>
      <c r="AB50" s="78"/>
      <c r="AC50" s="80" t="s">
        <v>5</v>
      </c>
      <c r="AD50" s="79" t="s">
        <v>3</v>
      </c>
      <c r="AE50" s="78"/>
      <c r="AF50" s="80" t="s">
        <v>5</v>
      </c>
      <c r="AG50" s="79" t="s">
        <v>3</v>
      </c>
      <c r="AH50" s="78"/>
      <c r="AI50" s="80" t="s">
        <v>5</v>
      </c>
      <c r="AJ50" s="79" t="s">
        <v>3</v>
      </c>
      <c r="AK50" s="78"/>
      <c r="AL50" s="80" t="s">
        <v>5</v>
      </c>
      <c r="AM50" s="79" t="s">
        <v>3</v>
      </c>
      <c r="AN50" s="78"/>
      <c r="AO50" s="80" t="s">
        <v>5</v>
      </c>
      <c r="AP50" s="79" t="s">
        <v>3</v>
      </c>
      <c r="AQ50" s="78"/>
      <c r="AR50" s="80" t="s">
        <v>5</v>
      </c>
      <c r="AS50" s="79" t="s">
        <v>3</v>
      </c>
      <c r="AT50" s="78"/>
      <c r="AU50" s="77" t="s">
        <v>5</v>
      </c>
      <c r="AV50" s="189"/>
      <c r="AW50" s="190"/>
      <c r="AX50" s="191"/>
      <c r="AY50" s="57"/>
    </row>
    <row r="51" spans="1:51" s="50" customFormat="1" ht="15" customHeight="1" x14ac:dyDescent="0.15">
      <c r="A51" s="181"/>
      <c r="B51" s="192"/>
      <c r="C51" s="193"/>
      <c r="D51" s="194"/>
      <c r="E51" s="185"/>
      <c r="F51" s="157"/>
      <c r="G51" s="157"/>
      <c r="H51" s="157"/>
      <c r="I51" s="75"/>
      <c r="J51" s="74"/>
      <c r="K51" s="76"/>
      <c r="L51" s="75"/>
      <c r="M51" s="74"/>
      <c r="N51" s="76"/>
      <c r="O51" s="75"/>
      <c r="P51" s="74"/>
      <c r="Q51" s="76"/>
      <c r="R51" s="75"/>
      <c r="S51" s="74"/>
      <c r="T51" s="76"/>
      <c r="U51" s="75"/>
      <c r="V51" s="74"/>
      <c r="W51" s="76"/>
      <c r="X51" s="75"/>
      <c r="Y51" s="74"/>
      <c r="Z51" s="76"/>
      <c r="AA51" s="75"/>
      <c r="AB51" s="74"/>
      <c r="AC51" s="76"/>
      <c r="AD51" s="75"/>
      <c r="AE51" s="74"/>
      <c r="AF51" s="76"/>
      <c r="AG51" s="75"/>
      <c r="AH51" s="74"/>
      <c r="AI51" s="76"/>
      <c r="AJ51" s="75"/>
      <c r="AK51" s="74"/>
      <c r="AL51" s="76"/>
      <c r="AM51" s="75"/>
      <c r="AN51" s="74"/>
      <c r="AO51" s="76"/>
      <c r="AP51" s="75"/>
      <c r="AQ51" s="74"/>
      <c r="AR51" s="76"/>
      <c r="AS51" s="75"/>
      <c r="AT51" s="74"/>
      <c r="AU51" s="73"/>
      <c r="AV51" s="192"/>
      <c r="AW51" s="193"/>
      <c r="AX51" s="194"/>
      <c r="AY51" s="57"/>
    </row>
    <row r="52" spans="1:51" s="50" customFormat="1" ht="15" customHeight="1" x14ac:dyDescent="0.15">
      <c r="A52" s="181"/>
      <c r="B52" s="68" t="s">
        <v>4</v>
      </c>
      <c r="C52" s="72">
        <v>0</v>
      </c>
      <c r="D52" s="71" t="s">
        <v>6</v>
      </c>
      <c r="E52" s="172" t="s">
        <v>59</v>
      </c>
      <c r="F52" s="104" t="s">
        <v>49</v>
      </c>
      <c r="G52" s="104"/>
      <c r="H52" s="105"/>
      <c r="I52" s="37" t="s">
        <v>3</v>
      </c>
      <c r="J52" s="70">
        <f>SUM(J44,J46,J48,J50)</f>
        <v>50</v>
      </c>
      <c r="K52" s="38" t="s">
        <v>5</v>
      </c>
      <c r="L52" s="37" t="s">
        <v>3</v>
      </c>
      <c r="M52" s="70">
        <f>SUM(M44,M46,M48,M50)</f>
        <v>50</v>
      </c>
      <c r="N52" s="38" t="s">
        <v>5</v>
      </c>
      <c r="O52" s="37" t="s">
        <v>3</v>
      </c>
      <c r="P52" s="70">
        <f>SUM(P44,P46,P48,P50)</f>
        <v>50</v>
      </c>
      <c r="Q52" s="38" t="s">
        <v>5</v>
      </c>
      <c r="R52" s="37" t="s">
        <v>3</v>
      </c>
      <c r="S52" s="70">
        <f>SUM(S44,S46,S48,S50)</f>
        <v>50</v>
      </c>
      <c r="T52" s="38" t="s">
        <v>5</v>
      </c>
      <c r="U52" s="37" t="s">
        <v>3</v>
      </c>
      <c r="V52" s="70">
        <f>SUM(V44,V46,V48,V50)</f>
        <v>50</v>
      </c>
      <c r="W52" s="38" t="s">
        <v>5</v>
      </c>
      <c r="X52" s="37" t="s">
        <v>3</v>
      </c>
      <c r="Y52" s="70">
        <f>SUM(Y44,Y46,Y48,Y50)</f>
        <v>50</v>
      </c>
      <c r="Z52" s="38" t="s">
        <v>5</v>
      </c>
      <c r="AA52" s="37" t="s">
        <v>3</v>
      </c>
      <c r="AB52" s="70">
        <f>SUM(AB44,AB46,AB48,AB50)</f>
        <v>50</v>
      </c>
      <c r="AC52" s="38" t="s">
        <v>5</v>
      </c>
      <c r="AD52" s="37" t="s">
        <v>3</v>
      </c>
      <c r="AE52" s="70">
        <f>SUM(AE44,AE46,AE48,AE50)</f>
        <v>50</v>
      </c>
      <c r="AF52" s="38" t="s">
        <v>5</v>
      </c>
      <c r="AG52" s="37" t="s">
        <v>3</v>
      </c>
      <c r="AH52" s="70">
        <f>SUM(AH44,AH46,AH48,AH50)</f>
        <v>50</v>
      </c>
      <c r="AI52" s="38" t="s">
        <v>5</v>
      </c>
      <c r="AJ52" s="37" t="s">
        <v>3</v>
      </c>
      <c r="AK52" s="70">
        <f>SUM(AK44,AK46,AK48,AK50)</f>
        <v>50</v>
      </c>
      <c r="AL52" s="38" t="s">
        <v>5</v>
      </c>
      <c r="AM52" s="37" t="s">
        <v>3</v>
      </c>
      <c r="AN52" s="70">
        <f>SUM(AN44,AN46,AN48,AN50)</f>
        <v>50</v>
      </c>
      <c r="AO52" s="38" t="s">
        <v>5</v>
      </c>
      <c r="AP52" s="37" t="s">
        <v>3</v>
      </c>
      <c r="AQ52" s="70">
        <f>SUM(AQ44,AQ46,AQ48,AQ50)</f>
        <v>50</v>
      </c>
      <c r="AR52" s="38" t="s">
        <v>5</v>
      </c>
      <c r="AS52" s="37" t="s">
        <v>3</v>
      </c>
      <c r="AT52" s="70">
        <f>SUM(AT44,AT46,AT48,AT50)</f>
        <v>600</v>
      </c>
      <c r="AU52" s="69" t="s">
        <v>5</v>
      </c>
      <c r="AV52" s="68" t="s">
        <v>4</v>
      </c>
      <c r="AW52" s="67">
        <v>0</v>
      </c>
      <c r="AX52" s="66" t="s">
        <v>6</v>
      </c>
      <c r="AY52" s="57"/>
    </row>
    <row r="53" spans="1:51" s="50" customFormat="1" ht="15" customHeight="1" x14ac:dyDescent="0.15">
      <c r="A53" s="181"/>
      <c r="B53" s="62"/>
      <c r="C53" s="65">
        <v>200</v>
      </c>
      <c r="D53" s="60"/>
      <c r="E53" s="173"/>
      <c r="F53" s="106"/>
      <c r="G53" s="106"/>
      <c r="H53" s="107"/>
      <c r="I53" s="39"/>
      <c r="J53" s="64">
        <f>SUM(J45,J47,J49,J51)</f>
        <v>50</v>
      </c>
      <c r="K53" s="40"/>
      <c r="L53" s="39"/>
      <c r="M53" s="64">
        <f>SUM(M45,M47,M49,M51)</f>
        <v>50</v>
      </c>
      <c r="N53" s="40"/>
      <c r="O53" s="39"/>
      <c r="P53" s="64">
        <f>SUM(P45,P47,P49,P51)</f>
        <v>50</v>
      </c>
      <c r="Q53" s="40"/>
      <c r="R53" s="39"/>
      <c r="S53" s="64">
        <f>SUM(S45,S47,S49,S51)</f>
        <v>50</v>
      </c>
      <c r="T53" s="40"/>
      <c r="U53" s="39"/>
      <c r="V53" s="64">
        <f>SUM(V45,V47,V49,V51)</f>
        <v>50</v>
      </c>
      <c r="W53" s="40"/>
      <c r="X53" s="39"/>
      <c r="Y53" s="64">
        <f>SUM(Y45,Y47,Y49,Y51)</f>
        <v>50</v>
      </c>
      <c r="Z53" s="40"/>
      <c r="AA53" s="39"/>
      <c r="AB53" s="64">
        <f>SUM(AB45,AB47,AB49,AB51)</f>
        <v>50</v>
      </c>
      <c r="AC53" s="40"/>
      <c r="AD53" s="39"/>
      <c r="AE53" s="64">
        <f>SUM(AE45,AE47,AE49,AE51)</f>
        <v>50</v>
      </c>
      <c r="AF53" s="40"/>
      <c r="AG53" s="39"/>
      <c r="AH53" s="64">
        <f>SUM(AH45,AH47,AH49,AH51)</f>
        <v>50</v>
      </c>
      <c r="AI53" s="40"/>
      <c r="AJ53" s="39"/>
      <c r="AK53" s="64">
        <f>SUM(AK45,AK47,AK49,AK51)</f>
        <v>50</v>
      </c>
      <c r="AL53" s="40"/>
      <c r="AM53" s="39"/>
      <c r="AN53" s="64">
        <f>SUM(AN45,AN47,AN49,AN51)</f>
        <v>50</v>
      </c>
      <c r="AO53" s="40"/>
      <c r="AP53" s="39"/>
      <c r="AQ53" s="64">
        <f>SUM(AQ45,AQ47,AQ49,AQ51)</f>
        <v>50</v>
      </c>
      <c r="AR53" s="40"/>
      <c r="AS53" s="39"/>
      <c r="AT53" s="64">
        <f>SUM(AT45,AT47,AT49,AT51)</f>
        <v>600</v>
      </c>
      <c r="AU53" s="63"/>
      <c r="AV53" s="62"/>
      <c r="AW53" s="61">
        <v>200</v>
      </c>
      <c r="AX53" s="60"/>
      <c r="AY53" s="57"/>
    </row>
    <row r="54" spans="1:51" s="50" customFormat="1" ht="15" customHeight="1" x14ac:dyDescent="0.15">
      <c r="A54" s="182"/>
      <c r="B54" s="11" t="s">
        <v>4</v>
      </c>
      <c r="C54" s="56">
        <v>0</v>
      </c>
      <c r="D54" s="12" t="s">
        <v>6</v>
      </c>
      <c r="E54" s="141" t="str">
        <f>CONCATENATE(A34,"計")</f>
        <v>令和５年度計</v>
      </c>
      <c r="F54" s="143"/>
      <c r="G54" s="143"/>
      <c r="H54" s="144"/>
      <c r="I54" s="44" t="s">
        <v>3</v>
      </c>
      <c r="J54" s="56">
        <f>SUM(J42,J52)</f>
        <v>150</v>
      </c>
      <c r="K54" s="46" t="s">
        <v>5</v>
      </c>
      <c r="L54" s="44" t="s">
        <v>3</v>
      </c>
      <c r="M54" s="56">
        <f>SUM(M42,M52)</f>
        <v>150</v>
      </c>
      <c r="N54" s="46" t="s">
        <v>5</v>
      </c>
      <c r="O54" s="44" t="s">
        <v>3</v>
      </c>
      <c r="P54" s="56">
        <f>SUM(P42,P52)</f>
        <v>150</v>
      </c>
      <c r="Q54" s="46" t="s">
        <v>5</v>
      </c>
      <c r="R54" s="44" t="s">
        <v>3</v>
      </c>
      <c r="S54" s="56">
        <f>SUM(S42,S52)</f>
        <v>150</v>
      </c>
      <c r="T54" s="46" t="s">
        <v>5</v>
      </c>
      <c r="U54" s="44" t="s">
        <v>3</v>
      </c>
      <c r="V54" s="56">
        <f>SUM(V42,V52)</f>
        <v>150</v>
      </c>
      <c r="W54" s="46" t="s">
        <v>5</v>
      </c>
      <c r="X54" s="44" t="s">
        <v>3</v>
      </c>
      <c r="Y54" s="56">
        <f>SUM(Y42,Y52)</f>
        <v>150</v>
      </c>
      <c r="Z54" s="46" t="s">
        <v>5</v>
      </c>
      <c r="AA54" s="44" t="s">
        <v>3</v>
      </c>
      <c r="AB54" s="56">
        <f>SUM(AB42,AB52)</f>
        <v>150</v>
      </c>
      <c r="AC54" s="46" t="s">
        <v>5</v>
      </c>
      <c r="AD54" s="44" t="s">
        <v>3</v>
      </c>
      <c r="AE54" s="56">
        <f>SUM(AE42,AE52)</f>
        <v>100</v>
      </c>
      <c r="AF54" s="46" t="s">
        <v>5</v>
      </c>
      <c r="AG54" s="44" t="s">
        <v>3</v>
      </c>
      <c r="AH54" s="56">
        <f>SUM(AH42,AH52)</f>
        <v>150</v>
      </c>
      <c r="AI54" s="46" t="s">
        <v>5</v>
      </c>
      <c r="AJ54" s="44" t="s">
        <v>3</v>
      </c>
      <c r="AK54" s="56">
        <f>SUM(AK42,AK52)</f>
        <v>150</v>
      </c>
      <c r="AL54" s="46" t="s">
        <v>5</v>
      </c>
      <c r="AM54" s="44" t="s">
        <v>3</v>
      </c>
      <c r="AN54" s="56">
        <f>SUM(AN42,AN52)</f>
        <v>150</v>
      </c>
      <c r="AO54" s="46" t="s">
        <v>5</v>
      </c>
      <c r="AP54" s="44" t="s">
        <v>3</v>
      </c>
      <c r="AQ54" s="56">
        <f>SUM(AQ42,AQ52)</f>
        <v>150</v>
      </c>
      <c r="AR54" s="46" t="s">
        <v>5</v>
      </c>
      <c r="AS54" s="44" t="s">
        <v>3</v>
      </c>
      <c r="AT54" s="56">
        <f>SUM(AT42,AT52)</f>
        <v>1750</v>
      </c>
      <c r="AU54" s="45" t="s">
        <v>5</v>
      </c>
      <c r="AV54" s="59" t="s">
        <v>3</v>
      </c>
      <c r="AW54" s="56">
        <v>0</v>
      </c>
      <c r="AX54" s="58" t="s">
        <v>5</v>
      </c>
      <c r="AY54" s="57"/>
    </row>
    <row r="55" spans="1:51" s="50" customFormat="1" ht="15" customHeight="1" x14ac:dyDescent="0.15">
      <c r="A55" s="183"/>
      <c r="B55" s="43"/>
      <c r="C55" s="54">
        <v>500</v>
      </c>
      <c r="D55" s="14"/>
      <c r="E55" s="142"/>
      <c r="F55" s="145"/>
      <c r="G55" s="145"/>
      <c r="H55" s="146"/>
      <c r="I55" s="15"/>
      <c r="J55" s="56">
        <f>SUM(J43,J53)</f>
        <v>200</v>
      </c>
      <c r="K55" s="14"/>
      <c r="L55" s="15"/>
      <c r="M55" s="56">
        <f>SUM(M43,M53)</f>
        <v>200</v>
      </c>
      <c r="N55" s="14"/>
      <c r="O55" s="15"/>
      <c r="P55" s="56">
        <f>SUM(P43,P53)</f>
        <v>200</v>
      </c>
      <c r="Q55" s="14"/>
      <c r="R55" s="15"/>
      <c r="S55" s="56">
        <f>SUM(S43,S53)</f>
        <v>200</v>
      </c>
      <c r="T55" s="14"/>
      <c r="U55" s="15"/>
      <c r="V55" s="56">
        <f>SUM(V43,V53)</f>
        <v>200</v>
      </c>
      <c r="W55" s="14"/>
      <c r="X55" s="15"/>
      <c r="Y55" s="56">
        <f>SUM(Y43,Y53)</f>
        <v>200</v>
      </c>
      <c r="Z55" s="14"/>
      <c r="AA55" s="15"/>
      <c r="AB55" s="56">
        <f>SUM(AB43,AB53)</f>
        <v>200</v>
      </c>
      <c r="AC55" s="14"/>
      <c r="AD55" s="15"/>
      <c r="AE55" s="56">
        <f>SUM(AE43,AE53)</f>
        <v>150</v>
      </c>
      <c r="AF55" s="14"/>
      <c r="AG55" s="15"/>
      <c r="AH55" s="56">
        <f>SUM(AH43,AH53)</f>
        <v>200</v>
      </c>
      <c r="AI55" s="14"/>
      <c r="AJ55" s="15"/>
      <c r="AK55" s="56">
        <f>SUM(AK43,AK53)</f>
        <v>200</v>
      </c>
      <c r="AL55" s="14"/>
      <c r="AM55" s="15"/>
      <c r="AN55" s="56">
        <f>SUM(AN43,AN53)</f>
        <v>200</v>
      </c>
      <c r="AO55" s="14"/>
      <c r="AP55" s="15"/>
      <c r="AQ55" s="56">
        <f>SUM(AQ43,AQ53)</f>
        <v>200</v>
      </c>
      <c r="AR55" s="14"/>
      <c r="AS55" s="15"/>
      <c r="AT55" s="56">
        <f>SUM(AT43,AT53)</f>
        <v>2350</v>
      </c>
      <c r="AU55" s="55"/>
      <c r="AV55" s="15"/>
      <c r="AW55" s="54">
        <v>500</v>
      </c>
      <c r="AX55" s="14"/>
    </row>
    <row r="56" spans="1:51" s="50" customFormat="1" ht="13.5" customHeight="1" x14ac:dyDescent="0.15">
      <c r="A56" s="180" t="s">
        <v>1</v>
      </c>
      <c r="B56" s="180"/>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数量は２段書きとし下段にはすべてのCPTPP産混合物及び練り生地並びにケーキミックスの輸入通関・購入実績及び計画を記載する。また、上段（　）内に関税割当を使用した（する）輸入物品に関する輸入通関実績及び計画を内数で記載する。</v>
      </c>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2"/>
      <c r="AW56" s="52"/>
      <c r="AX56" s="52"/>
    </row>
    <row r="57" spans="1:51" s="50" customFormat="1" ht="13.5" customHeight="1" x14ac:dyDescent="0.15">
      <c r="A57" s="179" t="s">
        <v>2</v>
      </c>
      <c r="B57" s="179"/>
      <c r="C57" s="96" t="s">
        <v>36</v>
      </c>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row>
    <row r="58" spans="1:51" s="50" customFormat="1" ht="15.95" customHeight="1" x14ac:dyDescent="0.15">
      <c r="A58" s="179" t="s">
        <v>42</v>
      </c>
      <c r="B58" s="179"/>
      <c r="C58" s="96" t="s">
        <v>37</v>
      </c>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row>
    <row r="59" spans="1:51" s="50" customFormat="1" ht="15" customHeight="1" x14ac:dyDescent="0.15">
      <c r="A59" s="179" t="s">
        <v>43</v>
      </c>
      <c r="B59" s="179"/>
      <c r="C59" s="96" t="s">
        <v>65</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row>
    <row r="60" spans="1:51" s="50" customFormat="1" ht="15" customHeight="1" x14ac:dyDescent="0.15">
      <c r="A60" s="179" t="s">
        <v>44</v>
      </c>
      <c r="B60" s="179"/>
      <c r="C60" s="7" t="s">
        <v>9</v>
      </c>
      <c r="D60" s="49"/>
      <c r="E60" s="49"/>
      <c r="F60" s="49"/>
      <c r="G60" s="49"/>
      <c r="H60" s="49"/>
      <c r="I60" s="49"/>
      <c r="J60" s="49"/>
      <c r="K60" s="49"/>
      <c r="L60" s="49"/>
      <c r="M60" s="49"/>
      <c r="N60" s="49"/>
      <c r="O60" s="49"/>
      <c r="P60" s="49"/>
      <c r="Q60" s="49"/>
      <c r="R60" s="49"/>
      <c r="S60" s="49"/>
      <c r="T60" s="49"/>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row>
    <row r="61" spans="1:51" x14ac:dyDescent="0.15">
      <c r="A61" s="179" t="s">
        <v>45</v>
      </c>
      <c r="B61" s="179"/>
      <c r="C61" s="10" t="s">
        <v>32</v>
      </c>
      <c r="D61" s="49"/>
      <c r="E61" s="49"/>
      <c r="F61" s="49"/>
      <c r="G61" s="49"/>
      <c r="H61" s="49"/>
      <c r="I61" s="49"/>
      <c r="J61" s="49"/>
      <c r="K61" s="49"/>
      <c r="L61" s="49"/>
      <c r="M61" s="49"/>
      <c r="N61" s="49"/>
      <c r="O61" s="49"/>
      <c r="P61" s="49"/>
      <c r="Q61" s="49"/>
      <c r="R61" s="49"/>
      <c r="S61" s="49"/>
      <c r="T61" s="49"/>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row>
    <row r="62" spans="1:51" x14ac:dyDescent="0.15">
      <c r="A62" s="179" t="s">
        <v>46</v>
      </c>
      <c r="B62" s="179"/>
      <c r="C62" s="1" t="s">
        <v>41</v>
      </c>
      <c r="D62" s="49"/>
      <c r="E62" s="49"/>
      <c r="F62" s="49"/>
      <c r="G62" s="49"/>
      <c r="H62" s="49"/>
      <c r="I62" s="49"/>
      <c r="J62" s="49"/>
      <c r="K62" s="49"/>
      <c r="L62" s="49"/>
      <c r="M62" s="49"/>
      <c r="N62" s="49"/>
      <c r="O62" s="49"/>
      <c r="P62" s="49"/>
      <c r="Q62" s="49"/>
      <c r="R62" s="49"/>
      <c r="S62" s="49"/>
      <c r="T62" s="49"/>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row>
    <row r="63" spans="1:51" x14ac:dyDescent="0.15">
      <c r="A63" s="179" t="s">
        <v>47</v>
      </c>
      <c r="B63" s="179"/>
      <c r="C63" s="1" t="s">
        <v>50</v>
      </c>
    </row>
  </sheetData>
  <mergeCells count="125">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F22:F23"/>
    <mergeCell ref="G22:G23"/>
    <mergeCell ref="H22:H23"/>
    <mergeCell ref="E24:E25"/>
    <mergeCell ref="F24:F25"/>
    <mergeCell ref="G24:G25"/>
    <mergeCell ref="E28:E29"/>
    <mergeCell ref="H24:H25"/>
    <mergeCell ref="E26:E27"/>
    <mergeCell ref="F26:F27"/>
    <mergeCell ref="F40:F41"/>
    <mergeCell ref="G40:G41"/>
    <mergeCell ref="H40:H41"/>
    <mergeCell ref="E42:E43"/>
    <mergeCell ref="F42:H43"/>
    <mergeCell ref="E44:E45"/>
    <mergeCell ref="F44:F45"/>
    <mergeCell ref="G44:G45"/>
    <mergeCell ref="H44:H45"/>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D7:AI7"/>
    <mergeCell ref="AJ7:AR7"/>
    <mergeCell ref="AD8:AI8"/>
    <mergeCell ref="AJ8:AR8"/>
    <mergeCell ref="A2:AX2"/>
    <mergeCell ref="A3:AX3"/>
    <mergeCell ref="A4:AX4"/>
    <mergeCell ref="AG5:AL5"/>
    <mergeCell ref="AD6:AI6"/>
    <mergeCell ref="AJ6:AR6"/>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2022-10-18T01:38:15Z</dcterms:modified>
</cp:coreProperties>
</file>