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5053EEC6-B2FA-4A33-82CA-FAD78A094AA2}" xr6:coauthVersionLast="47" xr6:coauthVersionMax="47" xr10:uidLastSave="{00000000-0000-0000-0000-000000000000}"/>
  <workbookProtection workbookAlgorithmName="SHA-512" workbookHashValue="ETMtZ6If4t623KZyUf9tsea4xqJfebVGgbbCEHdgl2m+N1VFFPrZaqg/uTcL0YqUIoFLJ9vu4IIUUnduRlfXEQ==" workbookSaltValue="2XMZqhtsWF3QdBSdHFhREw==" workbookSpinCount="100000" lockStructure="1"/>
  <bookViews>
    <workbookView xWindow="-120" yWindow="-120" windowWidth="29040" windowHeight="158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24" i="10" l="1"/>
  <c r="D123" i="10"/>
  <c r="C124" i="10"/>
  <c r="B123" i="10"/>
  <c r="D12" i="10" l="1"/>
  <c r="A121" i="10" l="1"/>
  <c r="F126" i="10"/>
  <c r="G126" i="10" s="1"/>
  <c r="A16" i="10" l="1"/>
  <c r="D14" i="10" l="1"/>
  <c r="D13"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<sst xmlns="http://schemas.openxmlformats.org/spreadsheetml/2006/main" count="374" uniqueCount="176">
  <si>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</si>
  <si>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</si>
  <si>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</si>
  <si>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</si>
  <si>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</si>
  <si>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</si>
  <si>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</si>
  <si>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</si>
  <si>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</si>
  <si>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</si>
  <si>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</si>
  <si>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</si>
  <si>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</si>
  <si>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</si>
  <si>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</si>
  <si>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</si>
  <si>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</si>
  <si>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</si>
  <si>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</si>
  <si>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</si>
  <si>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</si>
  <si>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</si>
  <si>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</si>
  <si>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</si>
  <si>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</si>
  <si>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</si>
  <si>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</si>
  <si>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</si>
  <si>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</si>
  <si>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</si>
  <si>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</si>
  <si>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</si>
  <si>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</si>
  <si>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</si>
  <si>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</si>
  <si>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</si>
  <si>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</si>
  <si>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</si>
  <si>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</si>
  <si>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</si>
  <si>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</si>
  <si>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</si>
  <si>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</si>
  <si>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</si>
  <si>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</si>
  <si>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</si>
  <si>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</si>
  <si>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</si>
  <si>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</si>
  <si>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</si>
  <si>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</si>
  <si>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</si>
  <si>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</si>
  <si>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</si>
  <si>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</si>
  <si>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</si>
  <si>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</si>
  <si>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</si>
  <si>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</si>
  <si>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</si>
  <si>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</si>
  <si>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</si>
  <si>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</si>
  <si>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</si>
  <si>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</si>
  <si>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</si>
  <si>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</si>
  <si>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</si>
  <si>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</si>
  <si>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</si>
  <si>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</si>
  <si>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</si>
  <si>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</si>
  <si>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</si>
  <si>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</si>
  <si>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</si>
  <si>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</si>
  <si>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</si>
  <si>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</si>
  <si>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</si>
  <si>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</si>
  <si>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</si>
  <si>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</si>
  <si>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</si>
  <si>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</si>
  <si>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</si>
  <si>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</si>
  <si>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</si>
  <si>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</si>
  <si>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</si>
  <si>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</si>
  <si>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</si>
  <si>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</si>
  <si>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</si>
  <si>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</si>
  <si>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</si>
  <si>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</si>
  <si>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</si>
  <si>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</si>
  <si>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</si>
  <si>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</si>
  <si>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</si>
  <si>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</si>
  <si>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</si>
  <si>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</si>
  <si>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</si>
  <si>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</si>
  <si>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</si>
  <si>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</si>
  <si>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</si>
  <si>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</si>
  <si>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</si>
  <si>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</si>
  <si>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</si>
  <si>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</si>
  <si>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</si>
  <si>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</si>
  <si>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</si>
  <si>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</si>
  <si>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</si>
  <si>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</si>
  <si>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</si>
  <si>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</si>
  <si>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</si>
  <si>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</si>
  <si>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</si>
  <si>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</si>
  <si>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</si>
  <si>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</si>
  <si>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</si>
  <si>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</si>
  <si>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</si>
  <si>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</si>
  <si>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</si>
  <si>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</si>
  <si>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</si>
  <si>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</si>
  <si>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</si>
  <si>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</si>
  <si>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</si>
  <si>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</si>
  <si>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</si>
  <si>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</si>
  <si>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</si>
  <si>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</si>
  <si>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</si>
  <si>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</si>
  <si>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</si>
  <si>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</si>
  <si>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</si>
  <si>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</si>
  <si>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</si>
  <si>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</si>
  <si>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</si>
  <si>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</si>
  <si>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</si>
  <si>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</si>
  <si>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</si>
  <si>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</si>
  <si>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</si>
  <si>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</si>
  <si>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</si>
  <si>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</si>
  <si>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</si>
  <si>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</si>
  <si>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</si>
  <si>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</si>
  <si>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</si>
  <si>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</si>
  <si>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</si>
  <si>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2022年度（見込み含）実績</t>
    <phoneticPr fontId="1"/>
  </si>
  <si>
    <t>2023年度計画</t>
    <rPh sb="6" eb="8">
      <t>ケイカク</t>
    </rPh>
    <phoneticPr fontId="1"/>
  </si>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</sst>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4">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4" fillId="0" borderId="9" xfId="0" applyFont="1" applyFill="1" applyBorder="1" applyAlignment="1">
      <alignment horizontal="center"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9" fillId="0" borderId="0" xfId="0" applyFont="1" applyFill="1" applyAlignment="1">
      <alignment vertical="center"/>
    </xf>
    <xf numFmtId="0" fontId="11" fillId="0" borderId="0" xfId="0" applyFont="1" applyFill="1">
      <alignment vertical="center"/>
    </xf>
    <xf numFmtId="0" fontId="5" fillId="0" borderId="0" xfId="0" applyFont="1" applyFill="1" applyAlignment="1">
      <alignment horizontal="center" vertical="center"/>
    </xf>
    <xf numFmtId="176" fontId="4" fillId="0" borderId="26"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lignment horizontal="right" vertical="center" shrinkToFit="1"/>
    </xf>
    <xf numFmtId="176" fontId="4" fillId="0" borderId="24" xfId="0" applyNumberFormat="1" applyFont="1" applyFill="1" applyBorder="1" applyAlignment="1">
      <alignment horizontal="right" vertical="center" shrinkToFit="1"/>
    </xf>
    <xf numFmtId="176" fontId="4" fillId="0" borderId="40"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18" xfId="0" applyNumberFormat="1" applyFont="1" applyFill="1" applyBorder="1" applyAlignment="1" applyProtection="1">
      <alignment horizontal="right" vertical="center" shrinkToFit="1"/>
      <protection locked="0"/>
    </xf>
    <xf numFmtId="176" fontId="4" fillId="0" borderId="41" xfId="0" applyNumberFormat="1" applyFont="1" applyFill="1" applyBorder="1" applyAlignment="1" applyProtection="1">
      <alignment horizontal="right" vertical="center" shrinkToFit="1"/>
      <protection locked="0"/>
    </xf>
    <xf numFmtId="176" fontId="4" fillId="0" borderId="42"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6" xfId="0" applyNumberFormat="1" applyFont="1" applyFill="1" applyBorder="1" applyAlignment="1">
      <alignment horizontal="right" vertical="center" shrinkToFi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13" fillId="0" borderId="30"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5" fillId="0" borderId="0" xfId="0" applyFont="1" applyFill="1" applyAlignment="1">
      <alignment horizontal="right" vertical="top"/>
    </xf>
    <xf numFmtId="0" fontId="8" fillId="2" borderId="14" xfId="0" applyFont="1" applyFill="1" applyBorder="1" applyAlignment="1">
      <alignment vertical="center" wrapText="1"/>
    </xf>
    <xf numFmtId="0" fontId="4" fillId="0" borderId="5" xfId="0" applyFont="1" applyFill="1" applyBorder="1" applyAlignment="1">
      <alignment vertical="center" wrapText="1"/>
    </xf>
    <xf numFmtId="176" fontId="4" fillId="0" borderId="44"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0" fontId="16" fillId="0" borderId="11" xfId="0" applyFont="1" applyBorder="1">
      <alignment vertical="center"/>
    </xf>
    <xf numFmtId="0" fontId="4" fillId="0" borderId="4" xfId="0" applyFont="1" applyFill="1" applyBorder="1" applyAlignment="1" applyProtection="1">
      <alignment horizontal="left" vertical="center"/>
      <protection locked="0"/>
    </xf>
    <xf numFmtId="0" fontId="4" fillId="0" borderId="10" xfId="0" applyFont="1" applyFill="1" applyBorder="1" applyAlignment="1">
      <alignment vertical="center" wrapText="1"/>
    </xf>
    <xf numFmtId="0" fontId="4" fillId="0" borderId="8" xfId="0" applyFont="1" applyFill="1" applyBorder="1" applyAlignment="1" applyProtection="1">
      <alignment horizontal="left" vertical="center"/>
      <protection locked="0"/>
    </xf>
    <xf numFmtId="0" fontId="4" fillId="0" borderId="5" xfId="0" applyFont="1" applyFill="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11" xfId="0" applyFont="1" applyFill="1" applyBorder="1" applyAlignment="1">
      <alignment horizontal="right" vertical="center"/>
    </xf>
    <xf numFmtId="0" fontId="4" fillId="0" borderId="11" xfId="0" applyFont="1" applyFill="1" applyBorder="1">
      <alignment vertical="center"/>
    </xf>
    <xf numFmtId="0" fontId="4" fillId="0" borderId="27" xfId="0" applyFont="1" applyFill="1" applyBorder="1" applyAlignment="1" applyProtection="1">
      <alignment horizontal="center" vertical="center"/>
      <protection locked="0"/>
    </xf>
    <xf numFmtId="0" fontId="4" fillId="0" borderId="32" xfId="0" applyFont="1" applyFill="1" applyBorder="1" applyAlignment="1" applyProtection="1">
      <alignment horizontal="center" vertical="center"/>
      <protection locked="0"/>
    </xf>
    <xf numFmtId="0" fontId="4" fillId="0" borderId="31" xfId="0" applyFont="1" applyFill="1" applyBorder="1" applyAlignment="1" applyProtection="1">
      <alignment horizontal="center" vertical="center"/>
      <protection locked="0"/>
    </xf>
    <xf numFmtId="0" fontId="4" fillId="0" borderId="39" xfId="0" applyFont="1" applyFill="1" applyBorder="1" applyAlignment="1">
      <alignment horizontal="center" vertical="center"/>
    </xf>
    <xf numFmtId="0" fontId="4" fillId="0" borderId="28"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2" xfId="0" applyFont="1" applyFill="1" applyBorder="1" applyAlignment="1">
      <alignment horizontal="right" vertical="center"/>
    </xf>
    <xf numFmtId="0" fontId="4" fillId="0" borderId="28" xfId="0" applyFont="1" applyFill="1" applyBorder="1" applyAlignment="1">
      <alignment horizontal="right" vertical="center" shrinkToFit="1"/>
    </xf>
    <xf numFmtId="0" fontId="4" fillId="0" borderId="27" xfId="0" applyFont="1" applyFill="1" applyBorder="1" applyAlignment="1">
      <alignment horizontal="right" vertical="center" shrinkToFit="1"/>
    </xf>
    <xf numFmtId="0" fontId="4" fillId="0" borderId="27" xfId="0" applyFont="1" applyFill="1" applyBorder="1" applyAlignment="1">
      <alignment horizontal="center" vertical="center" shrinkToFit="1"/>
    </xf>
    <xf numFmtId="0" fontId="4" fillId="0" borderId="32" xfId="0" applyFont="1" applyFill="1" applyBorder="1" applyAlignment="1">
      <alignment horizontal="center" vertical="center" shrinkToFit="1"/>
    </xf>
    <xf numFmtId="0" fontId="4" fillId="0" borderId="28" xfId="0" applyFont="1" applyFill="1" applyBorder="1" applyAlignment="1" applyProtection="1">
      <alignment horizontal="center" vertical="center" shrinkToFit="1"/>
      <protection locked="0"/>
    </xf>
    <xf numFmtId="0" fontId="4" fillId="0" borderId="27" xfId="0" applyFont="1" applyFill="1" applyBorder="1" applyAlignment="1" applyProtection="1">
      <alignment horizontal="center" vertical="center" shrinkToFit="1"/>
      <protection locked="0"/>
    </xf>
    <xf numFmtId="0" fontId="4" fillId="0" borderId="32" xfId="0" applyFont="1" applyFill="1" applyBorder="1" applyAlignment="1">
      <alignment horizontal="right" vertical="center" shrinkToFit="1"/>
    </xf>
    <xf numFmtId="0" fontId="4" fillId="0" borderId="28" xfId="0" applyFont="1" applyFill="1" applyBorder="1" applyAlignment="1" applyProtection="1">
      <alignment horizontal="center" vertical="center"/>
      <protection locked="0"/>
    </xf>
    <xf numFmtId="0" fontId="12" fillId="0" borderId="0" xfId="0" applyFont="1" applyFill="1">
      <alignment vertical="center"/>
    </xf>
    <xf numFmtId="0" fontId="4" fillId="0" borderId="1" xfId="0" applyFont="1" applyFill="1" applyBorder="1" applyAlignment="1" applyProtection="1">
      <alignment horizontal="left" vertical="center"/>
      <protection locked="0"/>
    </xf>
    <xf numFmtId="0" fontId="4" fillId="0" borderId="4" xfId="0" applyFont="1" applyFill="1" applyBorder="1" applyAlignment="1" applyProtection="1">
      <alignment horizontal="left" vertical="center"/>
      <protection locked="0"/>
    </xf>
    <xf numFmtId="0" fontId="5" fillId="0" borderId="0" xfId="0" applyFont="1" applyFill="1" applyAlignment="1">
      <alignment horizontal="left" vertical="center" wrapText="1"/>
    </xf>
    <xf numFmtId="0" fontId="4" fillId="0" borderId="23" xfId="0" applyFont="1" applyFill="1" applyBorder="1" applyAlignment="1" applyProtection="1">
      <alignment horizontal="left" vertical="center" shrinkToFit="1"/>
      <protection locked="0"/>
    </xf>
    <xf numFmtId="0" fontId="4" fillId="0" borderId="19" xfId="0" applyFont="1" applyFill="1" applyBorder="1" applyAlignment="1" applyProtection="1">
      <alignment horizontal="left" vertical="center" shrinkToFit="1"/>
      <protection locked="0"/>
    </xf>
    <xf numFmtId="0" fontId="4" fillId="0" borderId="20" xfId="0" applyFont="1" applyFill="1" applyBorder="1" applyAlignment="1" applyProtection="1">
      <alignment horizontal="left" vertical="center" shrinkToFit="1"/>
      <protection locked="0"/>
    </xf>
    <xf numFmtId="0" fontId="4" fillId="0" borderId="12" xfId="0" applyFont="1" applyFill="1" applyBorder="1" applyAlignment="1" applyProtection="1">
      <alignment horizontal="left" vertical="center" shrinkToFit="1"/>
      <protection locked="0"/>
    </xf>
    <xf numFmtId="0" fontId="4" fillId="0" borderId="18" xfId="0" applyFont="1" applyFill="1" applyBorder="1" applyAlignment="1" applyProtection="1">
      <alignment horizontal="left" vertical="center" shrinkToFit="1"/>
      <protection locked="0"/>
    </xf>
    <xf numFmtId="0" fontId="4" fillId="0" borderId="14" xfId="0" applyFont="1" applyFill="1" applyBorder="1" applyAlignment="1" applyProtection="1">
      <alignment horizontal="left" vertical="center" shrinkToFit="1"/>
      <protection locked="0"/>
    </xf>
    <xf numFmtId="0" fontId="9" fillId="0" borderId="0" xfId="0" applyFont="1" applyFill="1" applyAlignment="1">
      <alignment horizontal="left" vertical="center"/>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5" fillId="0" borderId="0" xfId="0" applyFont="1" applyFill="1" applyBorder="1" applyAlignment="1">
      <alignment horizontal="left" vertical="center" wrapText="1"/>
    </xf>
    <xf numFmtId="0" fontId="5" fillId="0" borderId="0" xfId="0" applyFont="1" applyFill="1" applyAlignment="1">
      <alignment horizontal="left" vertical="center"/>
    </xf>
    <xf numFmtId="0" fontId="4" fillId="0" borderId="13" xfId="0" applyFont="1" applyFill="1" applyBorder="1" applyAlignment="1" applyProtection="1">
      <alignment horizontal="left" vertical="center" shrinkToFit="1"/>
      <protection locked="0"/>
    </xf>
    <xf numFmtId="0" fontId="4" fillId="0" borderId="33" xfId="0" applyFont="1" applyFill="1" applyBorder="1" applyAlignment="1" applyProtection="1">
      <alignment horizontal="left" vertical="center" shrinkToFit="1"/>
      <protection locked="0"/>
    </xf>
    <xf numFmtId="0" fontId="4" fillId="0" borderId="34" xfId="0" applyFont="1" applyFill="1" applyBorder="1" applyAlignment="1" applyProtection="1">
      <alignment horizontal="left" vertical="center" shrinkToFit="1"/>
      <protection locked="0"/>
    </xf>
    <xf numFmtId="0" fontId="4" fillId="0" borderId="21"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protection locked="0"/>
    </xf>
  </cellXfs>
  <cellStyles count="1">
    <cellStyle name="標準" xfId="0" builtinId="0"/>
  </cellStyles>
  <dxfs count="4">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M129"/>
  <sheetViews>
    <sheetView tabSelected="1" view="pageBreakPreview" zoomScaleNormal="100" zoomScaleSheetLayoutView="100" workbookViewId="0">
      <selection activeCell="D123" sqref="D123:D124"/>
    </sheetView>
  </sheetViews>
  <sheetFormatPr defaultRowHeight="13.5" x14ac:dyDescent="0.15"/>
  <cols>
    <col min="1" max="1" width="24" style="1" customWidth="1"/>
    <col min="2" max="5" width="22.625" style="1" customWidth="1"/>
    <col min="6" max="9" width="10.25" style="1" customWidth="1"/>
    <col min="10" max="10" width="9.5" style="1" customWidth="1"/>
    <col min="11" max="11" width="16.25" style="1" customWidth="1"/>
    <col min="12" max="16384" width="9" style="1"/>
  </cols>
  <sheetData>
    <row r="1" spans="1:13" ht="23.25" customHeight="1" x14ac:dyDescent="0.15">
      <c r="A1" s="2" t="s">
        <v>104</v>
      </c>
      <c r="B1" s="92" t="s">
        <v>166</v>
      </c>
      <c r="C1" s="92"/>
      <c r="D1" s="92"/>
      <c r="E1" s="92"/>
      <c r="F1" s="82" t="s">
        <v>90</v>
      </c>
      <c r="G1" s="27"/>
      <c r="H1" s="28"/>
    </row>
    <row r="2" spans="1:13" ht="14.25" x14ac:dyDescent="0.15">
      <c r="A2" s="2"/>
    </row>
    <row r="3" spans="1:13" ht="21" customHeight="1" x14ac:dyDescent="0.15">
      <c r="A3" s="2"/>
      <c r="B3" s="85" t="s">
        <v>100</v>
      </c>
      <c r="C3" s="85"/>
      <c r="D3" s="85"/>
      <c r="E3" s="85"/>
      <c r="F3" s="28"/>
      <c r="G3" s="48"/>
      <c r="H3" s="28"/>
      <c r="I3" s="3"/>
    </row>
    <row r="4" spans="1:13" ht="39" customHeight="1" x14ac:dyDescent="0.15">
      <c r="A4" s="2"/>
      <c r="B4" s="85" t="s">
        <v>96</v>
      </c>
      <c r="C4" s="85"/>
      <c r="D4" s="85"/>
      <c r="E4" s="85"/>
      <c r="F4" s="48"/>
      <c r="G4" s="48"/>
      <c r="H4" s="28"/>
      <c r="I4" s="3"/>
    </row>
    <row r="5" spans="1:13" ht="21" customHeight="1" x14ac:dyDescent="0.15">
      <c r="A5" s="2"/>
      <c r="B5" s="85" t="s">
        <v>95</v>
      </c>
      <c r="C5" s="85"/>
      <c r="D5" s="85"/>
      <c r="E5" s="85"/>
      <c r="F5" s="48"/>
      <c r="G5" s="48"/>
      <c r="H5" s="22"/>
      <c r="I5" s="3"/>
    </row>
    <row r="6" spans="1:13" ht="7.5" customHeight="1" x14ac:dyDescent="0.15">
      <c r="B6" s="2"/>
      <c r="C6" s="4"/>
      <c r="D6" s="3"/>
      <c r="E6" s="3"/>
      <c r="F6" s="3"/>
      <c r="G6" s="3"/>
      <c r="H6" s="3"/>
      <c r="I6" s="3"/>
    </row>
    <row r="7" spans="1:13" ht="21" customHeight="1" x14ac:dyDescent="0.15">
      <c r="A7" s="71" t="s">
        <v>6</v>
      </c>
      <c r="B7" s="86"/>
      <c r="C7" s="87"/>
      <c r="D7" s="88"/>
      <c r="E7" s="46" t="str">
        <f>IF($B7="","←入力してください。","")</f>
        <v>←入力してください。</v>
      </c>
      <c r="F7" s="47"/>
      <c r="G7" s="47"/>
      <c r="J7" s="6"/>
      <c r="K7" s="6"/>
      <c r="L7" s="6"/>
    </row>
    <row r="8" spans="1:13" ht="21" customHeight="1" x14ac:dyDescent="0.15">
      <c r="A8" s="72" t="s">
        <v>0</v>
      </c>
      <c r="B8" s="89"/>
      <c r="C8" s="90"/>
      <c r="D8" s="91"/>
      <c r="E8" s="46" t="str">
        <f>IF($B8="","←入力してください。","")</f>
        <v>←入力してください。</v>
      </c>
      <c r="F8" s="47"/>
      <c r="G8" s="47"/>
      <c r="J8" s="6"/>
      <c r="K8" s="6"/>
      <c r="L8" s="6"/>
    </row>
    <row r="9" spans="1:13" s="7" customFormat="1" ht="21" customHeight="1" x14ac:dyDescent="0.15">
      <c r="A9" s="73" t="s">
        <v>1</v>
      </c>
      <c r="B9" s="109"/>
      <c r="C9" s="110"/>
      <c r="D9" s="111"/>
      <c r="E9" s="46" t="str">
        <f>IF($B9="","←入力してください。","")</f>
        <v>←入力してください。</v>
      </c>
      <c r="F9" s="47"/>
      <c r="G9" s="47"/>
      <c r="H9" s="8"/>
      <c r="I9" s="9"/>
      <c r="K9" s="10"/>
      <c r="M9" s="11"/>
    </row>
    <row r="10" spans="1:13" s="12" customFormat="1" ht="10.5" customHeight="1" x14ac:dyDescent="0.15"/>
    <row r="11" spans="1:13" s="12" customFormat="1" ht="21.75" customHeight="1" x14ac:dyDescent="0.15">
      <c r="A11" s="64" t="s">
        <v>98</v>
      </c>
    </row>
    <row r="12" spans="1:13" ht="24" customHeight="1" x14ac:dyDescent="0.15">
      <c r="A12" s="74" t="s">
        <v>102</v>
      </c>
      <c r="B12" s="112"/>
      <c r="C12" s="113"/>
      <c r="D12" s="46" t="str">
        <f>IF($B12="","←入力してください。","")</f>
        <v>←入力してください。</v>
      </c>
      <c r="E12" s="26"/>
      <c r="F12" s="26"/>
      <c r="G12" s="26"/>
      <c r="H12" s="12"/>
      <c r="I12" s="13"/>
      <c r="J12" s="6"/>
      <c r="K12" s="6"/>
      <c r="L12" s="6"/>
    </row>
    <row r="13" spans="1:13" ht="24" customHeight="1" x14ac:dyDescent="0.15">
      <c r="A13" s="75" t="s">
        <v>5</v>
      </c>
      <c r="B13" s="83"/>
      <c r="C13" s="84"/>
      <c r="D13" s="46" t="str">
        <f>IF($B13="","←入力してください。","")</f>
        <v>←入力してください。</v>
      </c>
      <c r="E13" s="26"/>
      <c r="F13" s="26"/>
      <c r="G13" s="26"/>
      <c r="J13" s="6"/>
      <c r="K13" s="6"/>
      <c r="L13" s="6"/>
    </row>
    <row r="14" spans="1:13" ht="24" customHeight="1" x14ac:dyDescent="0.15">
      <c r="A14" s="80" t="s">
        <v>48</v>
      </c>
      <c r="B14" s="105"/>
      <c r="C14" s="106"/>
      <c r="D14" s="46" t="str">
        <f>IF($B14="","←入力してください。","")</f>
        <v>←入力してください。</v>
      </c>
      <c r="E14" s="26"/>
      <c r="F14" s="26"/>
      <c r="G14" s="26"/>
      <c r="J14" s="6"/>
      <c r="K14" s="6"/>
      <c r="L14" s="6"/>
    </row>
    <row r="15" spans="1:13" ht="12" customHeight="1" x14ac:dyDescent="0.15">
      <c r="A15" s="5"/>
      <c r="J15" s="6"/>
      <c r="K15" s="6"/>
      <c r="L15" s="6"/>
    </row>
    <row r="16" spans="1:13" ht="31.5" customHeight="1" x14ac:dyDescent="0.15">
      <c r="A16" s="104" t="str">
        <f>IF(B14="","2.関税割当てを利用して輸入する○○の物品一覧","2.関税割当てを利用して輸入する"&amp;$B$14&amp;"の物品一覧")</f>
        <v>2.関税割当てを利用して輸入する○○の物品一覧</v>
      </c>
      <c r="B16" s="104"/>
      <c r="C16" s="104"/>
      <c r="D16" s="104"/>
      <c r="E16" s="104"/>
      <c r="F16" s="82"/>
      <c r="J16" s="6"/>
      <c r="K16" s="6"/>
      <c r="L16" s="6"/>
    </row>
    <row r="17" spans="1:12" ht="19.5" customHeight="1" x14ac:dyDescent="0.15">
      <c r="A17" s="108" t="s">
        <v>94</v>
      </c>
      <c r="B17" s="108"/>
      <c r="C17" s="108"/>
      <c r="D17" s="108"/>
      <c r="E17" s="108"/>
      <c r="F17" s="48"/>
      <c r="G17" s="48"/>
      <c r="J17" s="6"/>
      <c r="K17" s="6"/>
      <c r="L17" s="6"/>
    </row>
    <row r="18" spans="1:12" ht="37.5" customHeight="1" x14ac:dyDescent="0.15">
      <c r="A18" s="107" t="s">
        <v>167</v>
      </c>
      <c r="B18" s="107"/>
      <c r="C18" s="107"/>
      <c r="D18" s="107"/>
      <c r="E18" s="107"/>
      <c r="F18" s="44"/>
      <c r="G18" s="44"/>
      <c r="J18" s="6"/>
      <c r="K18" s="6"/>
      <c r="L18" s="6"/>
    </row>
    <row r="19" spans="1:12" ht="36.75" customHeight="1" x14ac:dyDescent="0.15">
      <c r="A19" s="70" t="s">
        <v>7</v>
      </c>
      <c r="B19" s="18" t="s">
        <v>99</v>
      </c>
      <c r="C19" s="58" t="s">
        <v>130</v>
      </c>
      <c r="D19" s="25"/>
      <c r="E19" s="29"/>
      <c r="F19" s="29"/>
      <c r="G19" s="6"/>
    </row>
    <row r="20" spans="1:12" ht="15.75" customHeight="1" x14ac:dyDescent="0.15">
      <c r="A20" s="81"/>
      <c r="B20" s="53"/>
      <c r="C20" s="59"/>
      <c r="G20" s="6"/>
    </row>
    <row r="21" spans="1:12" ht="15.75" customHeight="1" x14ac:dyDescent="0.15">
      <c r="A21" s="67"/>
      <c r="B21" s="54"/>
      <c r="C21" s="57"/>
      <c r="D21" s="5"/>
      <c r="E21" s="5"/>
      <c r="F21" s="49"/>
      <c r="G21" s="6"/>
    </row>
    <row r="22" spans="1:12" ht="15.75" customHeight="1" x14ac:dyDescent="0.15">
      <c r="A22" s="67"/>
      <c r="B22" s="54"/>
      <c r="C22" s="57"/>
      <c r="D22" s="5"/>
      <c r="E22" s="5"/>
      <c r="F22" s="49"/>
      <c r="G22" s="6"/>
    </row>
    <row r="23" spans="1:12" ht="15.75" customHeight="1" x14ac:dyDescent="0.15">
      <c r="A23" s="67"/>
      <c r="B23" s="54"/>
      <c r="C23" s="57"/>
      <c r="D23" s="5"/>
      <c r="E23" s="5"/>
      <c r="F23" s="49"/>
      <c r="G23" s="6"/>
    </row>
    <row r="24" spans="1:12" ht="15.75" customHeight="1" x14ac:dyDescent="0.15">
      <c r="A24" s="67"/>
      <c r="B24" s="54"/>
      <c r="C24" s="57"/>
      <c r="D24" s="5"/>
      <c r="E24" s="5"/>
      <c r="F24" s="49"/>
      <c r="G24" s="6"/>
    </row>
    <row r="25" spans="1:12" ht="15.75" customHeight="1" x14ac:dyDescent="0.15">
      <c r="A25" s="67"/>
      <c r="B25" s="54"/>
      <c r="C25" s="57"/>
      <c r="D25" s="5"/>
      <c r="E25" s="5"/>
      <c r="F25" s="49"/>
      <c r="G25" s="6"/>
    </row>
    <row r="26" spans="1:12" ht="15.75" customHeight="1" x14ac:dyDescent="0.15">
      <c r="A26" s="67"/>
      <c r="B26" s="54"/>
      <c r="C26" s="57"/>
      <c r="D26" s="5"/>
      <c r="E26" s="5"/>
      <c r="F26" s="49"/>
      <c r="G26" s="6"/>
    </row>
    <row r="27" spans="1:12" ht="15.75" customHeight="1" x14ac:dyDescent="0.15">
      <c r="A27" s="67"/>
      <c r="B27" s="54"/>
      <c r="C27" s="57"/>
      <c r="D27" s="5"/>
      <c r="E27" s="5"/>
      <c r="F27" s="49"/>
      <c r="G27" s="6"/>
    </row>
    <row r="28" spans="1:12" ht="15.75" customHeight="1" x14ac:dyDescent="0.15">
      <c r="A28" s="67"/>
      <c r="B28" s="54"/>
      <c r="C28" s="57"/>
      <c r="D28" s="5"/>
      <c r="E28" s="5"/>
      <c r="F28" s="49"/>
      <c r="G28" s="6"/>
    </row>
    <row r="29" spans="1:12" ht="15.75" customHeight="1" x14ac:dyDescent="0.15">
      <c r="A29" s="67"/>
      <c r="B29" s="54"/>
      <c r="C29" s="57"/>
      <c r="D29" s="5"/>
      <c r="E29" s="5"/>
      <c r="F29" s="49"/>
      <c r="G29" s="6"/>
    </row>
    <row r="30" spans="1:12" ht="15.75" hidden="1" customHeight="1" x14ac:dyDescent="0.15">
      <c r="A30" s="69"/>
      <c r="B30" s="53"/>
      <c r="C30" s="59"/>
      <c r="D30" s="5"/>
      <c r="E30" s="5"/>
      <c r="F30" s="5"/>
      <c r="G30" s="49"/>
      <c r="H30" s="6"/>
    </row>
    <row r="31" spans="1:12" ht="15.75" hidden="1" customHeight="1" x14ac:dyDescent="0.15">
      <c r="A31" s="67"/>
      <c r="B31" s="54"/>
      <c r="C31" s="57"/>
      <c r="D31" s="5"/>
      <c r="E31" s="5"/>
      <c r="F31" s="5"/>
      <c r="G31" s="49"/>
      <c r="H31" s="6"/>
    </row>
    <row r="32" spans="1:12" ht="15.75" hidden="1" customHeight="1" x14ac:dyDescent="0.15">
      <c r="A32" s="67"/>
      <c r="B32" s="54"/>
      <c r="C32" s="57"/>
      <c r="D32" s="5"/>
      <c r="E32" s="5"/>
      <c r="F32" s="5"/>
      <c r="G32" s="49"/>
      <c r="H32" s="6"/>
    </row>
    <row r="33" spans="1:8" ht="15.75" hidden="1" customHeight="1" x14ac:dyDescent="0.15">
      <c r="A33" s="67"/>
      <c r="B33" s="54"/>
      <c r="C33" s="57"/>
      <c r="D33" s="5"/>
      <c r="E33" s="5"/>
      <c r="F33" s="5"/>
      <c r="G33" s="49"/>
      <c r="H33" s="6"/>
    </row>
    <row r="34" spans="1:8" ht="15.75" hidden="1" customHeight="1" x14ac:dyDescent="0.15">
      <c r="A34" s="67"/>
      <c r="B34" s="54"/>
      <c r="C34" s="57"/>
      <c r="D34" s="5"/>
      <c r="E34" s="5"/>
      <c r="F34" s="5"/>
      <c r="G34" s="49"/>
      <c r="H34" s="6"/>
    </row>
    <row r="35" spans="1:8" ht="15.75" hidden="1" customHeight="1" x14ac:dyDescent="0.15">
      <c r="A35" s="67"/>
      <c r="B35" s="54"/>
      <c r="C35" s="57"/>
      <c r="D35" s="5"/>
      <c r="E35" s="5"/>
      <c r="F35" s="5"/>
      <c r="G35" s="49"/>
      <c r="H35" s="6"/>
    </row>
    <row r="36" spans="1:8" ht="15.75" hidden="1" customHeight="1" x14ac:dyDescent="0.15">
      <c r="A36" s="67"/>
      <c r="B36" s="54"/>
      <c r="C36" s="57"/>
      <c r="D36" s="5"/>
      <c r="E36" s="5"/>
      <c r="F36" s="5"/>
      <c r="G36" s="49"/>
      <c r="H36" s="6"/>
    </row>
    <row r="37" spans="1:8" ht="15.75" hidden="1" customHeight="1" x14ac:dyDescent="0.15">
      <c r="A37" s="67"/>
      <c r="B37" s="54"/>
      <c r="C37" s="57"/>
      <c r="D37" s="5"/>
      <c r="E37" s="5"/>
      <c r="F37" s="5"/>
      <c r="G37" s="49"/>
      <c r="H37" s="6"/>
    </row>
    <row r="38" spans="1:8" ht="15.75" hidden="1" customHeight="1" x14ac:dyDescent="0.15">
      <c r="A38" s="67"/>
      <c r="B38" s="54"/>
      <c r="C38" s="57"/>
      <c r="D38" s="5"/>
      <c r="E38" s="5"/>
      <c r="F38" s="5"/>
      <c r="G38" s="49"/>
      <c r="H38" s="6"/>
    </row>
    <row r="39" spans="1:8" ht="15.75" hidden="1" customHeight="1" x14ac:dyDescent="0.15">
      <c r="A39" s="67"/>
      <c r="B39" s="54"/>
      <c r="C39" s="57"/>
      <c r="D39" s="5"/>
      <c r="E39" s="5"/>
      <c r="F39" s="5"/>
      <c r="G39" s="49"/>
      <c r="H39" s="6"/>
    </row>
    <row r="40" spans="1:8" ht="15.75" hidden="1" customHeight="1" x14ac:dyDescent="0.15">
      <c r="A40" s="67"/>
      <c r="B40" s="54"/>
      <c r="C40" s="57"/>
      <c r="D40" s="5"/>
      <c r="E40" s="5"/>
      <c r="F40" s="5"/>
      <c r="G40" s="49"/>
      <c r="H40" s="6"/>
    </row>
    <row r="41" spans="1:8" ht="15.75" hidden="1" customHeight="1" x14ac:dyDescent="0.15">
      <c r="A41" s="67"/>
      <c r="B41" s="54"/>
      <c r="C41" s="57"/>
      <c r="D41" s="5"/>
      <c r="E41" s="5"/>
      <c r="F41" s="5"/>
      <c r="G41" s="49"/>
      <c r="H41" s="6"/>
    </row>
    <row r="42" spans="1:8" ht="15.75" hidden="1" customHeight="1" x14ac:dyDescent="0.15">
      <c r="A42" s="67"/>
      <c r="B42" s="54"/>
      <c r="C42" s="57"/>
      <c r="D42" s="5"/>
      <c r="E42" s="5"/>
      <c r="F42" s="5"/>
      <c r="G42" s="49"/>
      <c r="H42" s="6"/>
    </row>
    <row r="43" spans="1:8" ht="15.75" hidden="1" customHeight="1" x14ac:dyDescent="0.15">
      <c r="A43" s="67"/>
      <c r="B43" s="54"/>
      <c r="C43" s="57"/>
      <c r="D43" s="5"/>
      <c r="E43" s="5"/>
      <c r="F43" s="5"/>
      <c r="G43" s="49"/>
      <c r="H43" s="6"/>
    </row>
    <row r="44" spans="1:8" ht="15.75" hidden="1" customHeight="1" x14ac:dyDescent="0.15">
      <c r="A44" s="67"/>
      <c r="B44" s="54"/>
      <c r="C44" s="57"/>
      <c r="D44" s="5"/>
      <c r="E44" s="5"/>
      <c r="F44" s="5"/>
      <c r="G44" s="49"/>
      <c r="H44" s="6"/>
    </row>
    <row r="45" spans="1:8" ht="15.75" hidden="1" customHeight="1" x14ac:dyDescent="0.15">
      <c r="A45" s="67"/>
      <c r="B45" s="54"/>
      <c r="C45" s="57"/>
      <c r="D45" s="5"/>
      <c r="E45" s="5"/>
      <c r="F45" s="5"/>
      <c r="G45" s="49"/>
      <c r="H45" s="6"/>
    </row>
    <row r="46" spans="1:8" ht="15.75" hidden="1" customHeight="1" x14ac:dyDescent="0.15">
      <c r="A46" s="67"/>
      <c r="B46" s="54"/>
      <c r="C46" s="57"/>
      <c r="D46" s="5"/>
      <c r="E46" s="5"/>
      <c r="F46" s="5"/>
      <c r="G46" s="49"/>
      <c r="H46" s="6"/>
    </row>
    <row r="47" spans="1:8" ht="15.75" hidden="1" customHeight="1" x14ac:dyDescent="0.15">
      <c r="A47" s="67"/>
      <c r="B47" s="54"/>
      <c r="C47" s="57"/>
      <c r="D47" s="5"/>
      <c r="E47" s="5"/>
      <c r="F47" s="5"/>
      <c r="G47" s="49"/>
      <c r="H47" s="6"/>
    </row>
    <row r="48" spans="1:8" ht="15.75" hidden="1" customHeight="1" x14ac:dyDescent="0.15">
      <c r="A48" s="67"/>
      <c r="B48" s="54"/>
      <c r="C48" s="57"/>
      <c r="D48" s="5"/>
      <c r="E48" s="5"/>
      <c r="F48" s="5"/>
      <c r="G48" s="49"/>
      <c r="H48" s="6"/>
    </row>
    <row r="49" spans="1:8" ht="15.75" hidden="1" customHeight="1" x14ac:dyDescent="0.15">
      <c r="A49" s="67"/>
      <c r="B49" s="54"/>
      <c r="C49" s="57"/>
      <c r="D49" s="5"/>
      <c r="E49" s="5"/>
      <c r="F49" s="5"/>
      <c r="G49" s="49"/>
      <c r="H49" s="6"/>
    </row>
    <row r="50" spans="1:8" ht="15.75" hidden="1" customHeight="1" x14ac:dyDescent="0.15">
      <c r="A50" s="67"/>
      <c r="B50" s="54"/>
      <c r="C50" s="57"/>
      <c r="D50" s="5"/>
      <c r="E50" s="5"/>
      <c r="F50" s="5"/>
      <c r="G50" s="49"/>
      <c r="H50" s="6"/>
    </row>
    <row r="51" spans="1:8" ht="15.75" hidden="1" customHeight="1" x14ac:dyDescent="0.15">
      <c r="A51" s="67"/>
      <c r="B51" s="54"/>
      <c r="C51" s="57"/>
      <c r="D51" s="5"/>
      <c r="E51" s="5"/>
      <c r="F51" s="5"/>
      <c r="G51" s="49"/>
      <c r="H51" s="6"/>
    </row>
    <row r="52" spans="1:8" ht="15.75" hidden="1" customHeight="1" x14ac:dyDescent="0.15">
      <c r="A52" s="67"/>
      <c r="B52" s="54"/>
      <c r="C52" s="57"/>
      <c r="D52" s="5"/>
      <c r="E52" s="5"/>
      <c r="F52" s="5"/>
      <c r="G52" s="49"/>
      <c r="H52" s="6"/>
    </row>
    <row r="53" spans="1:8" ht="15.75" hidden="1" customHeight="1" x14ac:dyDescent="0.15">
      <c r="A53" s="67"/>
      <c r="B53" s="54"/>
      <c r="C53" s="57"/>
      <c r="D53" s="5"/>
      <c r="E53" s="5"/>
      <c r="F53" s="5"/>
      <c r="G53" s="49"/>
      <c r="H53" s="6"/>
    </row>
    <row r="54" spans="1:8" ht="15.75" hidden="1" customHeight="1" x14ac:dyDescent="0.15">
      <c r="A54" s="67"/>
      <c r="B54" s="54"/>
      <c r="C54" s="57"/>
      <c r="D54" s="5"/>
      <c r="E54" s="5"/>
      <c r="F54" s="5"/>
      <c r="G54" s="49"/>
      <c r="H54" s="6"/>
    </row>
    <row r="55" spans="1:8" ht="15.75" hidden="1" customHeight="1" x14ac:dyDescent="0.15">
      <c r="A55" s="67"/>
      <c r="B55" s="54"/>
      <c r="C55" s="57"/>
      <c r="D55" s="5"/>
      <c r="E55" s="5"/>
      <c r="F55" s="5"/>
      <c r="G55" s="49"/>
      <c r="H55" s="6"/>
    </row>
    <row r="56" spans="1:8" ht="15.75" hidden="1" customHeight="1" x14ac:dyDescent="0.15">
      <c r="A56" s="67"/>
      <c r="B56" s="54"/>
      <c r="C56" s="57"/>
      <c r="D56" s="5"/>
      <c r="E56" s="5"/>
      <c r="F56" s="5"/>
      <c r="G56" s="49"/>
      <c r="H56" s="6"/>
    </row>
    <row r="57" spans="1:8" ht="15.75" hidden="1" customHeight="1" x14ac:dyDescent="0.15">
      <c r="A57" s="67"/>
      <c r="B57" s="54"/>
      <c r="C57" s="57"/>
      <c r="D57" s="5"/>
      <c r="E57" s="5"/>
      <c r="F57" s="5"/>
      <c r="G57" s="49"/>
      <c r="H57" s="6"/>
    </row>
    <row r="58" spans="1:8" ht="15.75" hidden="1" customHeight="1" x14ac:dyDescent="0.15">
      <c r="A58" s="67"/>
      <c r="B58" s="54"/>
      <c r="C58" s="57"/>
      <c r="D58" s="5"/>
      <c r="E58" s="5"/>
      <c r="F58" s="5"/>
      <c r="G58" s="49"/>
      <c r="H58" s="6"/>
    </row>
    <row r="59" spans="1:8" ht="15.75" hidden="1" customHeight="1" x14ac:dyDescent="0.15">
      <c r="A59" s="67"/>
      <c r="B59" s="54"/>
      <c r="C59" s="57"/>
      <c r="D59" s="5"/>
      <c r="E59" s="5"/>
      <c r="F59" s="5"/>
      <c r="G59" s="49"/>
      <c r="H59" s="6"/>
    </row>
    <row r="60" spans="1:8" ht="15.75" hidden="1" customHeight="1" x14ac:dyDescent="0.15">
      <c r="A60" s="67"/>
      <c r="B60" s="54"/>
      <c r="C60" s="57"/>
      <c r="D60" s="5"/>
      <c r="E60" s="5"/>
      <c r="F60" s="5"/>
      <c r="G60" s="49"/>
      <c r="H60" s="6"/>
    </row>
    <row r="61" spans="1:8" ht="15.75" hidden="1" customHeight="1" x14ac:dyDescent="0.15">
      <c r="A61" s="67"/>
      <c r="B61" s="54"/>
      <c r="C61" s="57"/>
      <c r="D61" s="5"/>
      <c r="E61" s="5"/>
      <c r="F61" s="5"/>
      <c r="G61" s="49"/>
      <c r="H61" s="6"/>
    </row>
    <row r="62" spans="1:8" ht="15.75" hidden="1" customHeight="1" x14ac:dyDescent="0.15">
      <c r="A62" s="67"/>
      <c r="B62" s="54"/>
      <c r="C62" s="57"/>
      <c r="D62" s="5"/>
      <c r="E62" s="5"/>
      <c r="F62" s="5"/>
      <c r="G62" s="49"/>
      <c r="H62" s="6"/>
    </row>
    <row r="63" spans="1:8" ht="15.75" hidden="1" customHeight="1" x14ac:dyDescent="0.15">
      <c r="A63" s="67"/>
      <c r="B63" s="54"/>
      <c r="C63" s="57"/>
      <c r="D63" s="5"/>
      <c r="E63" s="5"/>
      <c r="F63" s="5"/>
      <c r="G63" s="49"/>
      <c r="H63" s="6"/>
    </row>
    <row r="64" spans="1:8" ht="15.75" hidden="1" customHeight="1" x14ac:dyDescent="0.15">
      <c r="A64" s="67"/>
      <c r="B64" s="54"/>
      <c r="C64" s="57"/>
      <c r="D64" s="5"/>
      <c r="E64" s="5"/>
      <c r="F64" s="5"/>
      <c r="G64" s="49"/>
      <c r="H64" s="6"/>
    </row>
    <row r="65" spans="1:8" ht="15.75" hidden="1" customHeight="1" x14ac:dyDescent="0.15">
      <c r="A65" s="67"/>
      <c r="B65" s="54"/>
      <c r="C65" s="57"/>
      <c r="D65" s="5"/>
      <c r="E65" s="5"/>
      <c r="F65" s="5"/>
      <c r="G65" s="49"/>
      <c r="H65" s="6"/>
    </row>
    <row r="66" spans="1:8" ht="15.75" hidden="1" customHeight="1" x14ac:dyDescent="0.15">
      <c r="A66" s="67"/>
      <c r="B66" s="54"/>
      <c r="C66" s="57"/>
      <c r="D66" s="5"/>
      <c r="E66" s="5"/>
      <c r="F66" s="5"/>
      <c r="G66" s="49"/>
      <c r="H66" s="6"/>
    </row>
    <row r="67" spans="1:8" ht="15.75" hidden="1" customHeight="1" x14ac:dyDescent="0.15">
      <c r="A67" s="67"/>
      <c r="B67" s="54"/>
      <c r="C67" s="57"/>
      <c r="D67" s="5"/>
      <c r="E67" s="5"/>
      <c r="F67" s="5"/>
      <c r="G67" s="49"/>
      <c r="H67" s="6"/>
    </row>
    <row r="68" spans="1:8" ht="15.75" hidden="1" customHeight="1" x14ac:dyDescent="0.15">
      <c r="A68" s="67"/>
      <c r="B68" s="54"/>
      <c r="C68" s="57"/>
      <c r="D68" s="5"/>
      <c r="E68" s="5"/>
      <c r="F68" s="5"/>
      <c r="G68" s="49"/>
      <c r="H68" s="6"/>
    </row>
    <row r="69" spans="1:8" ht="15.75" hidden="1" customHeight="1" x14ac:dyDescent="0.15">
      <c r="A69" s="67"/>
      <c r="B69" s="54"/>
      <c r="C69" s="57"/>
      <c r="D69" s="5"/>
      <c r="E69" s="5"/>
      <c r="F69" s="5"/>
      <c r="G69" s="49"/>
      <c r="H69" s="6"/>
    </row>
    <row r="70" spans="1:8" ht="15.75" hidden="1" customHeight="1" x14ac:dyDescent="0.15">
      <c r="A70" s="67"/>
      <c r="B70" s="53"/>
      <c r="C70" s="59"/>
      <c r="D70" s="5"/>
      <c r="E70" s="5"/>
      <c r="F70" s="5"/>
      <c r="G70" s="49"/>
      <c r="H70" s="6"/>
    </row>
    <row r="71" spans="1:8" ht="15.75" hidden="1" customHeight="1" x14ac:dyDescent="0.15">
      <c r="A71" s="67"/>
      <c r="B71" s="54"/>
      <c r="C71" s="57"/>
      <c r="D71" s="5"/>
      <c r="E71" s="5"/>
      <c r="F71" s="5"/>
      <c r="G71" s="49"/>
      <c r="H71" s="6"/>
    </row>
    <row r="72" spans="1:8" ht="15.75" hidden="1" customHeight="1" x14ac:dyDescent="0.15">
      <c r="A72" s="67"/>
      <c r="B72" s="54"/>
      <c r="C72" s="57"/>
      <c r="D72" s="5"/>
      <c r="E72" s="5"/>
      <c r="F72" s="5"/>
      <c r="G72" s="49"/>
      <c r="H72" s="6"/>
    </row>
    <row r="73" spans="1:8" ht="15.75" hidden="1" customHeight="1" x14ac:dyDescent="0.15">
      <c r="A73" s="67"/>
      <c r="B73" s="54"/>
      <c r="C73" s="57"/>
      <c r="D73" s="5"/>
      <c r="E73" s="5"/>
      <c r="F73" s="5"/>
      <c r="G73" s="49"/>
      <c r="H73" s="6"/>
    </row>
    <row r="74" spans="1:8" ht="15.75" hidden="1" customHeight="1" x14ac:dyDescent="0.15">
      <c r="A74" s="67"/>
      <c r="B74" s="54"/>
      <c r="C74" s="57"/>
      <c r="D74" s="5"/>
      <c r="E74" s="5"/>
      <c r="F74" s="5"/>
      <c r="G74" s="49"/>
      <c r="H74" s="6"/>
    </row>
    <row r="75" spans="1:8" ht="15.75" hidden="1" customHeight="1" x14ac:dyDescent="0.15">
      <c r="A75" s="67"/>
      <c r="B75" s="54"/>
      <c r="C75" s="57"/>
      <c r="D75" s="5"/>
      <c r="E75" s="5"/>
      <c r="F75" s="5"/>
      <c r="G75" s="49"/>
      <c r="H75" s="6"/>
    </row>
    <row r="76" spans="1:8" ht="15.75" hidden="1" customHeight="1" x14ac:dyDescent="0.15">
      <c r="A76" s="67"/>
      <c r="B76" s="54"/>
      <c r="C76" s="57"/>
      <c r="D76" s="5"/>
      <c r="E76" s="5"/>
      <c r="F76" s="5"/>
      <c r="G76" s="49"/>
      <c r="H76" s="6"/>
    </row>
    <row r="77" spans="1:8" ht="15.75" hidden="1" customHeight="1" x14ac:dyDescent="0.15">
      <c r="A77" s="67"/>
      <c r="B77" s="54"/>
      <c r="C77" s="57"/>
      <c r="D77" s="5"/>
      <c r="E77" s="5"/>
      <c r="F77" s="5"/>
      <c r="G77" s="49"/>
      <c r="H77" s="6"/>
    </row>
    <row r="78" spans="1:8" ht="15.75" hidden="1" customHeight="1" x14ac:dyDescent="0.15">
      <c r="A78" s="67"/>
      <c r="B78" s="54"/>
      <c r="C78" s="57"/>
      <c r="D78" s="5"/>
      <c r="E78" s="5"/>
      <c r="F78" s="5"/>
      <c r="G78" s="49"/>
      <c r="H78" s="6"/>
    </row>
    <row r="79" spans="1:8" ht="15.75" hidden="1" customHeight="1" x14ac:dyDescent="0.15">
      <c r="A79" s="67"/>
      <c r="B79" s="54"/>
      <c r="C79" s="57"/>
      <c r="D79" s="5"/>
      <c r="E79" s="5"/>
      <c r="F79" s="5"/>
      <c r="G79" s="49"/>
      <c r="H79" s="6"/>
    </row>
    <row r="80" spans="1:8" ht="15.75" hidden="1" customHeight="1" x14ac:dyDescent="0.15">
      <c r="A80" s="67"/>
      <c r="B80" s="54"/>
      <c r="C80" s="57"/>
      <c r="D80" s="5"/>
      <c r="E80" s="5"/>
      <c r="F80" s="5"/>
      <c r="G80" s="49"/>
      <c r="H80" s="6"/>
    </row>
    <row r="81" spans="1:8" ht="15.75" hidden="1" customHeight="1" x14ac:dyDescent="0.15">
      <c r="A81" s="67"/>
      <c r="B81" s="54"/>
      <c r="C81" s="57"/>
      <c r="D81" s="5"/>
      <c r="E81" s="5"/>
      <c r="F81" s="5"/>
      <c r="G81" s="49"/>
      <c r="H81" s="6"/>
    </row>
    <row r="82" spans="1:8" ht="15.75" hidden="1" customHeight="1" x14ac:dyDescent="0.15">
      <c r="A82" s="67"/>
      <c r="B82" s="54"/>
      <c r="C82" s="57"/>
      <c r="D82" s="5"/>
      <c r="E82" s="5"/>
      <c r="F82" s="5"/>
      <c r="G82" s="49"/>
      <c r="H82" s="6"/>
    </row>
    <row r="83" spans="1:8" ht="15.75" hidden="1" customHeight="1" x14ac:dyDescent="0.15">
      <c r="A83" s="67"/>
      <c r="B83" s="54"/>
      <c r="C83" s="57"/>
      <c r="D83" s="5"/>
      <c r="E83" s="5"/>
      <c r="F83" s="5"/>
      <c r="G83" s="49"/>
      <c r="H83" s="6"/>
    </row>
    <row r="84" spans="1:8" ht="15.75" hidden="1" customHeight="1" x14ac:dyDescent="0.15">
      <c r="A84" s="67"/>
      <c r="B84" s="54"/>
      <c r="C84" s="57"/>
      <c r="D84" s="5"/>
      <c r="E84" s="5"/>
      <c r="F84" s="5"/>
      <c r="G84" s="49"/>
      <c r="H84" s="6"/>
    </row>
    <row r="85" spans="1:8" ht="15.75" hidden="1" customHeight="1" x14ac:dyDescent="0.15">
      <c r="A85" s="67"/>
      <c r="B85" s="54"/>
      <c r="C85" s="57"/>
      <c r="D85" s="5"/>
      <c r="E85" s="5"/>
      <c r="F85" s="5"/>
      <c r="G85" s="49"/>
      <c r="H85" s="6"/>
    </row>
    <row r="86" spans="1:8" ht="15.75" hidden="1" customHeight="1" x14ac:dyDescent="0.15">
      <c r="A86" s="67"/>
      <c r="B86" s="54"/>
      <c r="C86" s="57"/>
      <c r="D86" s="5"/>
      <c r="E86" s="5"/>
      <c r="F86" s="5"/>
      <c r="G86" s="49"/>
      <c r="H86" s="6"/>
    </row>
    <row r="87" spans="1:8" ht="15.75" hidden="1" customHeight="1" x14ac:dyDescent="0.15">
      <c r="A87" s="67"/>
      <c r="B87" s="54"/>
      <c r="C87" s="57"/>
      <c r="D87" s="5"/>
      <c r="E87" s="5"/>
      <c r="F87" s="5"/>
      <c r="G87" s="49"/>
      <c r="H87" s="6"/>
    </row>
    <row r="88" spans="1:8" ht="15.75" hidden="1" customHeight="1" x14ac:dyDescent="0.15">
      <c r="A88" s="67"/>
      <c r="B88" s="54"/>
      <c r="C88" s="57"/>
      <c r="D88" s="5"/>
      <c r="E88" s="5"/>
      <c r="F88" s="5"/>
      <c r="G88" s="49"/>
      <c r="H88" s="6"/>
    </row>
    <row r="89" spans="1:8" ht="15.75" hidden="1" customHeight="1" x14ac:dyDescent="0.15">
      <c r="A89" s="67"/>
      <c r="B89" s="54"/>
      <c r="C89" s="57"/>
      <c r="D89" s="5"/>
      <c r="E89" s="5"/>
      <c r="F89" s="5"/>
      <c r="G89" s="49"/>
      <c r="H89" s="6"/>
    </row>
    <row r="90" spans="1:8" ht="15.75" hidden="1" customHeight="1" x14ac:dyDescent="0.15">
      <c r="A90" s="67"/>
      <c r="B90" s="54"/>
      <c r="C90" s="57"/>
      <c r="D90" s="5"/>
      <c r="E90" s="5"/>
      <c r="F90" s="5"/>
      <c r="G90" s="49"/>
      <c r="H90" s="6"/>
    </row>
    <row r="91" spans="1:8" ht="15.75" hidden="1" customHeight="1" x14ac:dyDescent="0.15">
      <c r="A91" s="67"/>
      <c r="B91" s="54"/>
      <c r="C91" s="57"/>
      <c r="D91" s="5"/>
      <c r="E91" s="5"/>
      <c r="F91" s="5"/>
      <c r="G91" s="49"/>
      <c r="H91" s="6"/>
    </row>
    <row r="92" spans="1:8" ht="15.75" hidden="1" customHeight="1" x14ac:dyDescent="0.15">
      <c r="A92" s="67"/>
      <c r="B92" s="54"/>
      <c r="C92" s="57"/>
      <c r="D92" s="5"/>
      <c r="E92" s="5"/>
      <c r="F92" s="5"/>
      <c r="G92" s="49"/>
      <c r="H92" s="6"/>
    </row>
    <row r="93" spans="1:8" ht="15.75" hidden="1" customHeight="1" x14ac:dyDescent="0.15">
      <c r="A93" s="67"/>
      <c r="B93" s="54"/>
      <c r="C93" s="57"/>
      <c r="D93" s="5"/>
      <c r="E93" s="5"/>
      <c r="F93" s="5"/>
      <c r="G93" s="49"/>
      <c r="H93" s="6"/>
    </row>
    <row r="94" spans="1:8" ht="15.75" hidden="1" customHeight="1" x14ac:dyDescent="0.15">
      <c r="A94" s="67"/>
      <c r="B94" s="54"/>
      <c r="C94" s="57"/>
      <c r="D94" s="5"/>
      <c r="E94" s="5"/>
      <c r="F94" s="5"/>
      <c r="G94" s="49"/>
      <c r="H94" s="6"/>
    </row>
    <row r="95" spans="1:8" ht="15.75" hidden="1" customHeight="1" x14ac:dyDescent="0.15">
      <c r="A95" s="67"/>
      <c r="B95" s="54"/>
      <c r="C95" s="57"/>
      <c r="D95" s="5"/>
      <c r="E95" s="5"/>
      <c r="F95" s="5"/>
      <c r="G95" s="49"/>
      <c r="H95" s="6"/>
    </row>
    <row r="96" spans="1:8" ht="15.75" hidden="1" customHeight="1" x14ac:dyDescent="0.15">
      <c r="A96" s="67"/>
      <c r="B96" s="54"/>
      <c r="C96" s="57"/>
      <c r="D96" s="5"/>
      <c r="E96" s="5"/>
      <c r="F96" s="5"/>
      <c r="G96" s="49"/>
      <c r="H96" s="6"/>
    </row>
    <row r="97" spans="1:8" ht="15.75" hidden="1" customHeight="1" x14ac:dyDescent="0.15">
      <c r="A97" s="67"/>
      <c r="B97" s="54"/>
      <c r="C97" s="57"/>
      <c r="D97" s="5"/>
      <c r="E97" s="5"/>
      <c r="F97" s="5"/>
      <c r="G97" s="49"/>
      <c r="H97" s="6"/>
    </row>
    <row r="98" spans="1:8" ht="15.75" hidden="1" customHeight="1" x14ac:dyDescent="0.15">
      <c r="A98" s="67"/>
      <c r="B98" s="54"/>
      <c r="C98" s="57"/>
      <c r="D98" s="5"/>
      <c r="E98" s="5"/>
      <c r="F98" s="5"/>
      <c r="G98" s="49"/>
      <c r="H98" s="6"/>
    </row>
    <row r="99" spans="1:8" ht="15.75" hidden="1" customHeight="1" x14ac:dyDescent="0.15">
      <c r="A99" s="67"/>
      <c r="B99" s="54"/>
      <c r="C99" s="57"/>
      <c r="D99" s="5"/>
      <c r="E99" s="5"/>
      <c r="F99" s="5"/>
      <c r="G99" s="49"/>
      <c r="H99" s="6"/>
    </row>
    <row r="100" spans="1:8" ht="15.75" hidden="1" customHeight="1" x14ac:dyDescent="0.15">
      <c r="A100" s="67"/>
      <c r="B100" s="54"/>
      <c r="C100" s="57"/>
      <c r="D100" s="5"/>
      <c r="E100" s="5"/>
      <c r="F100" s="5"/>
      <c r="G100" s="49"/>
      <c r="H100" s="6"/>
    </row>
    <row r="101" spans="1:8" ht="15.75" hidden="1" customHeight="1" x14ac:dyDescent="0.15">
      <c r="A101" s="67"/>
      <c r="B101" s="54"/>
      <c r="C101" s="57"/>
      <c r="D101" s="5"/>
      <c r="E101" s="5"/>
      <c r="F101" s="5"/>
      <c r="G101" s="49"/>
      <c r="H101" s="6"/>
    </row>
    <row r="102" spans="1:8" ht="15.75" hidden="1" customHeight="1" x14ac:dyDescent="0.15">
      <c r="A102" s="67"/>
      <c r="B102" s="54"/>
      <c r="C102" s="57"/>
      <c r="D102" s="5"/>
      <c r="E102" s="5"/>
      <c r="F102" s="5"/>
      <c r="G102" s="49"/>
      <c r="H102" s="6"/>
    </row>
    <row r="103" spans="1:8" ht="15.75" hidden="1" customHeight="1" x14ac:dyDescent="0.15">
      <c r="A103" s="67"/>
      <c r="B103" s="54"/>
      <c r="C103" s="57"/>
      <c r="D103" s="5"/>
      <c r="E103" s="5"/>
      <c r="F103" s="5"/>
      <c r="G103" s="49"/>
      <c r="H103" s="6"/>
    </row>
    <row r="104" spans="1:8" ht="15.75" hidden="1" customHeight="1" x14ac:dyDescent="0.15">
      <c r="A104" s="67"/>
      <c r="B104" s="54"/>
      <c r="C104" s="57"/>
      <c r="D104" s="5"/>
      <c r="E104" s="5"/>
      <c r="F104" s="5"/>
      <c r="G104" s="49"/>
      <c r="H104" s="6"/>
    </row>
    <row r="105" spans="1:8" ht="15.75" hidden="1" customHeight="1" x14ac:dyDescent="0.15">
      <c r="A105" s="67"/>
      <c r="B105" s="54"/>
      <c r="C105" s="57"/>
      <c r="D105" s="5"/>
      <c r="E105" s="5"/>
      <c r="F105" s="5"/>
      <c r="G105" s="49"/>
      <c r="H105" s="6"/>
    </row>
    <row r="106" spans="1:8" ht="15.75" hidden="1" customHeight="1" x14ac:dyDescent="0.15">
      <c r="A106" s="67"/>
      <c r="B106" s="54"/>
      <c r="C106" s="57"/>
      <c r="D106" s="5"/>
      <c r="E106" s="5"/>
      <c r="F106" s="5"/>
      <c r="G106" s="49"/>
      <c r="H106" s="6"/>
    </row>
    <row r="107" spans="1:8" ht="15.75" hidden="1" customHeight="1" x14ac:dyDescent="0.15">
      <c r="A107" s="67"/>
      <c r="B107" s="54"/>
      <c r="C107" s="57"/>
      <c r="D107" s="5"/>
      <c r="E107" s="5"/>
      <c r="F107" s="5"/>
      <c r="G107" s="49"/>
      <c r="H107" s="6"/>
    </row>
    <row r="108" spans="1:8" ht="15.75" hidden="1" customHeight="1" x14ac:dyDescent="0.15">
      <c r="A108" s="67"/>
      <c r="B108" s="54"/>
      <c r="C108" s="57"/>
      <c r="D108" s="5"/>
      <c r="E108" s="5"/>
      <c r="F108" s="5"/>
      <c r="G108" s="49"/>
      <c r="H108" s="6"/>
    </row>
    <row r="109" spans="1:8" ht="15.75" hidden="1" customHeight="1" x14ac:dyDescent="0.15">
      <c r="A109" s="67"/>
      <c r="B109" s="54"/>
      <c r="C109" s="57"/>
      <c r="D109" s="5"/>
      <c r="E109" s="5"/>
      <c r="F109" s="5"/>
      <c r="G109" s="49"/>
      <c r="H109" s="6"/>
    </row>
    <row r="110" spans="1:8" ht="15.75" hidden="1" customHeight="1" x14ac:dyDescent="0.15">
      <c r="A110" s="67"/>
      <c r="B110" s="54"/>
      <c r="C110" s="57"/>
      <c r="D110" s="5"/>
      <c r="E110" s="5"/>
      <c r="F110" s="5"/>
      <c r="G110" s="49"/>
      <c r="H110" s="6"/>
    </row>
    <row r="111" spans="1:8" ht="15.75" hidden="1" customHeight="1" x14ac:dyDescent="0.15">
      <c r="A111" s="67"/>
      <c r="B111" s="54"/>
      <c r="C111" s="57"/>
      <c r="D111" s="5"/>
      <c r="E111" s="5"/>
      <c r="F111" s="5"/>
      <c r="G111" s="49"/>
      <c r="H111" s="6"/>
    </row>
    <row r="112" spans="1:8" ht="15.75" hidden="1" customHeight="1" x14ac:dyDescent="0.15">
      <c r="A112" s="67"/>
      <c r="B112" s="54"/>
      <c r="C112" s="57"/>
      <c r="D112" s="5"/>
      <c r="E112" s="5"/>
      <c r="F112" s="5"/>
      <c r="G112" s="49"/>
      <c r="H112" s="6"/>
    </row>
    <row r="113" spans="1:13" ht="15.75" hidden="1" customHeight="1" x14ac:dyDescent="0.15">
      <c r="A113" s="67"/>
      <c r="B113" s="54"/>
      <c r="C113" s="57"/>
      <c r="D113" s="5"/>
      <c r="E113" s="5"/>
      <c r="F113" s="5"/>
      <c r="G113" s="49"/>
      <c r="H113" s="6"/>
    </row>
    <row r="114" spans="1:13" ht="15.75" hidden="1" customHeight="1" x14ac:dyDescent="0.15">
      <c r="A114" s="67"/>
      <c r="B114" s="54"/>
      <c r="C114" s="57"/>
      <c r="D114" s="5"/>
      <c r="E114" s="5"/>
      <c r="F114" s="5"/>
      <c r="G114" s="49"/>
      <c r="H114" s="6"/>
    </row>
    <row r="115" spans="1:13" ht="15.75" hidden="1" customHeight="1" x14ac:dyDescent="0.15">
      <c r="A115" s="67"/>
      <c r="B115" s="54"/>
      <c r="C115" s="57"/>
      <c r="D115" s="5"/>
      <c r="E115" s="5"/>
      <c r="F115" s="5"/>
      <c r="G115" s="49"/>
      <c r="H115" s="6"/>
    </row>
    <row r="116" spans="1:13" ht="15.75" hidden="1" customHeight="1" x14ac:dyDescent="0.15">
      <c r="A116" s="67"/>
      <c r="B116" s="54"/>
      <c r="C116" s="57"/>
      <c r="D116" s="5"/>
      <c r="E116" s="5"/>
      <c r="F116" s="5"/>
      <c r="G116" s="49"/>
      <c r="H116" s="6"/>
    </row>
    <row r="117" spans="1:13" ht="15.75" hidden="1" customHeight="1" x14ac:dyDescent="0.15">
      <c r="A117" s="67"/>
      <c r="B117" s="54"/>
      <c r="C117" s="57"/>
      <c r="D117" s="5"/>
      <c r="E117" s="5"/>
      <c r="F117" s="5"/>
      <c r="G117" s="49"/>
      <c r="H117" s="6"/>
    </row>
    <row r="118" spans="1:13" ht="15.75" hidden="1" customHeight="1" x14ac:dyDescent="0.15">
      <c r="A118" s="67"/>
      <c r="B118" s="54"/>
      <c r="C118" s="57"/>
      <c r="D118" s="5"/>
      <c r="E118" s="5"/>
      <c r="F118" s="5"/>
      <c r="G118" s="49"/>
      <c r="H118" s="6"/>
    </row>
    <row r="119" spans="1:13" ht="15.75" hidden="1" customHeight="1" x14ac:dyDescent="0.15">
      <c r="A119" s="68"/>
      <c r="B119" s="55"/>
      <c r="C119" s="60"/>
      <c r="D119" s="23"/>
      <c r="E119" s="23"/>
      <c r="F119" s="5"/>
      <c r="G119" s="49"/>
      <c r="H119" s="6"/>
    </row>
    <row r="120" spans="1:13" ht="15.75" customHeight="1" x14ac:dyDescent="0.15">
      <c r="A120" s="65"/>
      <c r="B120" s="66"/>
      <c r="C120" s="66"/>
      <c r="D120" s="24"/>
      <c r="E120" s="24"/>
      <c r="F120" s="24"/>
      <c r="G120" s="24"/>
      <c r="J120" s="6"/>
      <c r="K120" s="6"/>
      <c r="L120" s="6"/>
    </row>
    <row r="121" spans="1:13" ht="42" customHeight="1" x14ac:dyDescent="0.15">
      <c r="A121" s="104" t="str">
        <f>IF(B14="","3.○○の輸入通関実績と計画","3."&amp;B14&amp;"の輸入通関実績と計画")</f>
        <v>3.○○の輸入通関実績と計画</v>
      </c>
      <c r="B121" s="104"/>
      <c r="C121" s="104"/>
      <c r="D121" s="104"/>
      <c r="E121" s="104"/>
      <c r="J121" s="6"/>
      <c r="K121" s="6"/>
      <c r="L121" s="6"/>
    </row>
    <row r="122" spans="1:13" s="7" customFormat="1" ht="25.5" customHeight="1" x14ac:dyDescent="0.15">
      <c r="A122" s="93"/>
      <c r="B122" s="96" t="s">
        <v>170</v>
      </c>
      <c r="C122" s="97"/>
      <c r="D122" s="98" t="s">
        <v>171</v>
      </c>
      <c r="E122" s="99"/>
      <c r="F122" s="16"/>
      <c r="G122" s="16"/>
      <c r="I122" s="9"/>
      <c r="K122" s="10"/>
      <c r="L122" s="10"/>
      <c r="M122" s="11"/>
    </row>
    <row r="123" spans="1:13" s="7" customFormat="1" ht="12.75" customHeight="1" x14ac:dyDescent="0.15">
      <c r="A123" s="94"/>
      <c r="B123" s="100" t="str">
        <f>IF($B$13="","枠内外を問わず△△から輸入した○○","枠内外を問わず"&amp;$B$13&amp;"から輸入した"&amp;$B$14)</f>
        <v>枠内外を問わず△△から輸入した○○</v>
      </c>
      <c r="C123" s="50"/>
      <c r="D123" s="102" t="str">
        <f>IF($B$13="","枠内外を問わず△△から輸入する○○","枠内外を問わず"&amp;$B$13&amp;"から輸入する"&amp;$B$14)</f>
        <v>枠内外を問わず△△から輸入する○○</v>
      </c>
      <c r="E123" s="50"/>
      <c r="I123" s="9"/>
      <c r="K123" s="10"/>
      <c r="L123" s="10"/>
      <c r="M123" s="11"/>
    </row>
    <row r="124" spans="1:13" ht="62.25" customHeight="1" x14ac:dyDescent="0.15">
      <c r="A124" s="95"/>
      <c r="B124" s="101"/>
      <c r="C124" s="51" t="str">
        <f>IF($B$12="","うち××の関割を利用して輸入した○○","うち"&amp;$B$12&amp;"の関割を利用して輸入した"&amp;$B$14)</f>
        <v>うち××の関割を利用して輸入した○○</v>
      </c>
      <c r="D124" s="103"/>
      <c r="E124" s="51" t="str">
        <f>IF($B$12="","うち××の関割を利用して輸入する○○","うち"&amp;$B$12&amp;"の関割を利用して輸入する"&amp;$B$14)</f>
        <v>うち××の関割を利用して輸入する○○</v>
      </c>
      <c r="I124" s="45"/>
      <c r="J124" s="11"/>
      <c r="K124" s="11"/>
      <c r="L124" s="11"/>
    </row>
    <row r="125" spans="1:13" s="7" customFormat="1" ht="33" customHeight="1" thickBot="1" x14ac:dyDescent="0.2">
      <c r="A125" s="78" t="s">
        <v>2</v>
      </c>
      <c r="B125" s="30"/>
      <c r="C125" s="31"/>
      <c r="D125" s="32">
        <f>B129</f>
        <v>0</v>
      </c>
      <c r="E125" s="33">
        <f>C129</f>
        <v>0</v>
      </c>
      <c r="I125" s="14"/>
      <c r="J125" s="15"/>
      <c r="K125" s="15"/>
      <c r="L125" s="14"/>
    </row>
    <row r="126" spans="1:13" s="7" customFormat="1" ht="33" customHeight="1" thickTop="1" thickBot="1" x14ac:dyDescent="0.2">
      <c r="A126" s="76" t="s">
        <v>169</v>
      </c>
      <c r="B126" s="34"/>
      <c r="C126" s="35"/>
      <c r="D126" s="36"/>
      <c r="E126" s="52"/>
      <c r="F126" s="7" t="str">
        <f>B12&amp;B14</f>
        <v/>
      </c>
      <c r="G126" s="1" t="str">
        <f>IFERROR(VLOOKUP(F126,数値参照用・削除不可!$A$89:$B$101,2,FALSE),"")</f>
        <v/>
      </c>
      <c r="I126" s="14"/>
      <c r="J126" s="16"/>
      <c r="K126" s="16"/>
    </row>
    <row r="127" spans="1:13" s="7" customFormat="1" ht="33" customHeight="1" thickTop="1" thickBot="1" x14ac:dyDescent="0.2">
      <c r="A127" s="79" t="s">
        <v>168</v>
      </c>
      <c r="B127" s="37"/>
      <c r="C127" s="35"/>
      <c r="D127" s="36"/>
      <c r="E127" s="38"/>
      <c r="I127" s="17"/>
      <c r="J127" s="9"/>
      <c r="K127" s="9"/>
    </row>
    <row r="128" spans="1:13" s="7" customFormat="1" ht="33" customHeight="1" thickTop="1" thickBot="1" x14ac:dyDescent="0.2">
      <c r="A128" s="79" t="s">
        <v>4</v>
      </c>
      <c r="B128" s="34"/>
      <c r="C128" s="39"/>
      <c r="D128" s="40"/>
      <c r="E128" s="52"/>
      <c r="I128" s="14"/>
      <c r="J128" s="16"/>
      <c r="K128" s="16"/>
    </row>
    <row r="129" spans="1:11" s="7" customFormat="1" ht="33" customHeight="1" thickTop="1" x14ac:dyDescent="0.15">
      <c r="A129" s="77" t="s">
        <v>3</v>
      </c>
      <c r="B129" s="41">
        <f>B125+SUM(B126:B127)-B128</f>
        <v>0</v>
      </c>
      <c r="C129" s="42">
        <f>C125+SUM(C126:C127)-C128</f>
        <v>0</v>
      </c>
      <c r="D129" s="43">
        <f>D125+SUM(D126:D127)-D128</f>
        <v>0</v>
      </c>
      <c r="E129" s="42">
        <f>E125+SUM(E126:E127)-E128</f>
        <v>0</v>
      </c>
      <c r="I129" s="14"/>
      <c r="J129" s="16"/>
      <c r="K129" s="16"/>
    </row>
  </sheetData>
  <sheetProtection algorithmName="SHA-512" hashValue="WxkyyjEsqw8ii4ZD3NPJYnk+YOitEGP8KBc1lq7WavO1z0bqCCT3568jrFkdkyHCpQtPPKmUQ9OzIwzjJaISCA==" saltValue="heAKeeYE/3fJxlbMa1XJfg==" spinCount="100000" sheet="1" formatRows="0"/>
  <mergeCells count="19">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 ref="B5:E5"/>
    <mergeCell ref="B7:D7"/>
    <mergeCell ref="B8:D8"/>
  </mergeCells>
  <phoneticPr fontId="14"/>
  <conditionalFormatting sqref="C20:C119">
    <cfRule type="expression" dxfId="3" priority="16" stopIfTrue="1">
      <formula>AND(B20="その他",C20="")</formula>
    </cfRule>
  </conditionalFormatting>
  <conditionalFormatting sqref="B7:D9 B12:C14 A20:B119">
    <cfRule type="containsBlanks" dxfId="2" priority="65" stopIfTrue="1">
      <formula>LEN(TRIM(A7))=0</formula>
    </cfRule>
  </conditionalFormatting>
  <conditionalFormatting sqref="B125:E129">
    <cfRule type="containsBlanks" dxfId="1" priority="66" stopIfTrue="1">
      <formula>LEN(TRIM(B125))=0</formula>
    </cfRule>
  </conditionalFormatting>
  <conditionalFormatting sqref="E126">
    <cfRule type="expression" dxfId="0" priority="1">
      <formula>$E$126&gt;$G$126</formula>
    </cfRule>
  </conditionalFormatting>
  <dataValidations count="6">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B14:C14" xr:uid="{0BDC6404-9E46-4729-9A78-25A5D8B71371}">
      <formula1>INDIRECT($B$13)</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2"/>
  <sheetViews>
    <sheetView topLeftCell="A43" workbookViewId="0">
      <selection activeCell="E14" sqref="E14"/>
    </sheetView>
  </sheetViews>
  <sheetFormatPr defaultRowHeight="13.5" x14ac:dyDescent="0.15"/>
  <cols>
    <col min="1" max="1" width="22.125" customWidth="1"/>
    <col min="2" max="2" width="22.25" customWidth="1"/>
    <col min="3" max="3" width="29.375" customWidth="1"/>
    <col min="4" max="9" width="18" customWidth="1"/>
    <col min="10" max="19" width="11.25" customWidth="1"/>
  </cols>
  <sheetData>
    <row r="1" spans="1:11" x14ac:dyDescent="0.15">
      <c r="A1" t="s">
        <v>39</v>
      </c>
      <c r="B1" t="s">
        <v>47</v>
      </c>
      <c r="C1" t="s">
        <v>40</v>
      </c>
    </row>
    <row r="2" spans="1:11" x14ac:dyDescent="0.15">
      <c r="B2" t="s">
        <v>24</v>
      </c>
      <c r="C2" t="s">
        <v>8</v>
      </c>
      <c r="D2" t="s">
        <v>17</v>
      </c>
      <c r="E2" t="s">
        <v>15</v>
      </c>
      <c r="F2" t="s">
        <v>16</v>
      </c>
    </row>
    <row r="3" spans="1:11" x14ac:dyDescent="0.15">
      <c r="C3" t="s">
        <v>9</v>
      </c>
      <c r="D3" t="s">
        <v>19</v>
      </c>
    </row>
    <row r="4" spans="1:11" x14ac:dyDescent="0.15">
      <c r="C4" t="s">
        <v>10</v>
      </c>
      <c r="D4" t="s">
        <v>20</v>
      </c>
    </row>
    <row r="5" spans="1:11" s="19" customFormat="1" x14ac:dyDescent="0.15">
      <c r="B5" s="19" t="s">
        <v>25</v>
      </c>
      <c r="C5" s="19" t="s">
        <v>17</v>
      </c>
      <c r="D5" s="19" t="s">
        <v>13</v>
      </c>
      <c r="E5" s="19" t="s">
        <v>14</v>
      </c>
    </row>
    <row r="6" spans="1:11" x14ac:dyDescent="0.15">
      <c r="C6" t="s">
        <v>15</v>
      </c>
      <c r="D6" t="s">
        <v>128</v>
      </c>
    </row>
    <row r="7" spans="1:11" x14ac:dyDescent="0.15">
      <c r="C7" t="s">
        <v>16</v>
      </c>
      <c r="D7" t="s">
        <v>128</v>
      </c>
      <c r="E7" t="s">
        <v>18</v>
      </c>
    </row>
    <row r="8" spans="1:11" x14ac:dyDescent="0.15">
      <c r="C8" t="s">
        <v>19</v>
      </c>
      <c r="D8" t="s">
        <v>13</v>
      </c>
      <c r="E8" t="s">
        <v>23</v>
      </c>
    </row>
    <row r="9" spans="1:11" x14ac:dyDescent="0.15">
      <c r="C9" t="s">
        <v>20</v>
      </c>
      <c r="D9" t="s">
        <v>128</v>
      </c>
    </row>
    <row r="10" spans="1:11" s="19" customFormat="1" x14ac:dyDescent="0.15">
      <c r="B10" s="19" t="s">
        <v>52</v>
      </c>
      <c r="C10" s="19" t="s">
        <v>129</v>
      </c>
      <c r="D10" s="19" t="s">
        <v>61</v>
      </c>
    </row>
    <row r="11" spans="1:11" s="21" customFormat="1" x14ac:dyDescent="0.15">
      <c r="C11" s="21" t="s">
        <v>65</v>
      </c>
      <c r="D11" s="21" t="s">
        <v>62</v>
      </c>
      <c r="E11" s="21" t="s">
        <v>63</v>
      </c>
      <c r="F11" s="21" t="s">
        <v>64</v>
      </c>
      <c r="G11" s="21" t="s">
        <v>66</v>
      </c>
      <c r="H11" s="21" t="s">
        <v>67</v>
      </c>
    </row>
    <row r="12" spans="1:11" s="21" customFormat="1" x14ac:dyDescent="0.15">
      <c r="C12" s="21" t="s">
        <v>11</v>
      </c>
      <c r="D12" t="s">
        <v>68</v>
      </c>
      <c r="E12" t="s">
        <v>88</v>
      </c>
      <c r="F12" t="s">
        <v>69</v>
      </c>
      <c r="G12" t="s">
        <v>89</v>
      </c>
      <c r="H12" t="s">
        <v>70</v>
      </c>
      <c r="I12" t="s">
        <v>71</v>
      </c>
    </row>
    <row r="13" spans="1:11" x14ac:dyDescent="0.15">
      <c r="C13" t="s">
        <v>12</v>
      </c>
      <c r="D13" t="s">
        <v>174</v>
      </c>
      <c r="E13" t="s">
        <v>175</v>
      </c>
      <c r="F13" t="s">
        <v>74</v>
      </c>
      <c r="G13" t="s">
        <v>75</v>
      </c>
      <c r="H13" t="s">
        <v>76</v>
      </c>
      <c r="I13" t="s">
        <v>77</v>
      </c>
      <c r="J13" t="s">
        <v>78</v>
      </c>
    </row>
    <row r="14" spans="1:11" x14ac:dyDescent="0.15">
      <c r="C14" t="s">
        <v>14</v>
      </c>
      <c r="D14" t="s">
        <v>83</v>
      </c>
      <c r="E14" t="s">
        <v>80</v>
      </c>
    </row>
    <row r="15" spans="1:11" x14ac:dyDescent="0.15">
      <c r="C15" t="s">
        <v>13</v>
      </c>
      <c r="D15" t="s">
        <v>81</v>
      </c>
      <c r="E15" t="s">
        <v>79</v>
      </c>
    </row>
    <row r="16" spans="1:11" x14ac:dyDescent="0.15">
      <c r="C16" t="s">
        <v>21</v>
      </c>
      <c r="D16" t="s">
        <v>53</v>
      </c>
      <c r="E16" t="s">
        <v>54</v>
      </c>
      <c r="F16" t="s">
        <v>55</v>
      </c>
      <c r="G16" t="s">
        <v>56</v>
      </c>
      <c r="H16" t="s">
        <v>57</v>
      </c>
      <c r="I16" t="s">
        <v>58</v>
      </c>
      <c r="J16" t="s">
        <v>59</v>
      </c>
      <c r="K16" t="s">
        <v>60</v>
      </c>
    </row>
    <row r="17" spans="1:23" x14ac:dyDescent="0.15">
      <c r="C17" t="s">
        <v>22</v>
      </c>
      <c r="D17" t="s">
        <v>68</v>
      </c>
      <c r="E17" t="s">
        <v>88</v>
      </c>
      <c r="F17" t="s">
        <v>69</v>
      </c>
      <c r="G17" t="s">
        <v>89</v>
      </c>
      <c r="H17" t="s">
        <v>70</v>
      </c>
      <c r="I17" t="s">
        <v>71</v>
      </c>
      <c r="J17" t="s">
        <v>72</v>
      </c>
      <c r="K17" t="s">
        <v>73</v>
      </c>
      <c r="L17" t="s">
        <v>74</v>
      </c>
      <c r="M17" t="s">
        <v>75</v>
      </c>
      <c r="N17" t="s">
        <v>83</v>
      </c>
      <c r="O17" t="s">
        <v>80</v>
      </c>
      <c r="P17" t="s">
        <v>76</v>
      </c>
      <c r="Q17" t="s">
        <v>77</v>
      </c>
      <c r="R17" t="s">
        <v>78</v>
      </c>
      <c r="S17" s="21" t="s">
        <v>62</v>
      </c>
      <c r="T17" s="21" t="s">
        <v>63</v>
      </c>
      <c r="U17" s="21" t="s">
        <v>64</v>
      </c>
      <c r="V17" s="21" t="s">
        <v>66</v>
      </c>
      <c r="W17" s="21" t="s">
        <v>67</v>
      </c>
    </row>
    <row r="18" spans="1:23" x14ac:dyDescent="0.15">
      <c r="C18" t="s">
        <v>23</v>
      </c>
      <c r="D18" t="s">
        <v>82</v>
      </c>
      <c r="E18" t="s">
        <v>61</v>
      </c>
      <c r="F18" t="s">
        <v>84</v>
      </c>
      <c r="G18" t="s">
        <v>85</v>
      </c>
      <c r="H18" t="s">
        <v>86</v>
      </c>
      <c r="I18" t="s">
        <v>87</v>
      </c>
    </row>
    <row r="19" spans="1:23" x14ac:dyDescent="0.15">
      <c r="C19" t="s">
        <v>128</v>
      </c>
      <c r="D19" t="s">
        <v>85</v>
      </c>
    </row>
    <row r="20" spans="1:23" x14ac:dyDescent="0.15">
      <c r="C20" s="21" t="s">
        <v>97</v>
      </c>
      <c r="D20" t="s">
        <v>53</v>
      </c>
      <c r="E20" t="s">
        <v>56</v>
      </c>
    </row>
    <row r="21" spans="1:23" x14ac:dyDescent="0.15">
      <c r="C21" s="21" t="s">
        <v>46</v>
      </c>
      <c r="D21" t="s">
        <v>93</v>
      </c>
      <c r="E21" t="s">
        <v>119</v>
      </c>
    </row>
    <row r="22" spans="1:23" x14ac:dyDescent="0.15">
      <c r="C22" s="61" t="s">
        <v>101</v>
      </c>
      <c r="D22" t="s">
        <v>119</v>
      </c>
      <c r="E22" t="s">
        <v>120</v>
      </c>
      <c r="F22" t="s">
        <v>121</v>
      </c>
      <c r="G22" t="s">
        <v>122</v>
      </c>
      <c r="H22" t="s">
        <v>123</v>
      </c>
    </row>
    <row r="23" spans="1:23" s="19" customFormat="1" x14ac:dyDescent="0.15">
      <c r="A23" s="19" t="s">
        <v>11</v>
      </c>
      <c r="B23" s="19" t="s">
        <v>26</v>
      </c>
      <c r="C23" s="19" t="s">
        <v>68</v>
      </c>
      <c r="D23" s="19" t="s">
        <v>145</v>
      </c>
      <c r="E23" s="19" t="s">
        <v>41</v>
      </c>
    </row>
    <row r="24" spans="1:23" x14ac:dyDescent="0.15">
      <c r="A24" s="21" t="s">
        <v>11</v>
      </c>
      <c r="C24" t="s">
        <v>88</v>
      </c>
      <c r="D24" t="s">
        <v>145</v>
      </c>
      <c r="E24" t="s">
        <v>41</v>
      </c>
    </row>
    <row r="25" spans="1:23" x14ac:dyDescent="0.15">
      <c r="A25" s="21" t="s">
        <v>11</v>
      </c>
      <c r="C25" t="s">
        <v>69</v>
      </c>
      <c r="D25" t="s">
        <v>145</v>
      </c>
      <c r="E25" t="s">
        <v>41</v>
      </c>
    </row>
    <row r="26" spans="1:23" x14ac:dyDescent="0.15">
      <c r="A26" s="21" t="s">
        <v>11</v>
      </c>
      <c r="C26" t="s">
        <v>89</v>
      </c>
      <c r="D26" t="s">
        <v>145</v>
      </c>
      <c r="E26" t="s">
        <v>41</v>
      </c>
    </row>
    <row r="27" spans="1:23" x14ac:dyDescent="0.15">
      <c r="A27" s="21" t="s">
        <v>11</v>
      </c>
      <c r="C27" t="s">
        <v>70</v>
      </c>
      <c r="D27" t="s">
        <v>145</v>
      </c>
      <c r="E27" t="s">
        <v>41</v>
      </c>
    </row>
    <row r="28" spans="1:23" x14ac:dyDescent="0.15">
      <c r="A28" s="21" t="s">
        <v>11</v>
      </c>
      <c r="C28" t="s">
        <v>71</v>
      </c>
      <c r="D28" t="s">
        <v>145</v>
      </c>
      <c r="E28" t="s">
        <v>41</v>
      </c>
    </row>
    <row r="29" spans="1:23" x14ac:dyDescent="0.15">
      <c r="A29" t="s">
        <v>27</v>
      </c>
      <c r="C29" t="s">
        <v>174</v>
      </c>
      <c r="D29" t="s">
        <v>145</v>
      </c>
      <c r="E29" t="s">
        <v>41</v>
      </c>
    </row>
    <row r="30" spans="1:23" x14ac:dyDescent="0.15">
      <c r="A30" t="s">
        <v>27</v>
      </c>
      <c r="C30" t="s">
        <v>175</v>
      </c>
      <c r="D30" t="s">
        <v>145</v>
      </c>
      <c r="E30" t="s">
        <v>41</v>
      </c>
    </row>
    <row r="31" spans="1:23" x14ac:dyDescent="0.15">
      <c r="A31" t="s">
        <v>27</v>
      </c>
      <c r="C31" t="s">
        <v>74</v>
      </c>
      <c r="D31" t="s">
        <v>145</v>
      </c>
      <c r="E31" t="s">
        <v>41</v>
      </c>
    </row>
    <row r="32" spans="1:23" x14ac:dyDescent="0.15">
      <c r="A32" t="s">
        <v>27</v>
      </c>
      <c r="C32" t="s">
        <v>75</v>
      </c>
      <c r="D32" t="s">
        <v>145</v>
      </c>
      <c r="E32" t="s">
        <v>41</v>
      </c>
    </row>
    <row r="33" spans="1:9" x14ac:dyDescent="0.15">
      <c r="A33" t="s">
        <v>28</v>
      </c>
      <c r="C33" t="s">
        <v>76</v>
      </c>
      <c r="D33" t="s">
        <v>145</v>
      </c>
      <c r="E33" t="s">
        <v>41</v>
      </c>
    </row>
    <row r="34" spans="1:9" x14ac:dyDescent="0.15">
      <c r="A34" t="s">
        <v>28</v>
      </c>
      <c r="C34" t="s">
        <v>77</v>
      </c>
      <c r="D34" t="s">
        <v>145</v>
      </c>
      <c r="E34" t="s">
        <v>41</v>
      </c>
    </row>
    <row r="35" spans="1:9" x14ac:dyDescent="0.15">
      <c r="A35" t="s">
        <v>28</v>
      </c>
      <c r="C35" t="s">
        <v>78</v>
      </c>
      <c r="D35" t="s">
        <v>145</v>
      </c>
      <c r="E35" t="s">
        <v>41</v>
      </c>
    </row>
    <row r="36" spans="1:9" x14ac:dyDescent="0.15">
      <c r="A36" t="s">
        <v>13</v>
      </c>
      <c r="C36" t="s">
        <v>81</v>
      </c>
      <c r="D36" t="s">
        <v>162</v>
      </c>
      <c r="E36" t="s">
        <v>160</v>
      </c>
    </row>
    <row r="37" spans="1:9" x14ac:dyDescent="0.15">
      <c r="A37" t="s">
        <v>13</v>
      </c>
      <c r="C37" t="s">
        <v>79</v>
      </c>
      <c r="D37" t="s">
        <v>162</v>
      </c>
      <c r="E37" t="s">
        <v>160</v>
      </c>
    </row>
    <row r="38" spans="1:9" x14ac:dyDescent="0.15">
      <c r="A38" t="s">
        <v>14</v>
      </c>
      <c r="C38" t="s">
        <v>83</v>
      </c>
      <c r="D38" t="s">
        <v>163</v>
      </c>
      <c r="E38" t="s">
        <v>161</v>
      </c>
    </row>
    <row r="39" spans="1:9" x14ac:dyDescent="0.15">
      <c r="A39" t="s">
        <v>14</v>
      </c>
      <c r="C39" t="s">
        <v>80</v>
      </c>
      <c r="D39" t="s">
        <v>164</v>
      </c>
      <c r="E39" t="s">
        <v>161</v>
      </c>
    </row>
    <row r="40" spans="1:9" x14ac:dyDescent="0.15">
      <c r="A40" t="s">
        <v>35</v>
      </c>
      <c r="C40" t="s">
        <v>53</v>
      </c>
      <c r="D40" t="s">
        <v>146</v>
      </c>
      <c r="E40" t="s">
        <v>41</v>
      </c>
    </row>
    <row r="41" spans="1:9" x14ac:dyDescent="0.15">
      <c r="A41" t="s">
        <v>36</v>
      </c>
      <c r="C41" t="s">
        <v>54</v>
      </c>
      <c r="D41" t="s">
        <v>146</v>
      </c>
      <c r="E41" t="s">
        <v>41</v>
      </c>
    </row>
    <row r="42" spans="1:9" x14ac:dyDescent="0.15">
      <c r="A42" t="s">
        <v>37</v>
      </c>
      <c r="C42" t="s">
        <v>55</v>
      </c>
      <c r="D42" t="s">
        <v>146</v>
      </c>
      <c r="E42" t="s">
        <v>41</v>
      </c>
    </row>
    <row r="43" spans="1:9" x14ac:dyDescent="0.15">
      <c r="A43" t="s">
        <v>35</v>
      </c>
      <c r="C43" t="s">
        <v>56</v>
      </c>
      <c r="D43" t="s">
        <v>146</v>
      </c>
      <c r="E43" t="s">
        <v>41</v>
      </c>
    </row>
    <row r="44" spans="1:9" x14ac:dyDescent="0.15">
      <c r="A44" t="s">
        <v>38</v>
      </c>
      <c r="C44" t="s">
        <v>57</v>
      </c>
      <c r="D44" t="s">
        <v>146</v>
      </c>
      <c r="E44" t="s">
        <v>41</v>
      </c>
    </row>
    <row r="45" spans="1:9" x14ac:dyDescent="0.15">
      <c r="A45" t="s">
        <v>38</v>
      </c>
      <c r="C45" t="s">
        <v>58</v>
      </c>
      <c r="D45" t="s">
        <v>146</v>
      </c>
      <c r="E45" t="s">
        <v>41</v>
      </c>
    </row>
    <row r="46" spans="1:9" x14ac:dyDescent="0.15">
      <c r="A46" t="s">
        <v>38</v>
      </c>
      <c r="C46" t="s">
        <v>59</v>
      </c>
      <c r="D46" t="s">
        <v>146</v>
      </c>
      <c r="E46" t="s">
        <v>41</v>
      </c>
    </row>
    <row r="47" spans="1:9" x14ac:dyDescent="0.15">
      <c r="A47" t="s">
        <v>38</v>
      </c>
      <c r="C47" t="s">
        <v>60</v>
      </c>
      <c r="D47" t="s">
        <v>146</v>
      </c>
      <c r="E47" t="s">
        <v>41</v>
      </c>
    </row>
    <row r="48" spans="1:9" x14ac:dyDescent="0.15">
      <c r="A48" t="s">
        <v>43</v>
      </c>
      <c r="C48" s="21" t="s">
        <v>62</v>
      </c>
      <c r="D48" t="s">
        <v>147</v>
      </c>
      <c r="E48" t="s">
        <v>148</v>
      </c>
      <c r="F48" t="s">
        <v>149</v>
      </c>
      <c r="G48" t="s">
        <v>150</v>
      </c>
      <c r="H48" t="s">
        <v>151</v>
      </c>
      <c r="I48" t="s">
        <v>41</v>
      </c>
    </row>
    <row r="49" spans="1:9" x14ac:dyDescent="0.15">
      <c r="A49" t="s">
        <v>43</v>
      </c>
      <c r="C49" s="21" t="s">
        <v>63</v>
      </c>
      <c r="D49" t="s">
        <v>147</v>
      </c>
      <c r="E49" t="s">
        <v>148</v>
      </c>
      <c r="F49" t="s">
        <v>149</v>
      </c>
      <c r="G49" t="s">
        <v>150</v>
      </c>
      <c r="H49" t="s">
        <v>151</v>
      </c>
      <c r="I49" t="s">
        <v>41</v>
      </c>
    </row>
    <row r="50" spans="1:9" x14ac:dyDescent="0.15">
      <c r="A50" t="s">
        <v>44</v>
      </c>
      <c r="C50" s="21" t="s">
        <v>64</v>
      </c>
      <c r="D50" t="s">
        <v>147</v>
      </c>
      <c r="E50" t="s">
        <v>148</v>
      </c>
      <c r="F50" t="s">
        <v>149</v>
      </c>
      <c r="G50" t="s">
        <v>150</v>
      </c>
      <c r="H50" t="s">
        <v>151</v>
      </c>
      <c r="I50" t="s">
        <v>41</v>
      </c>
    </row>
    <row r="51" spans="1:9" x14ac:dyDescent="0.15">
      <c r="A51" t="s">
        <v>43</v>
      </c>
      <c r="C51" s="21" t="s">
        <v>66</v>
      </c>
      <c r="D51" t="s">
        <v>147</v>
      </c>
      <c r="E51" t="s">
        <v>148</v>
      </c>
      <c r="F51" t="s">
        <v>149</v>
      </c>
      <c r="G51" t="s">
        <v>150</v>
      </c>
      <c r="H51" t="s">
        <v>151</v>
      </c>
      <c r="I51" t="s">
        <v>41</v>
      </c>
    </row>
    <row r="52" spans="1:9" x14ac:dyDescent="0.15">
      <c r="A52" t="s">
        <v>45</v>
      </c>
      <c r="C52" s="21" t="s">
        <v>67</v>
      </c>
      <c r="D52" t="s">
        <v>165</v>
      </c>
      <c r="E52" t="s">
        <v>103</v>
      </c>
      <c r="F52" t="s">
        <v>41</v>
      </c>
    </row>
    <row r="53" spans="1:9" x14ac:dyDescent="0.15">
      <c r="A53" t="s">
        <v>29</v>
      </c>
      <c r="C53" t="s">
        <v>82</v>
      </c>
      <c r="D53" t="s">
        <v>152</v>
      </c>
      <c r="E53" t="s">
        <v>41</v>
      </c>
    </row>
    <row r="54" spans="1:9" x14ac:dyDescent="0.15">
      <c r="A54" t="s">
        <v>30</v>
      </c>
      <c r="C54" t="s">
        <v>61</v>
      </c>
      <c r="D54" t="s">
        <v>152</v>
      </c>
      <c r="E54" t="s">
        <v>153</v>
      </c>
      <c r="F54" t="s">
        <v>154</v>
      </c>
      <c r="G54" t="s">
        <v>42</v>
      </c>
      <c r="H54" t="s">
        <v>41</v>
      </c>
    </row>
    <row r="55" spans="1:9" x14ac:dyDescent="0.15">
      <c r="A55" t="s">
        <v>31</v>
      </c>
      <c r="C55" t="s">
        <v>84</v>
      </c>
      <c r="D55" t="s">
        <v>155</v>
      </c>
      <c r="E55" t="s">
        <v>41</v>
      </c>
    </row>
    <row r="56" spans="1:9" x14ac:dyDescent="0.15">
      <c r="A56" t="s">
        <v>32</v>
      </c>
      <c r="C56" t="s">
        <v>85</v>
      </c>
      <c r="D56" t="s">
        <v>152</v>
      </c>
      <c r="E56" t="s">
        <v>128</v>
      </c>
      <c r="F56" t="s">
        <v>41</v>
      </c>
    </row>
    <row r="57" spans="1:9" x14ac:dyDescent="0.15">
      <c r="A57" t="s">
        <v>33</v>
      </c>
      <c r="C57" t="s">
        <v>86</v>
      </c>
      <c r="D57" t="s">
        <v>152</v>
      </c>
      <c r="E57" t="s">
        <v>156</v>
      </c>
      <c r="F57" t="s">
        <v>41</v>
      </c>
    </row>
    <row r="58" spans="1:9" x14ac:dyDescent="0.15">
      <c r="A58" t="s">
        <v>34</v>
      </c>
      <c r="C58" t="s">
        <v>87</v>
      </c>
      <c r="D58" t="s">
        <v>152</v>
      </c>
      <c r="E58" t="s">
        <v>157</v>
      </c>
      <c r="F58" t="s">
        <v>158</v>
      </c>
      <c r="G58" t="s">
        <v>159</v>
      </c>
      <c r="H58" t="s">
        <v>41</v>
      </c>
    </row>
    <row r="59" spans="1:9" s="19" customFormat="1" x14ac:dyDescent="0.15">
      <c r="B59" s="19" t="s">
        <v>49</v>
      </c>
      <c r="C59" s="19" t="s">
        <v>50</v>
      </c>
    </row>
    <row r="60" spans="1:9" x14ac:dyDescent="0.15">
      <c r="C60" s="20" t="s">
        <v>51</v>
      </c>
    </row>
    <row r="61" spans="1:9" s="19" customFormat="1" x14ac:dyDescent="0.15">
      <c r="A61" s="19" t="s">
        <v>105</v>
      </c>
      <c r="B61" s="19" t="s">
        <v>11</v>
      </c>
      <c r="C61" s="19">
        <v>6.48</v>
      </c>
    </row>
    <row r="62" spans="1:9" x14ac:dyDescent="0.15">
      <c r="A62" t="s">
        <v>107</v>
      </c>
      <c r="B62" t="s">
        <v>11</v>
      </c>
      <c r="C62">
        <v>6.48</v>
      </c>
    </row>
    <row r="63" spans="1:9" x14ac:dyDescent="0.15">
      <c r="A63" t="s">
        <v>108</v>
      </c>
      <c r="B63" t="s">
        <v>11</v>
      </c>
      <c r="C63">
        <v>6.48</v>
      </c>
    </row>
    <row r="64" spans="1:9" x14ac:dyDescent="0.15">
      <c r="A64" t="s">
        <v>109</v>
      </c>
      <c r="B64" t="s">
        <v>11</v>
      </c>
      <c r="C64">
        <v>6.84</v>
      </c>
    </row>
    <row r="65" spans="1:3" x14ac:dyDescent="0.15">
      <c r="A65" t="s">
        <v>110</v>
      </c>
      <c r="B65" t="s">
        <v>11</v>
      </c>
      <c r="C65">
        <v>6.84</v>
      </c>
    </row>
    <row r="66" spans="1:3" x14ac:dyDescent="0.15">
      <c r="A66" t="s">
        <v>111</v>
      </c>
      <c r="B66" t="s">
        <v>11</v>
      </c>
      <c r="C66">
        <v>6.84</v>
      </c>
    </row>
    <row r="67" spans="1:3" x14ac:dyDescent="0.15">
      <c r="A67" t="s">
        <v>172</v>
      </c>
      <c r="B67" t="s">
        <v>12</v>
      </c>
      <c r="C67">
        <v>8.9</v>
      </c>
    </row>
    <row r="68" spans="1:3" x14ac:dyDescent="0.15">
      <c r="A68" t="s">
        <v>173</v>
      </c>
      <c r="B68" t="s">
        <v>12</v>
      </c>
      <c r="C68">
        <v>13.43</v>
      </c>
    </row>
    <row r="69" spans="1:3" x14ac:dyDescent="0.15">
      <c r="A69" t="s">
        <v>112</v>
      </c>
      <c r="B69" t="s">
        <v>12</v>
      </c>
      <c r="C69">
        <v>8.9</v>
      </c>
    </row>
    <row r="70" spans="1:3" x14ac:dyDescent="0.15">
      <c r="A70" t="s">
        <v>113</v>
      </c>
      <c r="B70" t="s">
        <v>12</v>
      </c>
      <c r="C70">
        <v>13.43</v>
      </c>
    </row>
    <row r="71" spans="1:3" x14ac:dyDescent="0.15">
      <c r="A71" t="s">
        <v>114</v>
      </c>
      <c r="B71" t="s">
        <v>12</v>
      </c>
      <c r="C71">
        <v>6.48</v>
      </c>
    </row>
    <row r="72" spans="1:3" x14ac:dyDescent="0.15">
      <c r="A72" t="s">
        <v>115</v>
      </c>
      <c r="B72" t="s">
        <v>12</v>
      </c>
      <c r="C72">
        <v>8.57</v>
      </c>
    </row>
    <row r="73" spans="1:3" x14ac:dyDescent="0.15">
      <c r="A73" t="s">
        <v>116</v>
      </c>
      <c r="B73" t="s">
        <v>12</v>
      </c>
      <c r="C73">
        <v>13.43</v>
      </c>
    </row>
    <row r="74" spans="1:3" x14ac:dyDescent="0.15">
      <c r="A74" t="s">
        <v>117</v>
      </c>
      <c r="B74" s="21" t="s">
        <v>14</v>
      </c>
      <c r="C74">
        <v>6.69</v>
      </c>
    </row>
    <row r="75" spans="1:3" x14ac:dyDescent="0.15">
      <c r="A75" t="s">
        <v>118</v>
      </c>
      <c r="B75" s="21" t="s">
        <v>14</v>
      </c>
      <c r="C75">
        <v>3.65</v>
      </c>
    </row>
    <row r="76" spans="1:3" x14ac:dyDescent="0.15">
      <c r="A76" t="s">
        <v>91</v>
      </c>
      <c r="B76" s="21" t="s">
        <v>18</v>
      </c>
    </row>
    <row r="77" spans="1:3" x14ac:dyDescent="0.15">
      <c r="A77" t="s">
        <v>93</v>
      </c>
      <c r="B77" s="20" t="s">
        <v>46</v>
      </c>
    </row>
    <row r="78" spans="1:3" x14ac:dyDescent="0.15">
      <c r="A78" t="s">
        <v>119</v>
      </c>
      <c r="B78" s="21"/>
    </row>
    <row r="79" spans="1:3" x14ac:dyDescent="0.15">
      <c r="A79" t="s">
        <v>92</v>
      </c>
      <c r="B79" s="21" t="s">
        <v>18</v>
      </c>
    </row>
    <row r="80" spans="1:3" x14ac:dyDescent="0.15">
      <c r="A80" t="s">
        <v>120</v>
      </c>
      <c r="B80" s="20" t="s">
        <v>101</v>
      </c>
    </row>
    <row r="81" spans="1:3" x14ac:dyDescent="0.15">
      <c r="A81" t="s">
        <v>121</v>
      </c>
      <c r="B81" s="20" t="s">
        <v>101</v>
      </c>
    </row>
    <row r="82" spans="1:3" x14ac:dyDescent="0.15">
      <c r="A82" t="s">
        <v>122</v>
      </c>
      <c r="B82" s="20" t="s">
        <v>101</v>
      </c>
    </row>
    <row r="83" spans="1:3" x14ac:dyDescent="0.15">
      <c r="A83" t="s">
        <v>123</v>
      </c>
      <c r="B83" s="20" t="s">
        <v>101</v>
      </c>
    </row>
    <row r="84" spans="1:3" x14ac:dyDescent="0.15">
      <c r="A84" t="s">
        <v>124</v>
      </c>
      <c r="B84" s="21" t="s">
        <v>65</v>
      </c>
      <c r="C84">
        <v>12.34</v>
      </c>
    </row>
    <row r="85" spans="1:3" x14ac:dyDescent="0.15">
      <c r="A85" t="s">
        <v>125</v>
      </c>
      <c r="B85" s="21" t="s">
        <v>65</v>
      </c>
      <c r="C85">
        <v>15.05</v>
      </c>
    </row>
    <row r="86" spans="1:3" x14ac:dyDescent="0.15">
      <c r="A86" t="s">
        <v>126</v>
      </c>
      <c r="B86" s="21" t="s">
        <v>65</v>
      </c>
      <c r="C86">
        <v>12.34</v>
      </c>
    </row>
    <row r="87" spans="1:3" x14ac:dyDescent="0.15">
      <c r="A87" t="s">
        <v>106</v>
      </c>
      <c r="B87" s="21" t="s">
        <v>65</v>
      </c>
      <c r="C87">
        <v>12.34</v>
      </c>
    </row>
    <row r="88" spans="1:3" x14ac:dyDescent="0.15">
      <c r="A88" t="s">
        <v>127</v>
      </c>
      <c r="B88" s="21" t="s">
        <v>65</v>
      </c>
      <c r="C88">
        <v>15.05</v>
      </c>
    </row>
    <row r="89" spans="1:3" s="19" customFormat="1" x14ac:dyDescent="0.15">
      <c r="A89" s="19" t="s">
        <v>131</v>
      </c>
      <c r="B89" s="62">
        <v>1240000</v>
      </c>
      <c r="C89" s="56" t="s">
        <v>144</v>
      </c>
    </row>
    <row r="90" spans="1:3" x14ac:dyDescent="0.15">
      <c r="A90" t="s">
        <v>132</v>
      </c>
      <c r="B90" s="63">
        <v>650000</v>
      </c>
    </row>
    <row r="91" spans="1:3" x14ac:dyDescent="0.15">
      <c r="A91" t="s">
        <v>133</v>
      </c>
      <c r="B91" s="63">
        <v>180000</v>
      </c>
    </row>
    <row r="92" spans="1:3" x14ac:dyDescent="0.15">
      <c r="A92" t="s">
        <v>134</v>
      </c>
      <c r="B92" s="63">
        <v>238000</v>
      </c>
    </row>
    <row r="93" spans="1:3" x14ac:dyDescent="0.15">
      <c r="A93" t="s">
        <v>135</v>
      </c>
      <c r="B93" s="63">
        <v>70000</v>
      </c>
    </row>
    <row r="94" spans="1:3" x14ac:dyDescent="0.15">
      <c r="A94" t="s">
        <v>143</v>
      </c>
      <c r="B94" s="63">
        <v>225000</v>
      </c>
    </row>
    <row r="95" spans="1:3" x14ac:dyDescent="0.15">
      <c r="A95" t="s">
        <v>136</v>
      </c>
      <c r="B95" s="63">
        <v>75000</v>
      </c>
    </row>
    <row r="96" spans="1:3" x14ac:dyDescent="0.15">
      <c r="A96" t="s">
        <v>137</v>
      </c>
      <c r="B96" s="63">
        <v>70000</v>
      </c>
    </row>
    <row r="97" spans="1:2" x14ac:dyDescent="0.15">
      <c r="A97" t="s">
        <v>139</v>
      </c>
      <c r="B97" s="63">
        <v>210000</v>
      </c>
    </row>
    <row r="98" spans="1:2" x14ac:dyDescent="0.15">
      <c r="A98" t="s">
        <v>138</v>
      </c>
      <c r="B98" s="63">
        <v>250000</v>
      </c>
    </row>
    <row r="99" spans="1:2" x14ac:dyDescent="0.15">
      <c r="A99" t="s">
        <v>140</v>
      </c>
      <c r="B99" s="63">
        <v>480000</v>
      </c>
    </row>
    <row r="100" spans="1:2" x14ac:dyDescent="0.15">
      <c r="A100" t="s">
        <v>141</v>
      </c>
      <c r="B100" s="63">
        <v>25000</v>
      </c>
    </row>
    <row r="101" spans="1:2" x14ac:dyDescent="0.15">
      <c r="A101" t="s">
        <v>142</v>
      </c>
      <c r="B101" s="63">
        <v>678000</v>
      </c>
    </row>
    <row r="102" spans="1:2" s="19" customFormat="1" x14ac:dyDescent="0.15"/>
  </sheetData>
  <sheetProtection algorithmName="SHA-512" hashValue="sN/kSQjUPsaQi/4nRUK8h+SPoPj2yipgCv4SHdBtEYXSQwluh2TDEK0mkBX5n7bUKRwVhfprVF67me3+2zUpag==" saltValue="hOAWtMMQcjt7SnVXDfEuAQ==" spinCount="100000" sheet="1" objects="1" scenarios="1" selectLockedCells="1" selectUnlockedCells="1"/>
  <phoneticPr fontId="2"/>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2022-11-09T11:49:29Z</dcterms:modified>
</cp:coreProperties>
</file>