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40DF2682-C81C-42BF-AC9A-ECD1B547EA40}" xr6:coauthVersionLast="47" xr6:coauthVersionMax="47" xr10:uidLastSave="{00000000-0000-0000-0000-000000000000}"/>
  <bookViews>
    <workbookView xWindow="12465" yWindow="240" windowWidth="15975" windowHeight="15360" firstSheet="1" activeTab="2" xr2:uid="{3D9314A9-B499-435A-9152-B48CE6759FF0}"/>
  </bookViews>
  <sheets>
    <sheet name="元様式" sheetId="2" state="hidden" r:id="rId1"/>
    <sheet name="入力例" sheetId="1" r:id="rId2"/>
    <sheet name="様式" sheetId="9" r:id="rId3"/>
  </sheets>
  <definedNames>
    <definedName name="_xlnm.Print_Area" localSheetId="1">入力例!$A$1:$I$112</definedName>
    <definedName name="_xlnm.Print_Area" localSheetId="2">様式!$A$1:$I$112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9" l="1"/>
  <c r="F109" i="9"/>
  <c r="F108" i="9"/>
  <c r="F107" i="9"/>
  <c r="F106" i="9"/>
  <c r="F105" i="9"/>
  <c r="F104" i="9"/>
  <c r="F103" i="9"/>
  <c r="F102" i="9"/>
  <c r="F101" i="9"/>
  <c r="E110" i="9"/>
  <c r="F95" i="9"/>
  <c r="F94" i="9"/>
  <c r="F93" i="9"/>
  <c r="F92" i="9"/>
  <c r="F91" i="9"/>
  <c r="F90" i="9"/>
  <c r="F89" i="9"/>
  <c r="F88" i="9"/>
  <c r="F96" i="9" s="1"/>
  <c r="F97" i="9" s="1"/>
  <c r="E76" i="9"/>
  <c r="F75" i="9"/>
  <c r="F74" i="9"/>
  <c r="F73" i="9"/>
  <c r="F72" i="9"/>
  <c r="F71" i="9"/>
  <c r="F76" i="9" s="1"/>
  <c r="D79" i="9" s="1"/>
  <c r="D80" i="9" s="1"/>
  <c r="E63" i="9"/>
  <c r="F62" i="9"/>
  <c r="F61" i="9"/>
  <c r="F60" i="9"/>
  <c r="F59" i="9"/>
  <c r="F58" i="9"/>
  <c r="E50" i="9"/>
  <c r="F49" i="9"/>
  <c r="F48" i="9"/>
  <c r="F47" i="9"/>
  <c r="F46" i="9"/>
  <c r="F45" i="9"/>
  <c r="F50" i="9" s="1"/>
  <c r="E37" i="9"/>
  <c r="F36" i="9"/>
  <c r="F35" i="9"/>
  <c r="F34" i="9"/>
  <c r="F33" i="9"/>
  <c r="F32" i="9"/>
  <c r="E24" i="9"/>
  <c r="F23" i="9"/>
  <c r="F22" i="9"/>
  <c r="F21" i="9"/>
  <c r="F20" i="9"/>
  <c r="F19" i="9"/>
  <c r="E14" i="9"/>
  <c r="F13" i="9"/>
  <c r="F12" i="9"/>
  <c r="F11" i="9"/>
  <c r="F10" i="9"/>
  <c r="E14" i="1"/>
  <c r="E90" i="1"/>
  <c r="F63" i="9" l="1"/>
  <c r="F37" i="9"/>
  <c r="D40" i="9" s="1"/>
  <c r="D41" i="9" s="1"/>
  <c r="F24" i="9"/>
  <c r="F27" i="9" s="1"/>
  <c r="F28" i="9" s="1"/>
  <c r="F110" i="9"/>
  <c r="F111" i="9" s="1"/>
  <c r="F14" i="9"/>
  <c r="F15" i="9" s="1"/>
  <c r="D53" i="9"/>
  <c r="D54" i="9" s="1"/>
  <c r="F53" i="9"/>
  <c r="F54" i="9" s="1"/>
  <c r="E53" i="9"/>
  <c r="E54" i="9" s="1"/>
  <c r="F66" i="9"/>
  <c r="F67" i="9" s="1"/>
  <c r="E66" i="9"/>
  <c r="E67" i="9" s="1"/>
  <c r="D66" i="9"/>
  <c r="D67" i="9" s="1"/>
  <c r="F79" i="9"/>
  <c r="F80" i="9" s="1"/>
  <c r="E96" i="9"/>
  <c r="E79" i="9"/>
  <c r="E80" i="9" s="1"/>
  <c r="E96" i="1"/>
  <c r="F94" i="1"/>
  <c r="F93" i="1"/>
  <c r="F107" i="1"/>
  <c r="F92" i="1"/>
  <c r="F106" i="1"/>
  <c r="F108" i="1"/>
  <c r="F109" i="1"/>
  <c r="F88" i="1"/>
  <c r="E101" i="1"/>
  <c r="E110" i="1" s="1"/>
  <c r="F23" i="1"/>
  <c r="F22" i="1"/>
  <c r="F21" i="1"/>
  <c r="F20" i="1"/>
  <c r="F19" i="1"/>
  <c r="F9" i="1"/>
  <c r="F105" i="1"/>
  <c r="F95" i="1"/>
  <c r="F91" i="1"/>
  <c r="F90" i="1"/>
  <c r="F89" i="1"/>
  <c r="E76" i="1"/>
  <c r="F75" i="1"/>
  <c r="F74" i="1"/>
  <c r="F73" i="1"/>
  <c r="F72" i="1"/>
  <c r="F71" i="1"/>
  <c r="E63" i="1"/>
  <c r="F62" i="1"/>
  <c r="F61" i="1"/>
  <c r="F60" i="1"/>
  <c r="F59" i="1"/>
  <c r="F58" i="1"/>
  <c r="F13" i="1"/>
  <c r="E24" i="1"/>
  <c r="B58" i="2"/>
  <c r="D58" i="2"/>
  <c r="D71" i="2"/>
  <c r="D84" i="2"/>
  <c r="D87" i="2"/>
  <c r="C71" i="2"/>
  <c r="B71" i="2"/>
  <c r="C83" i="2"/>
  <c r="C84" i="2"/>
  <c r="B84" i="2"/>
  <c r="B124" i="2"/>
  <c r="D123" i="2"/>
  <c r="D122" i="2"/>
  <c r="D121" i="2"/>
  <c r="D124" i="2" s="1"/>
  <c r="D126" i="2" s="1"/>
  <c r="D120" i="2"/>
  <c r="D119" i="2"/>
  <c r="D110" i="2"/>
  <c r="B109" i="2"/>
  <c r="D109" i="2" s="1"/>
  <c r="D111" i="2" s="1"/>
  <c r="D113" i="2" s="1"/>
  <c r="D108" i="2"/>
  <c r="D107" i="2"/>
  <c r="D106" i="2"/>
  <c r="B98" i="2"/>
  <c r="D97" i="2"/>
  <c r="D96" i="2"/>
  <c r="D98" i="2" s="1"/>
  <c r="D100" i="2" s="1"/>
  <c r="D95" i="2"/>
  <c r="D94" i="2"/>
  <c r="D93" i="2"/>
  <c r="B79" i="2"/>
  <c r="D78" i="2"/>
  <c r="D77" i="2"/>
  <c r="D79" i="2" s="1"/>
  <c r="D76" i="2"/>
  <c r="D75" i="2"/>
  <c r="D74" i="2"/>
  <c r="B66" i="2"/>
  <c r="D65" i="2"/>
  <c r="D64" i="2"/>
  <c r="D63" i="2"/>
  <c r="D62" i="2"/>
  <c r="D61" i="2"/>
  <c r="D66" i="2" s="1"/>
  <c r="B53" i="2"/>
  <c r="D52" i="2"/>
  <c r="D51" i="2"/>
  <c r="D50" i="2"/>
  <c r="D49" i="2"/>
  <c r="D48" i="2"/>
  <c r="D53" i="2" s="1"/>
  <c r="B40" i="2"/>
  <c r="D39" i="2"/>
  <c r="D38" i="2"/>
  <c r="D37" i="2"/>
  <c r="D40" i="2" s="1"/>
  <c r="D36" i="2"/>
  <c r="D35" i="2"/>
  <c r="B27" i="2"/>
  <c r="D26" i="2"/>
  <c r="D25" i="2"/>
  <c r="D24" i="2"/>
  <c r="D23" i="2"/>
  <c r="D22" i="2"/>
  <c r="D27" i="2" s="1"/>
  <c r="E14" i="2"/>
  <c r="E13" i="2"/>
  <c r="E12" i="2"/>
  <c r="E11" i="2"/>
  <c r="E10" i="2"/>
  <c r="E9" i="2"/>
  <c r="E8" i="2"/>
  <c r="E15" i="2" s="1"/>
  <c r="E17" i="2" s="1"/>
  <c r="F96" i="1" l="1"/>
  <c r="F40" i="9"/>
  <c r="F41" i="9" s="1"/>
  <c r="F84" i="9" s="1"/>
  <c r="E40" i="9"/>
  <c r="E41" i="9" s="1"/>
  <c r="D27" i="9"/>
  <c r="D28" i="9" s="1"/>
  <c r="D84" i="9" s="1"/>
  <c r="E27" i="9"/>
  <c r="E28" i="9" s="1"/>
  <c r="F97" i="1"/>
  <c r="F24" i="1"/>
  <c r="F76" i="1"/>
  <c r="F79" i="1" s="1"/>
  <c r="F80" i="1" s="1"/>
  <c r="F63" i="1"/>
  <c r="D31" i="2"/>
  <c r="D32" i="2" s="1"/>
  <c r="C31" i="2"/>
  <c r="C32" i="2" s="1"/>
  <c r="B31" i="2"/>
  <c r="B32" i="2" s="1"/>
  <c r="D44" i="2"/>
  <c r="C44" i="2"/>
  <c r="B44" i="2"/>
  <c r="D70" i="2"/>
  <c r="C70" i="2"/>
  <c r="B70" i="2"/>
  <c r="D83" i="2"/>
  <c r="B83" i="2"/>
  <c r="B57" i="2"/>
  <c r="D57" i="2"/>
  <c r="C57" i="2"/>
  <c r="B111" i="2"/>
  <c r="E84" i="9" l="1"/>
  <c r="D79" i="1"/>
  <c r="D80" i="1" s="1"/>
  <c r="E79" i="1"/>
  <c r="E80" i="1" s="1"/>
  <c r="E66" i="1"/>
  <c r="E67" i="1" s="1"/>
  <c r="F66" i="1"/>
  <c r="F67" i="1" s="1"/>
  <c r="D66" i="1"/>
  <c r="D67" i="1" s="1"/>
  <c r="D45" i="2"/>
  <c r="C45" i="2"/>
  <c r="B45" i="2"/>
  <c r="B87" i="2" s="1"/>
  <c r="C58" i="2"/>
  <c r="C87" i="2" s="1"/>
  <c r="F104" i="1" l="1"/>
  <c r="F103" i="1"/>
  <c r="F102" i="1"/>
  <c r="F101" i="1"/>
  <c r="F110" i="1" s="1"/>
  <c r="F111" i="1" s="1"/>
  <c r="F49" i="1"/>
  <c r="F48" i="1"/>
  <c r="F47" i="1"/>
  <c r="F46" i="1"/>
  <c r="F45" i="1"/>
  <c r="E50" i="1"/>
  <c r="E37" i="1"/>
  <c r="F36" i="1"/>
  <c r="F35" i="1"/>
  <c r="F34" i="1"/>
  <c r="F33" i="1"/>
  <c r="F32" i="1"/>
  <c r="F10" i="1"/>
  <c r="F11" i="1"/>
  <c r="F12" i="1"/>
  <c r="F14" i="1" l="1"/>
  <c r="F15" i="1" s="1"/>
  <c r="F50" i="1"/>
  <c r="F53" i="1" s="1"/>
  <c r="F37" i="1"/>
  <c r="F40" i="1" l="1"/>
  <c r="F41" i="1" s="1"/>
  <c r="E40" i="1"/>
  <c r="E41" i="1" s="1"/>
  <c r="D40" i="1"/>
  <c r="D41" i="1" s="1"/>
  <c r="F27" i="1"/>
  <c r="F28" i="1" s="1"/>
  <c r="E27" i="1"/>
  <c r="E28" i="1" s="1"/>
  <c r="D27" i="1"/>
  <c r="D28" i="1" s="1"/>
  <c r="F54" i="1"/>
  <c r="E53" i="1"/>
  <c r="E54" i="1" s="1"/>
  <c r="D53" i="1"/>
  <c r="D54" i="1" s="1"/>
  <c r="E84" i="1" l="1"/>
  <c r="D84" i="1"/>
  <c r="F84" i="1"/>
</calcChain>
</file>

<file path=xl/sharedStrings.xml><?xml version="1.0" encoding="utf-8"?>
<sst xmlns="http://schemas.openxmlformats.org/spreadsheetml/2006/main" count="370" uniqueCount="94">
  <si>
    <t>JA尾鈴</t>
    <rPh sb="2" eb="4">
      <t>オスズ</t>
    </rPh>
    <phoneticPr fontId="1"/>
  </si>
  <si>
    <t>生産者：黒木喜和</t>
    <rPh sb="0" eb="2">
      <t>セイサン</t>
    </rPh>
    <rPh sb="2" eb="3">
      <t>シャ</t>
    </rPh>
    <rPh sb="4" eb="6">
      <t>クロキ</t>
    </rPh>
    <rPh sb="6" eb="7">
      <t>キ</t>
    </rPh>
    <rPh sb="7" eb="8">
      <t>カズ</t>
    </rPh>
    <phoneticPr fontId="1"/>
  </si>
  <si>
    <t>栽培面積</t>
    <rPh sb="0" eb="4">
      <t>サイバイメンセキ</t>
    </rPh>
    <phoneticPr fontId="1"/>
  </si>
  <si>
    <t>a</t>
    <phoneticPr fontId="1"/>
  </si>
  <si>
    <t>品目：トマト</t>
    <rPh sb="0" eb="2">
      <t>ヒンモク</t>
    </rPh>
    <phoneticPr fontId="1"/>
  </si>
  <si>
    <t>収穫量</t>
    <rPh sb="0" eb="3">
      <t>シュウカクリョウ</t>
    </rPh>
    <phoneticPr fontId="1"/>
  </si>
  <si>
    <t>kg</t>
    <phoneticPr fontId="1"/>
  </si>
  <si>
    <t>【堆肥】</t>
    <rPh sb="1" eb="3">
      <t>タイヒ</t>
    </rPh>
    <phoneticPr fontId="1"/>
  </si>
  <si>
    <t>投入資材</t>
    <rPh sb="0" eb="4">
      <t>トウニュウシザイ</t>
    </rPh>
    <phoneticPr fontId="1"/>
  </si>
  <si>
    <t>散布量</t>
    <rPh sb="0" eb="3">
      <t>サンプリョウ</t>
    </rPh>
    <phoneticPr fontId="1"/>
  </si>
  <si>
    <t>希釈率（希釈なし=1）</t>
    <rPh sb="0" eb="3">
      <t>キシャクリツ</t>
    </rPh>
    <rPh sb="4" eb="6">
      <t>キシャク</t>
    </rPh>
    <phoneticPr fontId="1"/>
  </si>
  <si>
    <t>実数</t>
    <rPh sb="0" eb="2">
      <t>ジッスウ</t>
    </rPh>
    <phoneticPr fontId="1"/>
  </si>
  <si>
    <t>(kg=ℓ)</t>
  </si>
  <si>
    <t>バイオノ有機</t>
    <rPh sb="4" eb="6">
      <t>ユウキ</t>
    </rPh>
    <phoneticPr fontId="1"/>
  </si>
  <si>
    <t>腐食キング</t>
    <rPh sb="0" eb="2">
      <t>フショク</t>
    </rPh>
    <phoneticPr fontId="1"/>
  </si>
  <si>
    <t>優山着</t>
    <rPh sb="0" eb="1">
      <t>ユウ</t>
    </rPh>
    <rPh sb="1" eb="2">
      <t>ヤマ</t>
    </rPh>
    <rPh sb="2" eb="3">
      <t>チャク</t>
    </rPh>
    <phoneticPr fontId="1"/>
  </si>
  <si>
    <t>ビーナスK</t>
    <phoneticPr fontId="1"/>
  </si>
  <si>
    <t>ホタテカルシウム</t>
    <phoneticPr fontId="1"/>
  </si>
  <si>
    <t>エキタン有機</t>
    <rPh sb="4" eb="6">
      <t>ユウキ</t>
    </rPh>
    <phoneticPr fontId="1"/>
  </si>
  <si>
    <t>プラントアミノ</t>
    <phoneticPr fontId="1"/>
  </si>
  <si>
    <t>合計</t>
    <rPh sb="0" eb="2">
      <t>ゴウケイ</t>
    </rPh>
    <phoneticPr fontId="1"/>
  </si>
  <si>
    <t>10a当たり</t>
    <rPh sb="3" eb="4">
      <t>ア</t>
    </rPh>
    <phoneticPr fontId="1"/>
  </si>
  <si>
    <t>【肥料】</t>
    <rPh sb="1" eb="3">
      <t>ヒリョウ</t>
    </rPh>
    <phoneticPr fontId="1"/>
  </si>
  <si>
    <t>カーボリッチ</t>
    <phoneticPr fontId="1"/>
  </si>
  <si>
    <t>散布量（kg）</t>
    <rPh sb="0" eb="3">
      <t>サンプリョウ</t>
    </rPh>
    <phoneticPr fontId="1"/>
  </si>
  <si>
    <t>実数</t>
    <phoneticPr fontId="1"/>
  </si>
  <si>
    <t>(kg)</t>
    <phoneticPr fontId="1"/>
  </si>
  <si>
    <t>N</t>
    <phoneticPr fontId="1"/>
  </si>
  <si>
    <t>P</t>
    <phoneticPr fontId="1"/>
  </si>
  <si>
    <t>K</t>
    <phoneticPr fontId="1"/>
  </si>
  <si>
    <t>配合率(%)</t>
    <rPh sb="0" eb="3">
      <t>ハイゴウリツ</t>
    </rPh>
    <phoneticPr fontId="1"/>
  </si>
  <si>
    <t>投入量(kg)</t>
    <rPh sb="0" eb="3">
      <t>トウニュウリョウ</t>
    </rPh>
    <phoneticPr fontId="1"/>
  </si>
  <si>
    <t>10a当たりの投入量(kg)</t>
    <rPh sb="3" eb="4">
      <t>ア</t>
    </rPh>
    <rPh sb="7" eb="10">
      <t>トウニュウリョウ</t>
    </rPh>
    <phoneticPr fontId="1"/>
  </si>
  <si>
    <t>投入資材２</t>
    <rPh sb="0" eb="4">
      <t>トウニュウシザイ</t>
    </rPh>
    <phoneticPr fontId="1"/>
  </si>
  <si>
    <t>希釈率（希釈なし=1）</t>
  </si>
  <si>
    <t>投入資材３</t>
    <rPh sb="0" eb="4">
      <t>トウニュウシザイ</t>
    </rPh>
    <phoneticPr fontId="1"/>
  </si>
  <si>
    <t>投入資材４</t>
    <rPh sb="0" eb="4">
      <t>トウニュウシザイ</t>
    </rPh>
    <phoneticPr fontId="1"/>
  </si>
  <si>
    <t>投入資材５</t>
    <rPh sb="0" eb="4">
      <t>トウニュウシザイ</t>
    </rPh>
    <phoneticPr fontId="1"/>
  </si>
  <si>
    <t>【殺菌剤】</t>
    <rPh sb="1" eb="3">
      <t>サッキン</t>
    </rPh>
    <rPh sb="3" eb="4">
      <t>ザイ</t>
    </rPh>
    <phoneticPr fontId="1"/>
  </si>
  <si>
    <t>散布量(ℓ=kg)</t>
    <rPh sb="0" eb="3">
      <t>サンプリョウ</t>
    </rPh>
    <phoneticPr fontId="1"/>
  </si>
  <si>
    <t>希釈率(希釈なし=1)</t>
    <rPh sb="0" eb="3">
      <t>キシャクリツ</t>
    </rPh>
    <rPh sb="4" eb="6">
      <t>キシャク</t>
    </rPh>
    <phoneticPr fontId="1"/>
  </si>
  <si>
    <t>1　ダコニール1000</t>
    <phoneticPr fontId="1"/>
  </si>
  <si>
    <t>2　ﾄｯﾌﾟｼﾞﾝM水和剤</t>
    <rPh sb="10" eb="13">
      <t>スイワザイ</t>
    </rPh>
    <phoneticPr fontId="1"/>
  </si>
  <si>
    <t>4　ﾄﾘﾌﾐﾝ水和剤</t>
    <rPh sb="7" eb="10">
      <t>スイワザイ</t>
    </rPh>
    <phoneticPr fontId="1"/>
  </si>
  <si>
    <t>【殺虫剤】</t>
    <rPh sb="1" eb="4">
      <t>サッチュウザイ</t>
    </rPh>
    <phoneticPr fontId="1"/>
  </si>
  <si>
    <t>1　ﾌﾞﾚﾊﾞｿﾝﾌﾛｱﾌﾞﾙ5</t>
    <phoneticPr fontId="1"/>
  </si>
  <si>
    <t>2　ﾍﾞｽﾄｶﾞｰﾄﾞ水溶剤</t>
    <rPh sb="11" eb="14">
      <t>スイヨウザイ</t>
    </rPh>
    <phoneticPr fontId="1"/>
  </si>
  <si>
    <t>4　ﾍﾞｽﾄｶﾞｰﾄﾞ粒剤</t>
    <rPh sb="11" eb="13">
      <t>リュウザイ</t>
    </rPh>
    <phoneticPr fontId="1"/>
  </si>
  <si>
    <t>←※暫定値として10a当たり2200株として計算(2200×2g=4400g=4.4kg)【参考:https://www.hidefmc.com/mitudo/】</t>
  </si>
  <si>
    <t>【天然系・BT剤等】</t>
    <rPh sb="1" eb="4">
      <t>テンネンケイ</t>
    </rPh>
    <rPh sb="7" eb="8">
      <t>ザイ</t>
    </rPh>
    <rPh sb="8" eb="9">
      <t>ナド</t>
    </rPh>
    <phoneticPr fontId="1"/>
  </si>
  <si>
    <t>1　ｻﾌｵｲﾙ乳剤</t>
    <rPh sb="7" eb="9">
      <t>ニュウザイ</t>
    </rPh>
    <phoneticPr fontId="1"/>
  </si>
  <si>
    <t>【基本情報】</t>
    <rPh sb="1" eb="5">
      <t>キホンジョウホウ</t>
    </rPh>
    <phoneticPr fontId="1"/>
  </si>
  <si>
    <t>法人名・生産者名</t>
    <rPh sb="0" eb="3">
      <t>ホウジンメイ</t>
    </rPh>
    <rPh sb="4" eb="7">
      <t>セイサンシャ</t>
    </rPh>
    <rPh sb="7" eb="8">
      <t>メイ</t>
    </rPh>
    <phoneticPr fontId="1"/>
  </si>
  <si>
    <t>品目・品種</t>
    <rPh sb="0" eb="2">
      <t>ヒンモク</t>
    </rPh>
    <rPh sb="3" eb="5">
      <t>ヒンシュ</t>
    </rPh>
    <phoneticPr fontId="1"/>
  </si>
  <si>
    <t>ミニトマト</t>
    <phoneticPr fontId="1"/>
  </si>
  <si>
    <t>栽培面積・収穫量</t>
    <rPh sb="0" eb="4">
      <t>サイバイメンセキ</t>
    </rPh>
    <rPh sb="5" eb="8">
      <t>シュウカクリョウ</t>
    </rPh>
    <phoneticPr fontId="1"/>
  </si>
  <si>
    <t>No</t>
    <phoneticPr fontId="1"/>
  </si>
  <si>
    <t>名称</t>
    <rPh sb="0" eb="2">
      <t>メイショウ</t>
    </rPh>
    <phoneticPr fontId="1"/>
  </si>
  <si>
    <t>散布量(kg)</t>
    <rPh sb="0" eb="3">
      <t>サンプリョウ</t>
    </rPh>
    <phoneticPr fontId="1"/>
  </si>
  <si>
    <t>実数(kg=ℓ)</t>
    <rPh sb="0" eb="2">
      <t>ジッスウ</t>
    </rPh>
    <phoneticPr fontId="1"/>
  </si>
  <si>
    <t>メモ欄</t>
    <rPh sb="2" eb="3">
      <t>ラン</t>
    </rPh>
    <phoneticPr fontId="1"/>
  </si>
  <si>
    <t>牛糞堆肥</t>
    <rPh sb="0" eb="2">
      <t>ギュウフン</t>
    </rPh>
    <rPh sb="2" eb="4">
      <t>タイヒ</t>
    </rPh>
    <phoneticPr fontId="1"/>
  </si>
  <si>
    <t>アミコユーキ(BIOニッチ)</t>
    <phoneticPr fontId="1"/>
  </si>
  <si>
    <t>都道府県へ特殊肥料としての届出あり。有機質肥料とし「堆肥」の項目に計上</t>
    <rPh sb="0" eb="4">
      <t>トドウフケン</t>
    </rPh>
    <rPh sb="5" eb="7">
      <t>トクシュ</t>
    </rPh>
    <rPh sb="7" eb="9">
      <t>ヒリョウ</t>
    </rPh>
    <rPh sb="13" eb="14">
      <t>トド</t>
    </rPh>
    <rPh sb="14" eb="15">
      <t>デ</t>
    </rPh>
    <rPh sb="18" eb="21">
      <t>ユウキシツ</t>
    </rPh>
    <rPh sb="21" eb="23">
      <t>ヒリョウ</t>
    </rPh>
    <rPh sb="26" eb="28">
      <t>タイヒ</t>
    </rPh>
    <rPh sb="30" eb="32">
      <t>コウモク</t>
    </rPh>
    <rPh sb="33" eb="35">
      <t>ケイジョウ</t>
    </rPh>
    <phoneticPr fontId="1"/>
  </si>
  <si>
    <t>マグリュウ</t>
  </si>
  <si>
    <t>都道府県へ特殊肥料としての届出あり。有機質肥料とし「堆肥」の項目に計上</t>
    <phoneticPr fontId="1"/>
  </si>
  <si>
    <t>10a当たり</t>
    <phoneticPr fontId="1"/>
  </si>
  <si>
    <t>【肥料①】</t>
    <rPh sb="1" eb="3">
      <t>ヒリョウ</t>
    </rPh>
    <phoneticPr fontId="1"/>
  </si>
  <si>
    <t>配合率(%)</t>
    <phoneticPr fontId="1"/>
  </si>
  <si>
    <t>投入量(kg)</t>
    <phoneticPr fontId="1"/>
  </si>
  <si>
    <t>10a当たりの投入量(kg)</t>
    <rPh sb="3" eb="4">
      <t>ア</t>
    </rPh>
    <rPh sb="7" eb="9">
      <t>トウニュウ</t>
    </rPh>
    <rPh sb="9" eb="10">
      <t>リョウ</t>
    </rPh>
    <phoneticPr fontId="1"/>
  </si>
  <si>
    <t>【肥料②】</t>
    <rPh sb="1" eb="3">
      <t>ヒリョウ</t>
    </rPh>
    <phoneticPr fontId="1"/>
  </si>
  <si>
    <t>【肥料③】</t>
    <rPh sb="1" eb="3">
      <t>ヒリョウ</t>
    </rPh>
    <phoneticPr fontId="1"/>
  </si>
  <si>
    <t>【肥料④】</t>
    <rPh sb="1" eb="3">
      <t>ヒリョウ</t>
    </rPh>
    <phoneticPr fontId="1"/>
  </si>
  <si>
    <t>【肥料⑤】</t>
    <rPh sb="1" eb="3">
      <t>ヒリョウ</t>
    </rPh>
    <phoneticPr fontId="1"/>
  </si>
  <si>
    <t>【含有成分合計（N・P・K）】</t>
    <rPh sb="1" eb="3">
      <t>ガンユウ</t>
    </rPh>
    <rPh sb="3" eb="5">
      <t>セイブン</t>
    </rPh>
    <rPh sb="5" eb="7">
      <t>ゴウケイ</t>
    </rPh>
    <phoneticPr fontId="1"/>
  </si>
  <si>
    <t>10a当たりの投入量合計</t>
    <rPh sb="3" eb="4">
      <t>ア</t>
    </rPh>
    <rPh sb="7" eb="9">
      <t>トウニュウ</t>
    </rPh>
    <rPh sb="9" eb="10">
      <t>リョウ</t>
    </rPh>
    <rPh sb="10" eb="12">
      <t>ゴウケイ</t>
    </rPh>
    <phoneticPr fontId="1"/>
  </si>
  <si>
    <t>フェスティバル水和剤</t>
    <rPh sb="7" eb="9">
      <t>スイワ</t>
    </rPh>
    <rPh sb="9" eb="10">
      <t>ザイ</t>
    </rPh>
    <phoneticPr fontId="1"/>
  </si>
  <si>
    <t>アフェットフロアブル</t>
  </si>
  <si>
    <t>ベルクート水和剤</t>
    <phoneticPr fontId="1"/>
  </si>
  <si>
    <t>ファンタジスタ顆粒水和剤</t>
    <phoneticPr fontId="1"/>
  </si>
  <si>
    <t>サンヨール</t>
    <phoneticPr fontId="1"/>
  </si>
  <si>
    <t>ホライズンドライフロアブル</t>
  </si>
  <si>
    <t>アファーム乳剤</t>
    <rPh sb="5" eb="7">
      <t>ニュウザイ</t>
    </rPh>
    <phoneticPr fontId="1"/>
  </si>
  <si>
    <t>ウララDF</t>
    <phoneticPr fontId="1"/>
  </si>
  <si>
    <t>コルト顆粒水和剤</t>
  </si>
  <si>
    <t>プレオフロアブル</t>
    <phoneticPr fontId="1"/>
  </si>
  <si>
    <t>モスピラン水溶剤</t>
    <phoneticPr fontId="1"/>
  </si>
  <si>
    <t>コロマイト乳剤</t>
    <phoneticPr fontId="1"/>
  </si>
  <si>
    <t>コテツフロアブル</t>
  </si>
  <si>
    <t>マイトコーネフロアブル</t>
  </si>
  <si>
    <t>アイコ</t>
    <phoneticPr fontId="1"/>
  </si>
  <si>
    <t>㈱○○</t>
    <phoneticPr fontId="1"/>
  </si>
  <si>
    <t>㈲○○農園</t>
    <rPh sb="3" eb="5">
      <t>ノウエン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</si>
</sst>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a&quot;"/>
    <numFmt numFmtId="177" formatCode="#,##0&quot;kg&quot;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double">
        <color auto="1"/>
      </top>
      <bottom style="medium">
        <color indexed="64"/>
      </bottom>
      <diagonal/>
    </border>
    <border>
      <left/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medium">
        <color indexed="64"/>
      </bottom>
      <diagonal/>
    </border>
    <border>
      <left/>
      <right style="medium">
        <color auto="1"/>
      </right>
      <top style="double">
        <color auto="1"/>
      </top>
      <bottom style="medium">
        <color indexed="64"/>
      </bottom>
      <diagonal/>
    </border>
    <border>
      <left style="medium">
        <color auto="1"/>
      </left>
      <right/>
      <top style="double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hair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38" fontId="3" fillId="0" borderId="0" applyFont="0" applyFill="0" applyBorder="0" applyAlignment="0" applyProtection="0">
      <alignment vertical="center"/>
    </xf>
  </cellStyleXfs>
  <cellXfs count="9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0" xfId="0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2" fillId="0" borderId="0" xfId="1"/>
    <xf numFmtId="0" fontId="4" fillId="0" borderId="0" xfId="0" applyFont="1"/>
    <xf numFmtId="0" fontId="4" fillId="0" borderId="0" xfId="0" applyFont="1" applyAlignment="1">
      <alignment horizontal="left"/>
    </xf>
    <xf numFmtId="0" fontId="4" fillId="3" borderId="9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/>
    <xf numFmtId="0" fontId="4" fillId="0" borderId="0" xfId="0" applyFont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0" fontId="4" fillId="0" borderId="38" xfId="0" applyFont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4" fillId="3" borderId="33" xfId="0" applyFont="1" applyFill="1" applyBorder="1" applyAlignment="1">
      <alignment horizontal="center"/>
    </xf>
    <xf numFmtId="0" fontId="4" fillId="0" borderId="0" xfId="0" applyFont="1" applyAlignment="1">
      <alignment horizontal="right"/>
    </xf>
    <xf numFmtId="38" fontId="4" fillId="0" borderId="0" xfId="2" applyFont="1" applyFill="1" applyBorder="1" applyAlignment="1"/>
    <xf numFmtId="0" fontId="2" fillId="0" borderId="28" xfId="1" applyBorder="1" applyAlignment="1">
      <alignment horizontal="left"/>
    </xf>
    <xf numFmtId="0" fontId="2" fillId="0" borderId="39" xfId="1" applyBorder="1" applyAlignment="1">
      <alignment horizontal="left"/>
    </xf>
    <xf numFmtId="0" fontId="4" fillId="3" borderId="42" xfId="0" applyFont="1" applyFill="1" applyBorder="1" applyAlignment="1">
      <alignment horizontal="center"/>
    </xf>
    <xf numFmtId="0" fontId="5" fillId="0" borderId="0" xfId="0" applyFont="1"/>
    <xf numFmtId="0" fontId="4" fillId="4" borderId="13" xfId="0" applyFont="1" applyFill="1" applyBorder="1"/>
    <xf numFmtId="38" fontId="4" fillId="4" borderId="13" xfId="2" applyFont="1" applyFill="1" applyBorder="1" applyAlignment="1"/>
    <xf numFmtId="0" fontId="4" fillId="4" borderId="17" xfId="0" applyFont="1" applyFill="1" applyBorder="1"/>
    <xf numFmtId="38" fontId="4" fillId="4" borderId="17" xfId="2" applyFont="1" applyFill="1" applyBorder="1" applyAlignment="1"/>
    <xf numFmtId="0" fontId="4" fillId="4" borderId="21" xfId="0" applyFont="1" applyFill="1" applyBorder="1"/>
    <xf numFmtId="0" fontId="4" fillId="4" borderId="14" xfId="0" applyFont="1" applyFill="1" applyBorder="1" applyAlignment="1">
      <alignment horizontal="center"/>
    </xf>
    <xf numFmtId="0" fontId="4" fillId="4" borderId="33" xfId="0" applyFont="1" applyFill="1" applyBorder="1" applyAlignment="1">
      <alignment horizontal="center"/>
    </xf>
    <xf numFmtId="0" fontId="4" fillId="4" borderId="42" xfId="0" applyFont="1" applyFill="1" applyBorder="1" applyAlignment="1">
      <alignment horizontal="center"/>
    </xf>
    <xf numFmtId="0" fontId="4" fillId="4" borderId="47" xfId="0" applyFont="1" applyFill="1" applyBorder="1" applyAlignment="1">
      <alignment horizontal="center"/>
    </xf>
    <xf numFmtId="176" fontId="4" fillId="2" borderId="44" xfId="2" applyNumberFormat="1" applyFont="1" applyFill="1" applyBorder="1" applyAlignment="1">
      <alignment horizontal="center"/>
    </xf>
    <xf numFmtId="177" fontId="4" fillId="2" borderId="45" xfId="2" applyNumberFormat="1" applyFont="1" applyFill="1" applyBorder="1" applyAlignment="1">
      <alignment horizontal="center"/>
    </xf>
    <xf numFmtId="40" fontId="4" fillId="0" borderId="5" xfId="2" applyNumberFormat="1" applyFont="1" applyBorder="1" applyAlignment="1"/>
    <xf numFmtId="40" fontId="4" fillId="0" borderId="18" xfId="2" applyNumberFormat="1" applyFont="1" applyBorder="1" applyAlignment="1"/>
    <xf numFmtId="40" fontId="4" fillId="0" borderId="22" xfId="2" applyNumberFormat="1" applyFont="1" applyBorder="1" applyAlignment="1"/>
    <xf numFmtId="40" fontId="4" fillId="0" borderId="19" xfId="2" applyNumberFormat="1" applyFont="1" applyBorder="1" applyAlignment="1"/>
    <xf numFmtId="40" fontId="4" fillId="2" borderId="11" xfId="2" applyNumberFormat="1" applyFont="1" applyFill="1" applyBorder="1" applyAlignment="1"/>
    <xf numFmtId="2" fontId="4" fillId="4" borderId="13" xfId="0" applyNumberFormat="1" applyFont="1" applyFill="1" applyBorder="1" applyAlignment="1">
      <alignment horizontal="right"/>
    </xf>
    <xf numFmtId="2" fontId="4" fillId="0" borderId="17" xfId="0" applyNumberFormat="1" applyFont="1" applyBorder="1" applyAlignment="1">
      <alignment horizontal="right"/>
    </xf>
    <xf numFmtId="2" fontId="4" fillId="2" borderId="44" xfId="0" applyNumberFormat="1" applyFont="1" applyFill="1" applyBorder="1"/>
    <xf numFmtId="2" fontId="4" fillId="2" borderId="45" xfId="0" applyNumberFormat="1" applyFont="1" applyFill="1" applyBorder="1"/>
    <xf numFmtId="40" fontId="4" fillId="4" borderId="13" xfId="2" applyNumberFormat="1" applyFont="1" applyFill="1" applyBorder="1" applyAlignment="1"/>
    <xf numFmtId="40" fontId="4" fillId="4" borderId="17" xfId="2" applyNumberFormat="1" applyFont="1" applyFill="1" applyBorder="1" applyAlignment="1"/>
    <xf numFmtId="40" fontId="4" fillId="4" borderId="21" xfId="2" applyNumberFormat="1" applyFont="1" applyFill="1" applyBorder="1" applyAlignment="1"/>
    <xf numFmtId="40" fontId="4" fillId="0" borderId="25" xfId="2" applyNumberFormat="1" applyFont="1" applyBorder="1" applyAlignment="1"/>
    <xf numFmtId="40" fontId="4" fillId="0" borderId="26" xfId="2" applyNumberFormat="1" applyFont="1" applyBorder="1" applyAlignment="1"/>
    <xf numFmtId="40" fontId="4" fillId="2" borderId="9" xfId="0" applyNumberFormat="1" applyFont="1" applyFill="1" applyBorder="1"/>
    <xf numFmtId="40" fontId="4" fillId="0" borderId="29" xfId="2" applyNumberFormat="1" applyFont="1" applyBorder="1" applyAlignment="1"/>
    <xf numFmtId="2" fontId="4" fillId="0" borderId="25" xfId="0" applyNumberFormat="1" applyFont="1" applyBorder="1"/>
    <xf numFmtId="40" fontId="4" fillId="3" borderId="33" xfId="2" applyNumberFormat="1" applyFont="1" applyFill="1" applyBorder="1" applyAlignment="1">
      <alignment horizontal="center"/>
    </xf>
    <xf numFmtId="40" fontId="4" fillId="3" borderId="34" xfId="2" applyNumberFormat="1" applyFont="1" applyFill="1" applyBorder="1" applyAlignment="1">
      <alignment horizontal="center"/>
    </xf>
    <xf numFmtId="40" fontId="4" fillId="4" borderId="30" xfId="2" applyNumberFormat="1" applyFont="1" applyFill="1" applyBorder="1" applyAlignment="1">
      <alignment horizontal="right"/>
    </xf>
    <xf numFmtId="40" fontId="4" fillId="4" borderId="31" xfId="2" applyNumberFormat="1" applyFont="1" applyFill="1" applyBorder="1" applyAlignment="1">
      <alignment horizontal="right"/>
    </xf>
    <xf numFmtId="40" fontId="4" fillId="0" borderId="17" xfId="0" applyNumberFormat="1" applyFont="1" applyBorder="1" applyAlignment="1">
      <alignment horizontal="right"/>
    </xf>
    <xf numFmtId="40" fontId="4" fillId="0" borderId="37" xfId="0" applyNumberFormat="1" applyFont="1" applyBorder="1" applyAlignment="1">
      <alignment horizontal="right"/>
    </xf>
    <xf numFmtId="40" fontId="4" fillId="0" borderId="25" xfId="0" applyNumberFormat="1" applyFont="1" applyBorder="1"/>
    <xf numFmtId="40" fontId="4" fillId="0" borderId="19" xfId="0" applyNumberFormat="1" applyFont="1" applyBorder="1"/>
    <xf numFmtId="40" fontId="4" fillId="0" borderId="40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4" fillId="0" borderId="27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7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3" borderId="41" xfId="0" applyFont="1" applyFill="1" applyBorder="1" applyAlignment="1">
      <alignment horizontal="center"/>
    </xf>
    <xf numFmtId="0" fontId="4" fillId="3" borderId="33" xfId="0" applyFont="1" applyFill="1" applyBorder="1" applyAlignment="1">
      <alignment horizontal="center"/>
    </xf>
    <xf numFmtId="0" fontId="4" fillId="3" borderId="43" xfId="0" applyFont="1" applyFill="1" applyBorder="1" applyAlignment="1">
      <alignment horizontal="center"/>
    </xf>
    <xf numFmtId="0" fontId="4" fillId="3" borderId="44" xfId="0" applyFont="1" applyFill="1" applyBorder="1" applyAlignment="1">
      <alignment horizontal="center"/>
    </xf>
    <xf numFmtId="0" fontId="4" fillId="3" borderId="46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aiseinozai.co.jp/inc/pdf/catalog/ekita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A0569-EC03-43EB-A587-5742A6D6F60E}">
  <dimension ref="A1:I126"/>
  <sheetViews>
    <sheetView topLeftCell="A64" zoomScaleNormal="100" workbookViewId="0">
      <selection activeCell="B59" sqref="B59"/>
    </sheetView>
  </sheetViews>
  <sheetFormatPr defaultRowHeight="18.75" x14ac:dyDescent="0.4"/>
  <cols>
    <col min="1" max="1" width="20" customWidth="1"/>
    <col min="2" max="4" width="19.375" customWidth="1"/>
    <col min="6" max="6" width="9.625" customWidth="1"/>
    <col min="10" max="10" width="14.75" customWidth="1"/>
    <col min="12" max="12" width="15.375" customWidth="1"/>
  </cols>
  <sheetData>
    <row r="1" spans="1:8" ht="19.5" thickBot="1" x14ac:dyDescent="0.45"/>
    <row r="2" spans="1:8" ht="19.5" thickBot="1" x14ac:dyDescent="0.45">
      <c r="A2" s="78" t="s">
        <v>0</v>
      </c>
      <c r="B2" s="78"/>
      <c r="C2" s="78" t="s">
        <v>1</v>
      </c>
      <c r="D2" s="78"/>
      <c r="F2" s="13" t="s">
        <v>2</v>
      </c>
      <c r="G2" s="14">
        <v>13</v>
      </c>
      <c r="H2" s="15" t="s">
        <v>3</v>
      </c>
    </row>
    <row r="3" spans="1:8" ht="19.5" thickBot="1" x14ac:dyDescent="0.45">
      <c r="A3" s="78" t="s">
        <v>4</v>
      </c>
      <c r="B3" s="78"/>
    </row>
    <row r="4" spans="1:8" ht="19.5" thickBot="1" x14ac:dyDescent="0.45">
      <c r="A4" s="8"/>
      <c r="B4" s="8"/>
      <c r="F4" s="13" t="s">
        <v>5</v>
      </c>
      <c r="G4" s="14">
        <v>20800</v>
      </c>
      <c r="H4" s="15" t="s">
        <v>6</v>
      </c>
    </row>
    <row r="5" spans="1:8" x14ac:dyDescent="0.4">
      <c r="A5" s="8"/>
      <c r="B5" s="8"/>
    </row>
    <row r="6" spans="1:8" ht="19.5" thickBot="1" x14ac:dyDescent="0.45">
      <c r="A6" t="s">
        <v>7</v>
      </c>
    </row>
    <row r="7" spans="1:8" x14ac:dyDescent="0.4">
      <c r="A7" s="1"/>
      <c r="B7" s="2" t="s">
        <v>8</v>
      </c>
      <c r="C7" s="2" t="s">
        <v>9</v>
      </c>
      <c r="D7" s="2" t="s">
        <v>10</v>
      </c>
      <c r="E7" s="2" t="s">
        <v>11</v>
      </c>
      <c r="F7" s="3" t="s">
        <v>12</v>
      </c>
    </row>
    <row r="8" spans="1:8" x14ac:dyDescent="0.4">
      <c r="A8" s="7">
        <v>1</v>
      </c>
      <c r="B8" t="s">
        <v>13</v>
      </c>
      <c r="C8">
        <v>80</v>
      </c>
      <c r="D8">
        <v>1</v>
      </c>
      <c r="E8">
        <f>C8/D8</f>
        <v>80</v>
      </c>
      <c r="F8" s="4"/>
    </row>
    <row r="9" spans="1:8" x14ac:dyDescent="0.4">
      <c r="A9" s="7">
        <v>2</v>
      </c>
      <c r="B9" t="s">
        <v>14</v>
      </c>
      <c r="C9">
        <v>240</v>
      </c>
      <c r="D9">
        <v>1</v>
      </c>
      <c r="E9">
        <f t="shared" ref="E9:E14" si="0">C9/D9</f>
        <v>240</v>
      </c>
      <c r="F9" s="4"/>
    </row>
    <row r="10" spans="1:8" x14ac:dyDescent="0.4">
      <c r="A10" s="7">
        <v>3</v>
      </c>
      <c r="B10" t="s">
        <v>15</v>
      </c>
      <c r="C10">
        <v>160</v>
      </c>
      <c r="D10">
        <v>1</v>
      </c>
      <c r="E10">
        <f t="shared" si="0"/>
        <v>160</v>
      </c>
      <c r="F10" s="4"/>
    </row>
    <row r="11" spans="1:8" x14ac:dyDescent="0.4">
      <c r="A11" s="7">
        <v>4</v>
      </c>
      <c r="B11" t="s">
        <v>16</v>
      </c>
      <c r="C11">
        <v>160</v>
      </c>
      <c r="D11">
        <v>1</v>
      </c>
      <c r="E11">
        <f t="shared" si="0"/>
        <v>160</v>
      </c>
      <c r="F11" s="4"/>
    </row>
    <row r="12" spans="1:8" x14ac:dyDescent="0.4">
      <c r="A12" s="7">
        <v>5</v>
      </c>
      <c r="B12" t="s">
        <v>17</v>
      </c>
      <c r="C12">
        <v>160</v>
      </c>
      <c r="D12">
        <v>1</v>
      </c>
      <c r="E12">
        <f t="shared" si="0"/>
        <v>160</v>
      </c>
      <c r="F12" s="4"/>
    </row>
    <row r="13" spans="1:8" x14ac:dyDescent="0.4">
      <c r="A13" s="7">
        <v>6</v>
      </c>
      <c r="B13" s="19" t="s">
        <v>18</v>
      </c>
      <c r="C13">
        <v>30</v>
      </c>
      <c r="D13">
        <v>500</v>
      </c>
      <c r="E13">
        <f t="shared" si="0"/>
        <v>0.06</v>
      </c>
      <c r="F13" s="4"/>
    </row>
    <row r="14" spans="1:8" x14ac:dyDescent="0.4">
      <c r="A14" s="7">
        <v>7</v>
      </c>
      <c r="B14" t="s">
        <v>19</v>
      </c>
      <c r="C14">
        <v>240</v>
      </c>
      <c r="D14">
        <v>100</v>
      </c>
      <c r="E14">
        <f t="shared" si="0"/>
        <v>2.4</v>
      </c>
      <c r="F14" s="4"/>
    </row>
    <row r="15" spans="1:8" x14ac:dyDescent="0.4">
      <c r="A15" s="7" t="s">
        <v>20</v>
      </c>
      <c r="E15">
        <f>SUM(E8:E14)</f>
        <v>802.45999999999992</v>
      </c>
      <c r="F15" s="4"/>
    </row>
    <row r="16" spans="1:8" x14ac:dyDescent="0.4">
      <c r="A16" s="6"/>
      <c r="F16" s="4"/>
    </row>
    <row r="17" spans="1:9" ht="19.5" thickBot="1" x14ac:dyDescent="0.45">
      <c r="A17" s="16" t="s">
        <v>21</v>
      </c>
      <c r="B17" s="17"/>
      <c r="C17" s="17"/>
      <c r="D17" s="17"/>
      <c r="E17" s="17">
        <f>E15/G2*10</f>
        <v>617.27692307692303</v>
      </c>
      <c r="F17" s="18"/>
    </row>
    <row r="20" spans="1:9" ht="19.5" thickBot="1" x14ac:dyDescent="0.45">
      <c r="A20" t="s">
        <v>22</v>
      </c>
    </row>
    <row r="21" spans="1:9" x14ac:dyDescent="0.4">
      <c r="A21" s="1" t="s">
        <v>23</v>
      </c>
      <c r="B21" s="2" t="s">
        <v>24</v>
      </c>
      <c r="C21" s="2" t="s">
        <v>10</v>
      </c>
      <c r="D21" s="2" t="s">
        <v>25</v>
      </c>
      <c r="E21" s="3" t="s">
        <v>26</v>
      </c>
    </row>
    <row r="22" spans="1:9" x14ac:dyDescent="0.4">
      <c r="A22" s="7">
        <v>1</v>
      </c>
      <c r="B22">
        <v>5</v>
      </c>
      <c r="C22">
        <v>1</v>
      </c>
      <c r="D22">
        <f>B22/C22</f>
        <v>5</v>
      </c>
      <c r="E22" s="4"/>
    </row>
    <row r="23" spans="1:9" x14ac:dyDescent="0.4">
      <c r="A23" s="7">
        <v>2</v>
      </c>
      <c r="B23">
        <v>0</v>
      </c>
      <c r="C23">
        <v>1</v>
      </c>
      <c r="D23">
        <f t="shared" ref="D23:D26" si="1">B23/C23</f>
        <v>0</v>
      </c>
      <c r="E23" s="4"/>
    </row>
    <row r="24" spans="1:9" x14ac:dyDescent="0.4">
      <c r="A24" s="7">
        <v>3</v>
      </c>
      <c r="B24">
        <v>0</v>
      </c>
      <c r="C24">
        <v>1</v>
      </c>
      <c r="D24">
        <f t="shared" si="1"/>
        <v>0</v>
      </c>
      <c r="E24" s="4"/>
      <c r="G24" s="5"/>
      <c r="H24" s="5"/>
      <c r="I24" s="5"/>
    </row>
    <row r="25" spans="1:9" x14ac:dyDescent="0.4">
      <c r="A25" s="7">
        <v>4</v>
      </c>
      <c r="B25">
        <v>0</v>
      </c>
      <c r="C25">
        <v>1</v>
      </c>
      <c r="D25">
        <f t="shared" si="1"/>
        <v>0</v>
      </c>
      <c r="E25" s="4"/>
    </row>
    <row r="26" spans="1:9" x14ac:dyDescent="0.4">
      <c r="A26" s="7">
        <v>5</v>
      </c>
      <c r="B26">
        <v>0</v>
      </c>
      <c r="C26">
        <v>1</v>
      </c>
      <c r="D26">
        <f t="shared" si="1"/>
        <v>0</v>
      </c>
      <c r="E26" s="4"/>
    </row>
    <row r="27" spans="1:9" x14ac:dyDescent="0.4">
      <c r="A27" s="6" t="s">
        <v>20</v>
      </c>
      <c r="B27">
        <f>SUM(B22:B26)</f>
        <v>5</v>
      </c>
      <c r="D27">
        <f>SUM(D22:D26)</f>
        <v>5</v>
      </c>
      <c r="E27" s="4"/>
    </row>
    <row r="28" spans="1:9" x14ac:dyDescent="0.4">
      <c r="A28" s="6"/>
      <c r="E28" s="4"/>
    </row>
    <row r="29" spans="1:9" x14ac:dyDescent="0.4">
      <c r="A29" s="6"/>
      <c r="B29" s="5" t="s">
        <v>27</v>
      </c>
      <c r="C29" s="5" t="s">
        <v>28</v>
      </c>
      <c r="D29" s="5" t="s">
        <v>29</v>
      </c>
      <c r="E29" s="4"/>
    </row>
    <row r="30" spans="1:9" x14ac:dyDescent="0.4">
      <c r="A30" s="6" t="s">
        <v>30</v>
      </c>
      <c r="B30">
        <v>0</v>
      </c>
      <c r="C30">
        <v>0</v>
      </c>
      <c r="D30">
        <v>46</v>
      </c>
      <c r="E30" s="4"/>
    </row>
    <row r="31" spans="1:9" x14ac:dyDescent="0.4">
      <c r="A31" s="6" t="s">
        <v>31</v>
      </c>
      <c r="B31">
        <f>D27*B30/100</f>
        <v>0</v>
      </c>
      <c r="C31">
        <f>D27*C30/100</f>
        <v>0</v>
      </c>
      <c r="D31">
        <f>D27*D30/100</f>
        <v>2.2999999999999998</v>
      </c>
      <c r="E31" s="4"/>
    </row>
    <row r="32" spans="1:9" ht="19.5" thickBot="1" x14ac:dyDescent="0.45">
      <c r="A32" s="9" t="s">
        <v>32</v>
      </c>
      <c r="B32" s="10">
        <f>B31/G2*10</f>
        <v>0</v>
      </c>
      <c r="C32" s="10">
        <f>C31/G2*10</f>
        <v>0</v>
      </c>
      <c r="D32" s="10">
        <f>D31/G2*10</f>
        <v>1.7692307692307692</v>
      </c>
      <c r="E32" s="11"/>
    </row>
    <row r="33" spans="1:5" ht="19.5" thickBot="1" x14ac:dyDescent="0.45"/>
    <row r="34" spans="1:5" x14ac:dyDescent="0.4">
      <c r="A34" s="1" t="s">
        <v>33</v>
      </c>
      <c r="B34" s="2" t="s">
        <v>24</v>
      </c>
      <c r="C34" s="2" t="s">
        <v>34</v>
      </c>
      <c r="D34" s="2" t="s">
        <v>11</v>
      </c>
      <c r="E34" s="3" t="s">
        <v>26</v>
      </c>
    </row>
    <row r="35" spans="1:5" x14ac:dyDescent="0.4">
      <c r="A35" s="7">
        <v>1</v>
      </c>
      <c r="B35">
        <v>0</v>
      </c>
      <c r="C35">
        <v>1</v>
      </c>
      <c r="D35">
        <f>B35/C35</f>
        <v>0</v>
      </c>
      <c r="E35" s="4"/>
    </row>
    <row r="36" spans="1:5" x14ac:dyDescent="0.4">
      <c r="A36" s="7">
        <v>2</v>
      </c>
      <c r="B36">
        <v>0</v>
      </c>
      <c r="C36">
        <v>1</v>
      </c>
      <c r="D36">
        <f t="shared" ref="D36:D39" si="2">B36/C36</f>
        <v>0</v>
      </c>
      <c r="E36" s="4"/>
    </row>
    <row r="37" spans="1:5" x14ac:dyDescent="0.4">
      <c r="A37" s="7">
        <v>3</v>
      </c>
      <c r="B37">
        <v>0</v>
      </c>
      <c r="C37">
        <v>1</v>
      </c>
      <c r="D37">
        <f t="shared" si="2"/>
        <v>0</v>
      </c>
      <c r="E37" s="4"/>
    </row>
    <row r="38" spans="1:5" x14ac:dyDescent="0.4">
      <c r="A38" s="7">
        <v>4</v>
      </c>
      <c r="B38">
        <v>0</v>
      </c>
      <c r="C38">
        <v>1</v>
      </c>
      <c r="D38">
        <f t="shared" si="2"/>
        <v>0</v>
      </c>
      <c r="E38" s="4"/>
    </row>
    <row r="39" spans="1:5" x14ac:dyDescent="0.4">
      <c r="A39" s="7">
        <v>5</v>
      </c>
      <c r="B39">
        <v>0</v>
      </c>
      <c r="C39">
        <v>1</v>
      </c>
      <c r="D39">
        <f t="shared" si="2"/>
        <v>0</v>
      </c>
      <c r="E39" s="4"/>
    </row>
    <row r="40" spans="1:5" x14ac:dyDescent="0.4">
      <c r="A40" s="6" t="s">
        <v>20</v>
      </c>
      <c r="B40">
        <f>SUM(B35:B39)</f>
        <v>0</v>
      </c>
      <c r="D40">
        <f>SUM(D35:D39)</f>
        <v>0</v>
      </c>
      <c r="E40" s="4"/>
    </row>
    <row r="41" spans="1:5" x14ac:dyDescent="0.4">
      <c r="A41" s="6"/>
      <c r="E41" s="4"/>
    </row>
    <row r="42" spans="1:5" x14ac:dyDescent="0.4">
      <c r="A42" s="6"/>
      <c r="B42" s="5" t="s">
        <v>27</v>
      </c>
      <c r="C42" s="5" t="s">
        <v>28</v>
      </c>
      <c r="D42" s="5" t="s">
        <v>29</v>
      </c>
      <c r="E42" s="4"/>
    </row>
    <row r="43" spans="1:5" x14ac:dyDescent="0.4">
      <c r="A43" s="6" t="s">
        <v>30</v>
      </c>
      <c r="E43" s="4"/>
    </row>
    <row r="44" spans="1:5" x14ac:dyDescent="0.4">
      <c r="A44" s="6" t="s">
        <v>31</v>
      </c>
      <c r="B44">
        <f>D40*B43/100</f>
        <v>0</v>
      </c>
      <c r="C44">
        <f>D40*C43/100</f>
        <v>0</v>
      </c>
      <c r="D44">
        <f>D40*D43/100</f>
        <v>0</v>
      </c>
      <c r="E44" s="4"/>
    </row>
    <row r="45" spans="1:5" ht="19.5" thickBot="1" x14ac:dyDescent="0.45">
      <c r="A45" s="9" t="s">
        <v>32</v>
      </c>
      <c r="B45" s="10">
        <f>B44/G2*10</f>
        <v>0</v>
      </c>
      <c r="C45" s="10">
        <f>B44/G2*10</f>
        <v>0</v>
      </c>
      <c r="D45" s="10">
        <f>B44/G2*10</f>
        <v>0</v>
      </c>
      <c r="E45" s="11"/>
    </row>
    <row r="46" spans="1:5" ht="19.5" thickBot="1" x14ac:dyDescent="0.45"/>
    <row r="47" spans="1:5" x14ac:dyDescent="0.4">
      <c r="A47" s="1" t="s">
        <v>35</v>
      </c>
      <c r="B47" s="2" t="s">
        <v>24</v>
      </c>
      <c r="C47" s="2" t="s">
        <v>34</v>
      </c>
      <c r="D47" s="2" t="s">
        <v>11</v>
      </c>
      <c r="E47" s="3" t="s">
        <v>26</v>
      </c>
    </row>
    <row r="48" spans="1:5" x14ac:dyDescent="0.4">
      <c r="A48" s="7">
        <v>1</v>
      </c>
      <c r="B48">
        <v>0</v>
      </c>
      <c r="C48">
        <v>1</v>
      </c>
      <c r="D48">
        <f>B48/C48</f>
        <v>0</v>
      </c>
      <c r="E48" s="4"/>
    </row>
    <row r="49" spans="1:5" x14ac:dyDescent="0.4">
      <c r="A49" s="7">
        <v>2</v>
      </c>
      <c r="B49">
        <v>0</v>
      </c>
      <c r="C49">
        <v>1</v>
      </c>
      <c r="D49">
        <f t="shared" ref="D49:D52" si="3">B49/C49</f>
        <v>0</v>
      </c>
      <c r="E49" s="4"/>
    </row>
    <row r="50" spans="1:5" x14ac:dyDescent="0.4">
      <c r="A50" s="7">
        <v>3</v>
      </c>
      <c r="B50">
        <v>0</v>
      </c>
      <c r="C50">
        <v>1</v>
      </c>
      <c r="D50">
        <f t="shared" si="3"/>
        <v>0</v>
      </c>
      <c r="E50" s="4"/>
    </row>
    <row r="51" spans="1:5" x14ac:dyDescent="0.4">
      <c r="A51" s="7">
        <v>4</v>
      </c>
      <c r="B51">
        <v>0</v>
      </c>
      <c r="C51">
        <v>1</v>
      </c>
      <c r="D51">
        <f t="shared" si="3"/>
        <v>0</v>
      </c>
      <c r="E51" s="4"/>
    </row>
    <row r="52" spans="1:5" x14ac:dyDescent="0.4">
      <c r="A52" s="7">
        <v>5</v>
      </c>
      <c r="B52">
        <v>0</v>
      </c>
      <c r="C52">
        <v>1</v>
      </c>
      <c r="D52">
        <f t="shared" si="3"/>
        <v>0</v>
      </c>
      <c r="E52" s="4"/>
    </row>
    <row r="53" spans="1:5" x14ac:dyDescent="0.4">
      <c r="A53" s="6" t="s">
        <v>20</v>
      </c>
      <c r="B53">
        <f>SUM(B48:B52)</f>
        <v>0</v>
      </c>
      <c r="D53">
        <f>SUM(D48:D52)</f>
        <v>0</v>
      </c>
      <c r="E53" s="4"/>
    </row>
    <row r="54" spans="1:5" x14ac:dyDescent="0.4">
      <c r="A54" s="6"/>
      <c r="E54" s="4"/>
    </row>
    <row r="55" spans="1:5" x14ac:dyDescent="0.4">
      <c r="A55" s="6"/>
      <c r="B55" s="5" t="s">
        <v>27</v>
      </c>
      <c r="C55" s="5" t="s">
        <v>28</v>
      </c>
      <c r="D55" s="5" t="s">
        <v>29</v>
      </c>
      <c r="E55" s="4"/>
    </row>
    <row r="56" spans="1:5" x14ac:dyDescent="0.4">
      <c r="A56" s="6" t="s">
        <v>30</v>
      </c>
      <c r="E56" s="4"/>
    </row>
    <row r="57" spans="1:5" x14ac:dyDescent="0.4">
      <c r="A57" s="6" t="s">
        <v>31</v>
      </c>
      <c r="B57">
        <f>D53*B56/100</f>
        <v>0</v>
      </c>
      <c r="C57">
        <f>D53*C56/100</f>
        <v>0</v>
      </c>
      <c r="D57">
        <f>D53*D56/100</f>
        <v>0</v>
      </c>
      <c r="E57" s="4"/>
    </row>
    <row r="58" spans="1:5" ht="19.5" thickBot="1" x14ac:dyDescent="0.45">
      <c r="A58" s="9" t="s">
        <v>32</v>
      </c>
      <c r="B58" s="10">
        <f>B57/G2*10</f>
        <v>0</v>
      </c>
      <c r="C58" s="10">
        <f>B57/G2*10</f>
        <v>0</v>
      </c>
      <c r="D58" s="10">
        <f>B57/G2*10</f>
        <v>0</v>
      </c>
      <c r="E58" s="11"/>
    </row>
    <row r="59" spans="1:5" ht="19.5" thickBot="1" x14ac:dyDescent="0.45"/>
    <row r="60" spans="1:5" x14ac:dyDescent="0.4">
      <c r="A60" s="1" t="s">
        <v>36</v>
      </c>
      <c r="B60" s="2" t="s">
        <v>24</v>
      </c>
      <c r="C60" s="2" t="s">
        <v>34</v>
      </c>
      <c r="D60" s="2" t="s">
        <v>11</v>
      </c>
      <c r="E60" s="3" t="s">
        <v>26</v>
      </c>
    </row>
    <row r="61" spans="1:5" x14ac:dyDescent="0.4">
      <c r="A61" s="7">
        <v>1</v>
      </c>
      <c r="B61">
        <v>0</v>
      </c>
      <c r="C61">
        <v>1</v>
      </c>
      <c r="D61">
        <f>B61/C61</f>
        <v>0</v>
      </c>
      <c r="E61" s="4"/>
    </row>
    <row r="62" spans="1:5" x14ac:dyDescent="0.4">
      <c r="A62" s="7">
        <v>2</v>
      </c>
      <c r="B62">
        <v>0</v>
      </c>
      <c r="C62">
        <v>1</v>
      </c>
      <c r="D62">
        <f t="shared" ref="D62:D65" si="4">B62/C62</f>
        <v>0</v>
      </c>
      <c r="E62" s="4"/>
    </row>
    <row r="63" spans="1:5" x14ac:dyDescent="0.4">
      <c r="A63" s="7">
        <v>3</v>
      </c>
      <c r="B63">
        <v>0</v>
      </c>
      <c r="C63">
        <v>1</v>
      </c>
      <c r="D63">
        <f t="shared" si="4"/>
        <v>0</v>
      </c>
      <c r="E63" s="4"/>
    </row>
    <row r="64" spans="1:5" x14ac:dyDescent="0.4">
      <c r="A64" s="7">
        <v>4</v>
      </c>
      <c r="B64">
        <v>0</v>
      </c>
      <c r="C64">
        <v>1</v>
      </c>
      <c r="D64">
        <f t="shared" si="4"/>
        <v>0</v>
      </c>
      <c r="E64" s="4"/>
    </row>
    <row r="65" spans="1:5" x14ac:dyDescent="0.4">
      <c r="A65" s="7">
        <v>5</v>
      </c>
      <c r="B65">
        <v>0</v>
      </c>
      <c r="C65">
        <v>1</v>
      </c>
      <c r="D65">
        <f t="shared" si="4"/>
        <v>0</v>
      </c>
      <c r="E65" s="4"/>
    </row>
    <row r="66" spans="1:5" x14ac:dyDescent="0.4">
      <c r="A66" s="6" t="s">
        <v>20</v>
      </c>
      <c r="B66">
        <f>SUM(B61:B65)</f>
        <v>0</v>
      </c>
      <c r="D66">
        <f>SUM(D61:D65)</f>
        <v>0</v>
      </c>
      <c r="E66" s="4"/>
    </row>
    <row r="67" spans="1:5" x14ac:dyDescent="0.4">
      <c r="A67" s="6"/>
      <c r="E67" s="4"/>
    </row>
    <row r="68" spans="1:5" x14ac:dyDescent="0.4">
      <c r="A68" s="6"/>
      <c r="B68" s="5" t="s">
        <v>27</v>
      </c>
      <c r="C68" s="5" t="s">
        <v>28</v>
      </c>
      <c r="D68" s="5" t="s">
        <v>29</v>
      </c>
      <c r="E68" s="4"/>
    </row>
    <row r="69" spans="1:5" x14ac:dyDescent="0.4">
      <c r="A69" s="6" t="s">
        <v>30</v>
      </c>
      <c r="E69" s="4"/>
    </row>
    <row r="70" spans="1:5" x14ac:dyDescent="0.4">
      <c r="A70" s="6" t="s">
        <v>31</v>
      </c>
      <c r="B70">
        <f>D66*B69/100</f>
        <v>0</v>
      </c>
      <c r="C70">
        <f>D66*C69/100</f>
        <v>0</v>
      </c>
      <c r="D70">
        <f>D66*D69/100</f>
        <v>0</v>
      </c>
      <c r="E70" s="4"/>
    </row>
    <row r="71" spans="1:5" ht="19.5" thickBot="1" x14ac:dyDescent="0.45">
      <c r="A71" s="9" t="s">
        <v>32</v>
      </c>
      <c r="B71" s="10">
        <f>B70/G2*10</f>
        <v>0</v>
      </c>
      <c r="C71" s="10">
        <f>B70/G2*10</f>
        <v>0</v>
      </c>
      <c r="D71" s="10">
        <f>B70/G2*10</f>
        <v>0</v>
      </c>
      <c r="E71" s="11"/>
    </row>
    <row r="72" spans="1:5" ht="19.5" thickBot="1" x14ac:dyDescent="0.45"/>
    <row r="73" spans="1:5" x14ac:dyDescent="0.4">
      <c r="A73" s="1" t="s">
        <v>37</v>
      </c>
      <c r="B73" s="2" t="s">
        <v>24</v>
      </c>
      <c r="C73" s="2" t="s">
        <v>34</v>
      </c>
      <c r="D73" s="2" t="s">
        <v>11</v>
      </c>
      <c r="E73" s="3" t="s">
        <v>26</v>
      </c>
    </row>
    <row r="74" spans="1:5" x14ac:dyDescent="0.4">
      <c r="A74" s="7">
        <v>1</v>
      </c>
      <c r="B74">
        <v>0</v>
      </c>
      <c r="C74">
        <v>1</v>
      </c>
      <c r="D74">
        <f>B74/C74</f>
        <v>0</v>
      </c>
      <c r="E74" s="4"/>
    </row>
    <row r="75" spans="1:5" x14ac:dyDescent="0.4">
      <c r="A75" s="7">
        <v>2</v>
      </c>
      <c r="B75">
        <v>0</v>
      </c>
      <c r="C75">
        <v>1</v>
      </c>
      <c r="D75">
        <f t="shared" ref="D75:D78" si="5">B75/C75</f>
        <v>0</v>
      </c>
      <c r="E75" s="4"/>
    </row>
    <row r="76" spans="1:5" x14ac:dyDescent="0.4">
      <c r="A76" s="7">
        <v>3</v>
      </c>
      <c r="B76">
        <v>0</v>
      </c>
      <c r="C76">
        <v>1</v>
      </c>
      <c r="D76">
        <f t="shared" si="5"/>
        <v>0</v>
      </c>
      <c r="E76" s="4"/>
    </row>
    <row r="77" spans="1:5" x14ac:dyDescent="0.4">
      <c r="A77" s="7">
        <v>4</v>
      </c>
      <c r="B77">
        <v>0</v>
      </c>
      <c r="C77">
        <v>1</v>
      </c>
      <c r="D77">
        <f t="shared" si="5"/>
        <v>0</v>
      </c>
      <c r="E77" s="4"/>
    </row>
    <row r="78" spans="1:5" x14ac:dyDescent="0.4">
      <c r="A78" s="7">
        <v>5</v>
      </c>
      <c r="B78">
        <v>0</v>
      </c>
      <c r="C78">
        <v>1</v>
      </c>
      <c r="D78">
        <f t="shared" si="5"/>
        <v>0</v>
      </c>
      <c r="E78" s="4"/>
    </row>
    <row r="79" spans="1:5" x14ac:dyDescent="0.4">
      <c r="A79" s="6" t="s">
        <v>20</v>
      </c>
      <c r="B79">
        <f>SUM(B74:B78)</f>
        <v>0</v>
      </c>
      <c r="D79">
        <f>SUM(D74:D78)</f>
        <v>0</v>
      </c>
      <c r="E79" s="4"/>
    </row>
    <row r="80" spans="1:5" x14ac:dyDescent="0.4">
      <c r="A80" s="6"/>
      <c r="E80" s="4"/>
    </row>
    <row r="81" spans="1:5" x14ac:dyDescent="0.4">
      <c r="A81" s="6"/>
      <c r="B81" s="5" t="s">
        <v>27</v>
      </c>
      <c r="C81" s="5" t="s">
        <v>28</v>
      </c>
      <c r="D81" s="5" t="s">
        <v>29</v>
      </c>
      <c r="E81" s="4"/>
    </row>
    <row r="82" spans="1:5" x14ac:dyDescent="0.4">
      <c r="A82" s="6" t="s">
        <v>30</v>
      </c>
      <c r="E82" s="4"/>
    </row>
    <row r="83" spans="1:5" x14ac:dyDescent="0.4">
      <c r="A83" s="6" t="s">
        <v>31</v>
      </c>
      <c r="B83">
        <f>D79*B82/100</f>
        <v>0</v>
      </c>
      <c r="C83">
        <f>D79*C82/100</f>
        <v>0</v>
      </c>
      <c r="D83">
        <f>D79*D82/100</f>
        <v>0</v>
      </c>
      <c r="E83" s="4"/>
    </row>
    <row r="84" spans="1:5" ht="19.5" thickBot="1" x14ac:dyDescent="0.45">
      <c r="A84" s="9" t="s">
        <v>32</v>
      </c>
      <c r="B84" s="10">
        <f>B83/G2*10</f>
        <v>0</v>
      </c>
      <c r="C84" s="10">
        <f>B83/G2*10</f>
        <v>0</v>
      </c>
      <c r="D84" s="10">
        <f>B83/G2*10</f>
        <v>0</v>
      </c>
      <c r="E84" s="11"/>
    </row>
    <row r="85" spans="1:5" ht="19.5" thickBot="1" x14ac:dyDescent="0.45"/>
    <row r="86" spans="1:5" x14ac:dyDescent="0.4">
      <c r="A86" s="1"/>
      <c r="B86" s="12" t="s">
        <v>27</v>
      </c>
      <c r="C86" s="12" t="s">
        <v>28</v>
      </c>
      <c r="D86" s="12" t="s">
        <v>29</v>
      </c>
      <c r="E86" s="3" t="s">
        <v>26</v>
      </c>
    </row>
    <row r="87" spans="1:5" ht="19.5" thickBot="1" x14ac:dyDescent="0.45">
      <c r="A87" s="16" t="s">
        <v>20</v>
      </c>
      <c r="B87" s="17">
        <f>B32+B45+B58+B71+B84</f>
        <v>0</v>
      </c>
      <c r="C87" s="17">
        <f t="shared" ref="C87" si="6">C32+C45+C58+C71+C84</f>
        <v>0</v>
      </c>
      <c r="D87" s="17">
        <f>D32+D45+D58+D71+D84</f>
        <v>1.7692307692307692</v>
      </c>
      <c r="E87" s="18"/>
    </row>
    <row r="91" spans="1:5" ht="19.5" thickBot="1" x14ac:dyDescent="0.45">
      <c r="A91" t="s">
        <v>38</v>
      </c>
    </row>
    <row r="92" spans="1:5" x14ac:dyDescent="0.4">
      <c r="A92" s="1"/>
      <c r="B92" s="2" t="s">
        <v>39</v>
      </c>
      <c r="C92" s="2" t="s">
        <v>40</v>
      </c>
      <c r="D92" s="2" t="s">
        <v>11</v>
      </c>
      <c r="E92" s="3" t="s">
        <v>26</v>
      </c>
    </row>
    <row r="93" spans="1:5" x14ac:dyDescent="0.4">
      <c r="A93" s="7" t="s">
        <v>41</v>
      </c>
      <c r="B93">
        <v>390</v>
      </c>
      <c r="C93">
        <v>1000</v>
      </c>
      <c r="D93">
        <f>B93/C93</f>
        <v>0.39</v>
      </c>
      <c r="E93" s="4"/>
    </row>
    <row r="94" spans="1:5" x14ac:dyDescent="0.4">
      <c r="A94" s="7" t="s">
        <v>42</v>
      </c>
      <c r="B94">
        <v>390</v>
      </c>
      <c r="C94">
        <v>1500</v>
      </c>
      <c r="D94">
        <f t="shared" ref="D94:D97" si="7">B94/C94</f>
        <v>0.26</v>
      </c>
      <c r="E94" s="4"/>
    </row>
    <row r="95" spans="1:5" x14ac:dyDescent="0.4">
      <c r="A95" s="7">
        <v>3</v>
      </c>
      <c r="B95">
        <v>390</v>
      </c>
      <c r="C95">
        <v>1500</v>
      </c>
      <c r="D95">
        <f t="shared" si="7"/>
        <v>0.26</v>
      </c>
      <c r="E95" s="4"/>
    </row>
    <row r="96" spans="1:5" x14ac:dyDescent="0.4">
      <c r="A96" s="7" t="s">
        <v>43</v>
      </c>
      <c r="B96">
        <v>390</v>
      </c>
      <c r="C96">
        <v>3000</v>
      </c>
      <c r="D96">
        <f t="shared" si="7"/>
        <v>0.13</v>
      </c>
      <c r="E96" s="4"/>
    </row>
    <row r="97" spans="1:7" x14ac:dyDescent="0.4">
      <c r="A97" s="7">
        <v>5</v>
      </c>
      <c r="B97">
        <v>0</v>
      </c>
      <c r="C97">
        <v>1</v>
      </c>
      <c r="D97">
        <f t="shared" si="7"/>
        <v>0</v>
      </c>
      <c r="E97" s="4"/>
    </row>
    <row r="98" spans="1:7" x14ac:dyDescent="0.4">
      <c r="A98" s="6" t="s">
        <v>20</v>
      </c>
      <c r="B98">
        <f>SUM(B93:B97)</f>
        <v>1560</v>
      </c>
      <c r="D98">
        <f>SUM(D93:D97)</f>
        <v>1.04</v>
      </c>
      <c r="E98" s="4"/>
    </row>
    <row r="99" spans="1:7" x14ac:dyDescent="0.4">
      <c r="A99" s="6"/>
      <c r="E99" s="4"/>
    </row>
    <row r="100" spans="1:7" ht="19.5" thickBot="1" x14ac:dyDescent="0.45">
      <c r="A100" s="16" t="s">
        <v>21</v>
      </c>
      <c r="B100" s="17"/>
      <c r="C100" s="17"/>
      <c r="D100" s="17">
        <f>D98/G2*10</f>
        <v>0.8</v>
      </c>
      <c r="E100" s="18"/>
    </row>
    <row r="104" spans="1:7" ht="19.5" thickBot="1" x14ac:dyDescent="0.45">
      <c r="A104" t="s">
        <v>44</v>
      </c>
    </row>
    <row r="105" spans="1:7" x14ac:dyDescent="0.4">
      <c r="A105" s="1"/>
      <c r="B105" s="2" t="s">
        <v>39</v>
      </c>
      <c r="C105" s="2" t="s">
        <v>40</v>
      </c>
      <c r="D105" s="2" t="s">
        <v>11</v>
      </c>
      <c r="E105" s="3" t="s">
        <v>26</v>
      </c>
    </row>
    <row r="106" spans="1:7" x14ac:dyDescent="0.4">
      <c r="A106" s="7" t="s">
        <v>45</v>
      </c>
      <c r="B106">
        <v>390</v>
      </c>
      <c r="C106">
        <v>1000</v>
      </c>
      <c r="D106">
        <f>B106/C106</f>
        <v>0.39</v>
      </c>
      <c r="E106" s="4"/>
    </row>
    <row r="107" spans="1:7" x14ac:dyDescent="0.4">
      <c r="A107" s="7" t="s">
        <v>46</v>
      </c>
      <c r="B107">
        <v>390</v>
      </c>
      <c r="C107">
        <v>1000</v>
      </c>
      <c r="D107">
        <f t="shared" ref="D107:D110" si="8">B107/C107</f>
        <v>0.39</v>
      </c>
      <c r="E107" s="4"/>
    </row>
    <row r="108" spans="1:7" x14ac:dyDescent="0.4">
      <c r="A108" s="7">
        <v>3</v>
      </c>
      <c r="B108">
        <v>390</v>
      </c>
      <c r="C108">
        <v>1000</v>
      </c>
      <c r="D108">
        <f t="shared" si="8"/>
        <v>0.39</v>
      </c>
      <c r="E108" s="4"/>
    </row>
    <row r="109" spans="1:7" x14ac:dyDescent="0.4">
      <c r="A109" s="7" t="s">
        <v>47</v>
      </c>
      <c r="B109">
        <f>4.4*1.3</f>
        <v>5.7200000000000006</v>
      </c>
      <c r="C109">
        <v>1</v>
      </c>
      <c r="D109">
        <f t="shared" si="8"/>
        <v>5.7200000000000006</v>
      </c>
      <c r="E109" s="4"/>
      <c r="G109" t="s">
        <v>48</v>
      </c>
    </row>
    <row r="110" spans="1:7" x14ac:dyDescent="0.4">
      <c r="A110" s="7">
        <v>5</v>
      </c>
      <c r="B110">
        <v>0</v>
      </c>
      <c r="C110">
        <v>1</v>
      </c>
      <c r="D110">
        <f t="shared" si="8"/>
        <v>0</v>
      </c>
      <c r="E110" s="4"/>
    </row>
    <row r="111" spans="1:7" x14ac:dyDescent="0.4">
      <c r="A111" s="6" t="s">
        <v>20</v>
      </c>
      <c r="B111">
        <f>SUM(B106:B110)</f>
        <v>1175.72</v>
      </c>
      <c r="D111">
        <f>SUM(D106:D110)</f>
        <v>6.8900000000000006</v>
      </c>
      <c r="E111" s="4"/>
    </row>
    <row r="112" spans="1:7" x14ac:dyDescent="0.4">
      <c r="A112" s="6"/>
      <c r="E112" s="4"/>
    </row>
    <row r="113" spans="1:5" ht="19.5" thickBot="1" x14ac:dyDescent="0.45">
      <c r="A113" s="16" t="s">
        <v>21</v>
      </c>
      <c r="B113" s="17"/>
      <c r="C113" s="17"/>
      <c r="D113" s="17">
        <f>D111/G2*10</f>
        <v>5.3000000000000007</v>
      </c>
      <c r="E113" s="18"/>
    </row>
    <row r="117" spans="1:5" ht="19.5" thickBot="1" x14ac:dyDescent="0.45">
      <c r="A117" t="s">
        <v>49</v>
      </c>
    </row>
    <row r="118" spans="1:5" x14ac:dyDescent="0.4">
      <c r="A118" s="1"/>
      <c r="B118" s="2" t="s">
        <v>39</v>
      </c>
      <c r="C118" s="2" t="s">
        <v>40</v>
      </c>
      <c r="D118" s="2" t="s">
        <v>11</v>
      </c>
      <c r="E118" s="3" t="s">
        <v>26</v>
      </c>
    </row>
    <row r="119" spans="1:5" x14ac:dyDescent="0.4">
      <c r="A119" s="7" t="s">
        <v>50</v>
      </c>
      <c r="B119">
        <v>650</v>
      </c>
      <c r="C119">
        <v>300</v>
      </c>
      <c r="D119">
        <f>B119/C119</f>
        <v>2.1666666666666665</v>
      </c>
      <c r="E119" s="4"/>
    </row>
    <row r="120" spans="1:5" x14ac:dyDescent="0.4">
      <c r="A120" s="7">
        <v>2</v>
      </c>
      <c r="B120">
        <v>650</v>
      </c>
      <c r="C120">
        <v>300</v>
      </c>
      <c r="D120">
        <f t="shared" ref="D120:D123" si="9">B120/C120</f>
        <v>2.1666666666666665</v>
      </c>
      <c r="E120" s="4"/>
    </row>
    <row r="121" spans="1:5" x14ac:dyDescent="0.4">
      <c r="A121" s="7">
        <v>3</v>
      </c>
      <c r="B121">
        <v>650</v>
      </c>
      <c r="C121">
        <v>300</v>
      </c>
      <c r="D121">
        <f t="shared" si="9"/>
        <v>2.1666666666666665</v>
      </c>
      <c r="E121" s="4"/>
    </row>
    <row r="122" spans="1:5" x14ac:dyDescent="0.4">
      <c r="A122" s="7">
        <v>4</v>
      </c>
      <c r="B122">
        <v>0</v>
      </c>
      <c r="C122">
        <v>1</v>
      </c>
      <c r="D122">
        <f t="shared" si="9"/>
        <v>0</v>
      </c>
      <c r="E122" s="4"/>
    </row>
    <row r="123" spans="1:5" x14ac:dyDescent="0.4">
      <c r="A123" s="7">
        <v>5</v>
      </c>
      <c r="B123">
        <v>0</v>
      </c>
      <c r="C123">
        <v>1</v>
      </c>
      <c r="D123">
        <f t="shared" si="9"/>
        <v>0</v>
      </c>
      <c r="E123" s="4"/>
    </row>
    <row r="124" spans="1:5" x14ac:dyDescent="0.4">
      <c r="A124" s="6" t="s">
        <v>20</v>
      </c>
      <c r="B124">
        <f>SUM(B119:B123)</f>
        <v>1950</v>
      </c>
      <c r="D124">
        <f>SUM(D119:D123)</f>
        <v>6.5</v>
      </c>
      <c r="E124" s="4"/>
    </row>
    <row r="125" spans="1:5" x14ac:dyDescent="0.4">
      <c r="A125" s="6"/>
      <c r="E125" s="4"/>
    </row>
    <row r="126" spans="1:5" ht="19.5" thickBot="1" x14ac:dyDescent="0.45">
      <c r="A126" s="16" t="s">
        <v>21</v>
      </c>
      <c r="B126" s="17"/>
      <c r="C126" s="17"/>
      <c r="D126" s="17">
        <f>D124/G2*10</f>
        <v>5</v>
      </c>
      <c r="E126" s="18"/>
    </row>
  </sheetData>
  <mergeCells count="3">
    <mergeCell ref="A2:B2"/>
    <mergeCell ref="C2:D2"/>
    <mergeCell ref="A3:B3"/>
  </mergeCells>
  <phoneticPr fontId="1"/>
  <hyperlinks>
    <hyperlink ref="B13" r:id="rId1" xr:uid="{28D9C1AB-99F1-4EC1-B211-A2B2FC4EBE56}"/>
  </hyperlinks>
  <pageMargins left="0.7" right="0.7" top="0.75" bottom="0.75" header="0.3" footer="0.3"/>
  <pageSetup paperSize="9" scale="46" orientation="portrait" r:id="rId2"/>
  <rowBreaks count="1" manualBreakCount="1">
    <brk id="8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B858A-9237-470B-87ED-EBFA4500862A}">
  <sheetPr>
    <pageSetUpPr fitToPage="1"/>
  </sheetPr>
  <dimension ref="B2:J111"/>
  <sheetViews>
    <sheetView view="pageBreakPreview" zoomScaleNormal="130" zoomScaleSheetLayoutView="100" workbookViewId="0">
      <selection activeCell="K10" sqref="K10"/>
    </sheetView>
  </sheetViews>
  <sheetFormatPr defaultColWidth="9" defaultRowHeight="18" customHeight="1" x14ac:dyDescent="0.25"/>
  <cols>
    <col min="1" max="1" width="2.625" style="20" customWidth="1"/>
    <col min="2" max="2" width="3.625" style="20" customWidth="1"/>
    <col min="3" max="3" width="19.375" style="20" customWidth="1"/>
    <col min="4" max="4" width="21.875" style="20" bestFit="1" customWidth="1"/>
    <col min="5" max="6" width="19.375" style="20" customWidth="1"/>
    <col min="7" max="7" width="3.625" style="20" customWidth="1"/>
    <col min="8" max="8" width="85.625" style="20" bestFit="1" customWidth="1"/>
    <col min="9" max="9" width="2.625" style="20" customWidth="1"/>
    <col min="10" max="10" width="9" style="20"/>
    <col min="11" max="11" width="14.75" style="20" customWidth="1"/>
    <col min="12" max="12" width="9" style="20"/>
    <col min="13" max="13" width="15.375" style="20" customWidth="1"/>
    <col min="14" max="16384" width="9" style="20"/>
  </cols>
  <sheetData>
    <row r="2" spans="2:8" ht="18" customHeight="1" thickBot="1" x14ac:dyDescent="0.3">
      <c r="B2" s="40" t="s">
        <v>51</v>
      </c>
    </row>
    <row r="3" spans="2:8" ht="18" customHeight="1" x14ac:dyDescent="0.25">
      <c r="B3" s="90" t="s">
        <v>52</v>
      </c>
      <c r="C3" s="91"/>
      <c r="D3" s="47" t="s">
        <v>92</v>
      </c>
      <c r="E3" s="48" t="s">
        <v>93</v>
      </c>
    </row>
    <row r="4" spans="2:8" ht="18" customHeight="1" x14ac:dyDescent="0.25">
      <c r="B4" s="94" t="s">
        <v>53</v>
      </c>
      <c r="C4" s="95"/>
      <c r="D4" s="46" t="s">
        <v>54</v>
      </c>
      <c r="E4" s="49" t="s">
        <v>91</v>
      </c>
    </row>
    <row r="5" spans="2:8" ht="18" customHeight="1" thickBot="1" x14ac:dyDescent="0.3">
      <c r="B5" s="92" t="s">
        <v>55</v>
      </c>
      <c r="C5" s="93"/>
      <c r="D5" s="50">
        <v>50</v>
      </c>
      <c r="E5" s="51">
        <v>25000</v>
      </c>
    </row>
    <row r="6" spans="2:8" ht="18" customHeight="1" x14ac:dyDescent="0.25">
      <c r="B6" s="21"/>
      <c r="C6" s="21"/>
    </row>
    <row r="7" spans="2:8" ht="18" customHeight="1" thickBot="1" x14ac:dyDescent="0.3">
      <c r="B7" s="40" t="s">
        <v>7</v>
      </c>
      <c r="F7" s="35" t="s">
        <v>26</v>
      </c>
    </row>
    <row r="8" spans="2:8" ht="18" customHeight="1" thickBot="1" x14ac:dyDescent="0.3">
      <c r="B8" s="22" t="s">
        <v>56</v>
      </c>
      <c r="C8" s="23" t="s">
        <v>57</v>
      </c>
      <c r="D8" s="23" t="s">
        <v>10</v>
      </c>
      <c r="E8" s="23" t="s">
        <v>58</v>
      </c>
      <c r="F8" s="24" t="s">
        <v>59</v>
      </c>
      <c r="H8" s="30" t="s">
        <v>60</v>
      </c>
    </row>
    <row r="9" spans="2:8" ht="18" customHeight="1" x14ac:dyDescent="0.25">
      <c r="B9" s="25">
        <v>1</v>
      </c>
      <c r="C9" s="41" t="s">
        <v>61</v>
      </c>
      <c r="D9" s="41">
        <v>1</v>
      </c>
      <c r="E9" s="61">
        <v>2600</v>
      </c>
      <c r="F9" s="52">
        <f>IFERROR((E9/D9),"")</f>
        <v>2600</v>
      </c>
      <c r="H9" s="31"/>
    </row>
    <row r="10" spans="2:8" ht="18" customHeight="1" x14ac:dyDescent="0.25">
      <c r="B10" s="28">
        <v>2</v>
      </c>
      <c r="C10" s="43" t="s">
        <v>62</v>
      </c>
      <c r="D10" s="43">
        <v>1</v>
      </c>
      <c r="E10" s="62">
        <v>400</v>
      </c>
      <c r="F10" s="53">
        <f t="shared" ref="F10:F13" si="0">IFERROR((E10/D10),"")</f>
        <v>400</v>
      </c>
      <c r="H10" s="32" t="s">
        <v>63</v>
      </c>
    </row>
    <row r="11" spans="2:8" ht="18" customHeight="1" x14ac:dyDescent="0.25">
      <c r="B11" s="28">
        <v>3</v>
      </c>
      <c r="C11" s="43" t="s">
        <v>64</v>
      </c>
      <c r="D11" s="43">
        <v>1</v>
      </c>
      <c r="E11" s="62">
        <v>80</v>
      </c>
      <c r="F11" s="53">
        <f t="shared" si="0"/>
        <v>80</v>
      </c>
      <c r="H11" s="32" t="s">
        <v>65</v>
      </c>
    </row>
    <row r="12" spans="2:8" ht="18" customHeight="1" x14ac:dyDescent="0.25">
      <c r="B12" s="28">
        <v>4</v>
      </c>
      <c r="C12" s="43"/>
      <c r="D12" s="43"/>
      <c r="E12" s="62"/>
      <c r="F12" s="53" t="str">
        <f t="shared" si="0"/>
        <v/>
      </c>
      <c r="H12" s="32"/>
    </row>
    <row r="13" spans="2:8" ht="18" customHeight="1" thickBot="1" x14ac:dyDescent="0.3">
      <c r="B13" s="29">
        <v>5</v>
      </c>
      <c r="C13" s="45"/>
      <c r="D13" s="45"/>
      <c r="E13" s="63"/>
      <c r="F13" s="54" t="str">
        <f t="shared" si="0"/>
        <v/>
      </c>
      <c r="H13" s="33"/>
    </row>
    <row r="14" spans="2:8" ht="18" customHeight="1" thickTop="1" thickBot="1" x14ac:dyDescent="0.3">
      <c r="B14" s="79" t="s">
        <v>20</v>
      </c>
      <c r="C14" s="80"/>
      <c r="D14" s="81"/>
      <c r="E14" s="64">
        <f>SUM(E9:E13)</f>
        <v>3080</v>
      </c>
      <c r="F14" s="65">
        <f>SUM(F9:F13)</f>
        <v>3080</v>
      </c>
      <c r="H14" s="21"/>
    </row>
    <row r="15" spans="2:8" ht="18" customHeight="1" thickBot="1" x14ac:dyDescent="0.3">
      <c r="B15" s="26"/>
      <c r="C15" s="26"/>
      <c r="D15" s="26"/>
      <c r="E15" s="66" t="s">
        <v>66</v>
      </c>
      <c r="F15" s="56">
        <f>F14/$D$5*10</f>
        <v>616</v>
      </c>
    </row>
    <row r="17" spans="2:10" ht="18" customHeight="1" thickBot="1" x14ac:dyDescent="0.3">
      <c r="B17" s="40" t="s">
        <v>67</v>
      </c>
      <c r="F17" s="35" t="s">
        <v>26</v>
      </c>
    </row>
    <row r="18" spans="2:10" ht="18" customHeight="1" thickBot="1" x14ac:dyDescent="0.3">
      <c r="B18" s="22" t="s">
        <v>56</v>
      </c>
      <c r="C18" s="23" t="s">
        <v>57</v>
      </c>
      <c r="D18" s="23" t="s">
        <v>10</v>
      </c>
      <c r="E18" s="23" t="s">
        <v>58</v>
      </c>
      <c r="F18" s="24" t="s">
        <v>59</v>
      </c>
      <c r="H18" s="30" t="s">
        <v>60</v>
      </c>
    </row>
    <row r="19" spans="2:10" ht="18" customHeight="1" x14ac:dyDescent="0.25">
      <c r="B19" s="25">
        <v>1</v>
      </c>
      <c r="C19" s="41"/>
      <c r="D19" s="41"/>
      <c r="E19" s="61"/>
      <c r="F19" s="52" t="str">
        <f>IFERROR((E19/D19),"")</f>
        <v/>
      </c>
      <c r="H19" s="31"/>
    </row>
    <row r="20" spans="2:10" ht="18" customHeight="1" x14ac:dyDescent="0.4">
      <c r="B20" s="28">
        <v>2</v>
      </c>
      <c r="C20" s="43"/>
      <c r="D20" s="43"/>
      <c r="E20" s="62"/>
      <c r="F20" s="53" t="str">
        <f>IFERROR((E20/D20),"")</f>
        <v/>
      </c>
      <c r="H20" s="37"/>
    </row>
    <row r="21" spans="2:10" ht="18" customHeight="1" x14ac:dyDescent="0.25">
      <c r="B21" s="28">
        <v>3</v>
      </c>
      <c r="C21" s="43"/>
      <c r="D21" s="43"/>
      <c r="E21" s="62"/>
      <c r="F21" s="53" t="str">
        <f>IFERROR((E21/D21),"")</f>
        <v/>
      </c>
      <c r="H21" s="32"/>
    </row>
    <row r="22" spans="2:10" ht="18" customHeight="1" x14ac:dyDescent="0.25">
      <c r="B22" s="28">
        <v>4</v>
      </c>
      <c r="C22" s="43"/>
      <c r="D22" s="43"/>
      <c r="E22" s="62"/>
      <c r="F22" s="53" t="str">
        <f>IFERROR((E22/D22),"")</f>
        <v/>
      </c>
      <c r="H22" s="32"/>
      <c r="I22" s="27"/>
      <c r="J22" s="27"/>
    </row>
    <row r="23" spans="2:10" ht="18" customHeight="1" thickBot="1" x14ac:dyDescent="0.3">
      <c r="B23" s="28">
        <v>5</v>
      </c>
      <c r="C23" s="43"/>
      <c r="D23" s="43"/>
      <c r="E23" s="63"/>
      <c r="F23" s="54" t="str">
        <f>IFERROR((E23/D23),"")</f>
        <v/>
      </c>
      <c r="H23" s="32"/>
    </row>
    <row r="24" spans="2:10" ht="18" customHeight="1" thickTop="1" thickBot="1" x14ac:dyDescent="0.45">
      <c r="B24" s="79" t="s">
        <v>20</v>
      </c>
      <c r="C24" s="80"/>
      <c r="D24" s="81"/>
      <c r="E24" s="67">
        <f>SUM(E19:E23)</f>
        <v>0</v>
      </c>
      <c r="F24" s="55">
        <f>SUM(F19:F23)</f>
        <v>0</v>
      </c>
      <c r="H24" s="38"/>
    </row>
    <row r="25" spans="2:10" ht="18" customHeight="1" x14ac:dyDescent="0.25">
      <c r="B25" s="84"/>
      <c r="C25" s="85"/>
      <c r="D25" s="34" t="s">
        <v>27</v>
      </c>
      <c r="E25" s="69" t="s">
        <v>28</v>
      </c>
      <c r="F25" s="70" t="s">
        <v>29</v>
      </c>
    </row>
    <row r="26" spans="2:10" ht="18" customHeight="1" x14ac:dyDescent="0.25">
      <c r="B26" s="86" t="s">
        <v>68</v>
      </c>
      <c r="C26" s="87"/>
      <c r="D26" s="57">
        <v>0</v>
      </c>
      <c r="E26" s="71">
        <v>0</v>
      </c>
      <c r="F26" s="72">
        <v>0</v>
      </c>
    </row>
    <row r="27" spans="2:10" ht="18" customHeight="1" thickBot="1" x14ac:dyDescent="0.3">
      <c r="B27" s="88" t="s">
        <v>69</v>
      </c>
      <c r="C27" s="89"/>
      <c r="D27" s="58">
        <f>IFERROR($F$24*$D$26/100,0)</f>
        <v>0</v>
      </c>
      <c r="E27" s="73">
        <f>IFERROR($F$24*$E$26/100,0)</f>
        <v>0</v>
      </c>
      <c r="F27" s="74">
        <f>IFERROR($F$24*$F$26/100,0)</f>
        <v>0</v>
      </c>
    </row>
    <row r="28" spans="2:10" ht="18" customHeight="1" thickTop="1" thickBot="1" x14ac:dyDescent="0.3">
      <c r="B28" s="82" t="s">
        <v>70</v>
      </c>
      <c r="C28" s="83"/>
      <c r="D28" s="68">
        <f>D27/$D$5*10</f>
        <v>0</v>
      </c>
      <c r="E28" s="75">
        <f>E27/$D$5*10</f>
        <v>0</v>
      </c>
      <c r="F28" s="76">
        <f>F27/$D$5*10</f>
        <v>0</v>
      </c>
    </row>
    <row r="30" spans="2:10" ht="18" customHeight="1" thickBot="1" x14ac:dyDescent="0.3">
      <c r="B30" s="40" t="s">
        <v>71</v>
      </c>
      <c r="F30" s="35" t="s">
        <v>26</v>
      </c>
    </row>
    <row r="31" spans="2:10" ht="18" customHeight="1" thickBot="1" x14ac:dyDescent="0.3">
      <c r="B31" s="22" t="s">
        <v>56</v>
      </c>
      <c r="C31" s="23" t="s">
        <v>57</v>
      </c>
      <c r="D31" s="23" t="s">
        <v>10</v>
      </c>
      <c r="E31" s="23" t="s">
        <v>58</v>
      </c>
      <c r="F31" s="24" t="s">
        <v>59</v>
      </c>
      <c r="H31" s="30" t="s">
        <v>60</v>
      </c>
    </row>
    <row r="32" spans="2:10" ht="18" customHeight="1" x14ac:dyDescent="0.25">
      <c r="B32" s="25">
        <v>1</v>
      </c>
      <c r="C32" s="41"/>
      <c r="D32" s="41"/>
      <c r="E32" s="61"/>
      <c r="F32" s="52" t="str">
        <f>IFERROR((E32/D32),"")</f>
        <v/>
      </c>
      <c r="H32" s="32"/>
    </row>
    <row r="33" spans="2:10" ht="18" customHeight="1" x14ac:dyDescent="0.4">
      <c r="B33" s="28">
        <v>2</v>
      </c>
      <c r="C33" s="43"/>
      <c r="D33" s="43"/>
      <c r="E33" s="62"/>
      <c r="F33" s="53" t="str">
        <f t="shared" ref="F33:F36" si="1">IFERROR((E33/D33),"")</f>
        <v/>
      </c>
      <c r="H33" s="37"/>
    </row>
    <row r="34" spans="2:10" ht="18" customHeight="1" x14ac:dyDescent="0.25">
      <c r="B34" s="28">
        <v>3</v>
      </c>
      <c r="C34" s="43"/>
      <c r="D34" s="43"/>
      <c r="E34" s="62"/>
      <c r="F34" s="53" t="str">
        <f t="shared" si="1"/>
        <v/>
      </c>
      <c r="H34" s="32"/>
    </row>
    <row r="35" spans="2:10" ht="18" customHeight="1" x14ac:dyDescent="0.25">
      <c r="B35" s="28">
        <v>4</v>
      </c>
      <c r="C35" s="43"/>
      <c r="D35" s="43"/>
      <c r="E35" s="62"/>
      <c r="F35" s="53" t="str">
        <f t="shared" si="1"/>
        <v/>
      </c>
      <c r="H35" s="32"/>
      <c r="I35" s="27"/>
      <c r="J35" s="27"/>
    </row>
    <row r="36" spans="2:10" ht="18" customHeight="1" thickBot="1" x14ac:dyDescent="0.3">
      <c r="B36" s="28">
        <v>5</v>
      </c>
      <c r="C36" s="43"/>
      <c r="D36" s="43"/>
      <c r="E36" s="63"/>
      <c r="F36" s="54" t="str">
        <f t="shared" si="1"/>
        <v/>
      </c>
      <c r="H36" s="32"/>
    </row>
    <row r="37" spans="2:10" ht="18" customHeight="1" thickTop="1" thickBot="1" x14ac:dyDescent="0.45">
      <c r="B37" s="79" t="s">
        <v>20</v>
      </c>
      <c r="C37" s="80"/>
      <c r="D37" s="81"/>
      <c r="E37" s="67">
        <f>SUM(E32:E36)</f>
        <v>0</v>
      </c>
      <c r="F37" s="55">
        <f>SUM(F32:F36)</f>
        <v>0</v>
      </c>
      <c r="H37" s="38"/>
    </row>
    <row r="38" spans="2:10" ht="18" customHeight="1" x14ac:dyDescent="0.25">
      <c r="B38" s="84"/>
      <c r="C38" s="85"/>
      <c r="D38" s="34" t="s">
        <v>27</v>
      </c>
      <c r="E38" s="69" t="s">
        <v>28</v>
      </c>
      <c r="F38" s="70" t="s">
        <v>29</v>
      </c>
    </row>
    <row r="39" spans="2:10" ht="18" customHeight="1" x14ac:dyDescent="0.25">
      <c r="B39" s="86" t="s">
        <v>68</v>
      </c>
      <c r="C39" s="87"/>
      <c r="D39" s="57">
        <v>0</v>
      </c>
      <c r="E39" s="71">
        <v>0</v>
      </c>
      <c r="F39" s="72">
        <v>0</v>
      </c>
    </row>
    <row r="40" spans="2:10" ht="18" customHeight="1" thickBot="1" x14ac:dyDescent="0.3">
      <c r="B40" s="88" t="s">
        <v>69</v>
      </c>
      <c r="C40" s="89"/>
      <c r="D40" s="58">
        <f>IFERROR($F$37*D39/100,0)</f>
        <v>0</v>
      </c>
      <c r="E40" s="73">
        <f>IFERROR($F$37*E39/100,0)</f>
        <v>0</v>
      </c>
      <c r="F40" s="74">
        <f>IFERROR($F$37*F39/100,0)</f>
        <v>0</v>
      </c>
    </row>
    <row r="41" spans="2:10" ht="18" customHeight="1" thickTop="1" thickBot="1" x14ac:dyDescent="0.3">
      <c r="B41" s="82" t="s">
        <v>70</v>
      </c>
      <c r="C41" s="83"/>
      <c r="D41" s="68">
        <f>D40/$D$5*10</f>
        <v>0</v>
      </c>
      <c r="E41" s="75">
        <f>E40/$D$5*10</f>
        <v>0</v>
      </c>
      <c r="F41" s="76">
        <f>F40/$D$5*10</f>
        <v>0</v>
      </c>
    </row>
    <row r="43" spans="2:10" ht="18" customHeight="1" thickBot="1" x14ac:dyDescent="0.3">
      <c r="B43" s="40" t="s">
        <v>72</v>
      </c>
      <c r="F43" s="35" t="s">
        <v>26</v>
      </c>
    </row>
    <row r="44" spans="2:10" ht="18" customHeight="1" thickBot="1" x14ac:dyDescent="0.3">
      <c r="B44" s="22" t="s">
        <v>56</v>
      </c>
      <c r="C44" s="23" t="s">
        <v>57</v>
      </c>
      <c r="D44" s="23" t="s">
        <v>10</v>
      </c>
      <c r="E44" s="23" t="s">
        <v>58</v>
      </c>
      <c r="F44" s="24" t="s">
        <v>59</v>
      </c>
      <c r="H44" s="30" t="s">
        <v>60</v>
      </c>
    </row>
    <row r="45" spans="2:10" ht="18" customHeight="1" x14ac:dyDescent="0.25">
      <c r="B45" s="25">
        <v>1</v>
      </c>
      <c r="C45" s="41"/>
      <c r="D45" s="41"/>
      <c r="E45" s="61"/>
      <c r="F45" s="52" t="str">
        <f>IFERROR((E45/D45),"")</f>
        <v/>
      </c>
      <c r="H45" s="31"/>
    </row>
    <row r="46" spans="2:10" ht="18" customHeight="1" x14ac:dyDescent="0.25">
      <c r="B46" s="28">
        <v>2</v>
      </c>
      <c r="C46" s="43"/>
      <c r="D46" s="43"/>
      <c r="E46" s="62"/>
      <c r="F46" s="53" t="str">
        <f>IFERROR((E46/D46),"")</f>
        <v/>
      </c>
      <c r="H46" s="32"/>
    </row>
    <row r="47" spans="2:10" ht="18" customHeight="1" x14ac:dyDescent="0.25">
      <c r="B47" s="28">
        <v>3</v>
      </c>
      <c r="C47" s="43"/>
      <c r="D47" s="43"/>
      <c r="E47" s="62"/>
      <c r="F47" s="53" t="str">
        <f>IFERROR((E47/D47),"")</f>
        <v/>
      </c>
      <c r="H47" s="32"/>
    </row>
    <row r="48" spans="2:10" ht="18" customHeight="1" x14ac:dyDescent="0.25">
      <c r="B48" s="28">
        <v>4</v>
      </c>
      <c r="C48" s="43"/>
      <c r="D48" s="43"/>
      <c r="E48" s="62"/>
      <c r="F48" s="53" t="str">
        <f>IFERROR((E48/D48),"")</f>
        <v/>
      </c>
      <c r="H48" s="32"/>
      <c r="I48" s="27"/>
      <c r="J48" s="27"/>
    </row>
    <row r="49" spans="2:10" ht="18" customHeight="1" thickBot="1" x14ac:dyDescent="0.3">
      <c r="B49" s="28">
        <v>5</v>
      </c>
      <c r="C49" s="43"/>
      <c r="D49" s="43"/>
      <c r="E49" s="63"/>
      <c r="F49" s="54" t="str">
        <f>IFERROR((E49/D49),"")</f>
        <v/>
      </c>
      <c r="H49" s="32"/>
    </row>
    <row r="50" spans="2:10" ht="18" customHeight="1" thickTop="1" thickBot="1" x14ac:dyDescent="0.3">
      <c r="B50" s="79" t="s">
        <v>20</v>
      </c>
      <c r="C50" s="80"/>
      <c r="D50" s="81"/>
      <c r="E50" s="67">
        <f>SUM(E45:E49)</f>
        <v>0</v>
      </c>
      <c r="F50" s="55">
        <f>SUM(F45:F49)</f>
        <v>0</v>
      </c>
      <c r="H50" s="33"/>
    </row>
    <row r="51" spans="2:10" ht="18" customHeight="1" x14ac:dyDescent="0.25">
      <c r="B51" s="84"/>
      <c r="C51" s="85"/>
      <c r="D51" s="34" t="s">
        <v>27</v>
      </c>
      <c r="E51" s="69" t="s">
        <v>28</v>
      </c>
      <c r="F51" s="70" t="s">
        <v>29</v>
      </c>
    </row>
    <row r="52" spans="2:10" ht="18" customHeight="1" x14ac:dyDescent="0.25">
      <c r="B52" s="86" t="s">
        <v>68</v>
      </c>
      <c r="C52" s="87"/>
      <c r="D52" s="57"/>
      <c r="E52" s="71"/>
      <c r="F52" s="72"/>
    </row>
    <row r="53" spans="2:10" ht="18" customHeight="1" thickBot="1" x14ac:dyDescent="0.3">
      <c r="B53" s="88" t="s">
        <v>69</v>
      </c>
      <c r="C53" s="89"/>
      <c r="D53" s="58">
        <f>IFERROR($F$50*D52/100,0)</f>
        <v>0</v>
      </c>
      <c r="E53" s="73">
        <f>IFERROR($F$50*E52/100,0)</f>
        <v>0</v>
      </c>
      <c r="F53" s="77">
        <f>IFERROR($F$50*F52/100,0)</f>
        <v>0</v>
      </c>
    </row>
    <row r="54" spans="2:10" ht="18" customHeight="1" thickTop="1" thickBot="1" x14ac:dyDescent="0.3">
      <c r="B54" s="82" t="s">
        <v>70</v>
      </c>
      <c r="C54" s="83"/>
      <c r="D54" s="68">
        <f>D53/$D$5*10</f>
        <v>0</v>
      </c>
      <c r="E54" s="75">
        <f>E53/$D$5*10</f>
        <v>0</v>
      </c>
      <c r="F54" s="76">
        <f>F53/$D$5*10</f>
        <v>0</v>
      </c>
    </row>
    <row r="55" spans="2:10" ht="18" customHeight="1" x14ac:dyDescent="0.25">
      <c r="F55" s="36"/>
    </row>
    <row r="56" spans="2:10" ht="18" hidden="1" customHeight="1" thickBot="1" x14ac:dyDescent="0.3">
      <c r="B56" s="40" t="s">
        <v>73</v>
      </c>
      <c r="F56" s="35" t="s">
        <v>26</v>
      </c>
    </row>
    <row r="57" spans="2:10" ht="18" hidden="1" customHeight="1" thickBot="1" x14ac:dyDescent="0.3">
      <c r="B57" s="22" t="s">
        <v>56</v>
      </c>
      <c r="C57" s="23" t="s">
        <v>57</v>
      </c>
      <c r="D57" s="23" t="s">
        <v>10</v>
      </c>
      <c r="E57" s="23" t="s">
        <v>58</v>
      </c>
      <c r="F57" s="24" t="s">
        <v>59</v>
      </c>
      <c r="H57" s="30" t="s">
        <v>60</v>
      </c>
    </row>
    <row r="58" spans="2:10" ht="18" hidden="1" customHeight="1" x14ac:dyDescent="0.25">
      <c r="B58" s="25">
        <v>1</v>
      </c>
      <c r="C58" s="41"/>
      <c r="D58" s="41"/>
      <c r="E58" s="61"/>
      <c r="F58" s="52" t="str">
        <f>IFERROR((E58/D58),"")</f>
        <v/>
      </c>
      <c r="H58" s="31"/>
    </row>
    <row r="59" spans="2:10" ht="18" hidden="1" customHeight="1" x14ac:dyDescent="0.25">
      <c r="B59" s="28">
        <v>2</v>
      </c>
      <c r="C59" s="43"/>
      <c r="D59" s="43"/>
      <c r="E59" s="62"/>
      <c r="F59" s="53" t="str">
        <f>IFERROR((E59/D59),"")</f>
        <v/>
      </c>
      <c r="H59" s="32"/>
    </row>
    <row r="60" spans="2:10" ht="18" hidden="1" customHeight="1" x14ac:dyDescent="0.25">
      <c r="B60" s="28">
        <v>3</v>
      </c>
      <c r="C60" s="43"/>
      <c r="D60" s="43"/>
      <c r="E60" s="62"/>
      <c r="F60" s="53" t="str">
        <f>IFERROR((E60/D60),"")</f>
        <v/>
      </c>
      <c r="H60" s="32"/>
    </row>
    <row r="61" spans="2:10" ht="18" hidden="1" customHeight="1" x14ac:dyDescent="0.25">
      <c r="B61" s="28">
        <v>4</v>
      </c>
      <c r="C61" s="43"/>
      <c r="D61" s="43"/>
      <c r="E61" s="62"/>
      <c r="F61" s="53" t="str">
        <f>IFERROR((E61/D61),"")</f>
        <v/>
      </c>
      <c r="H61" s="32"/>
      <c r="I61" s="27"/>
      <c r="J61" s="27"/>
    </row>
    <row r="62" spans="2:10" ht="18" hidden="1" customHeight="1" thickBot="1" x14ac:dyDescent="0.3">
      <c r="B62" s="28">
        <v>5</v>
      </c>
      <c r="C62" s="43"/>
      <c r="D62" s="43"/>
      <c r="E62" s="63"/>
      <c r="F62" s="54" t="str">
        <f>IFERROR((E62/D62),"")</f>
        <v/>
      </c>
      <c r="H62" s="32"/>
    </row>
    <row r="63" spans="2:10" ht="18" hidden="1" customHeight="1" thickTop="1" thickBot="1" x14ac:dyDescent="0.3">
      <c r="B63" s="79" t="s">
        <v>20</v>
      </c>
      <c r="C63" s="80"/>
      <c r="D63" s="81"/>
      <c r="E63" s="67">
        <f>SUM(E58:E62)</f>
        <v>0</v>
      </c>
      <c r="F63" s="55">
        <f>SUM(F58:F62)</f>
        <v>0</v>
      </c>
      <c r="H63" s="33"/>
    </row>
    <row r="64" spans="2:10" ht="18" hidden="1" customHeight="1" x14ac:dyDescent="0.25">
      <c r="B64" s="84"/>
      <c r="C64" s="85"/>
      <c r="D64" s="34" t="s">
        <v>27</v>
      </c>
      <c r="E64" s="69" t="s">
        <v>28</v>
      </c>
      <c r="F64" s="70" t="s">
        <v>29</v>
      </c>
    </row>
    <row r="65" spans="2:10" ht="18" hidden="1" customHeight="1" x14ac:dyDescent="0.25">
      <c r="B65" s="86" t="s">
        <v>68</v>
      </c>
      <c r="C65" s="87"/>
      <c r="D65" s="57"/>
      <c r="E65" s="71"/>
      <c r="F65" s="72"/>
    </row>
    <row r="66" spans="2:10" ht="18" hidden="1" customHeight="1" thickBot="1" x14ac:dyDescent="0.3">
      <c r="B66" s="88" t="s">
        <v>69</v>
      </c>
      <c r="C66" s="89"/>
      <c r="D66" s="58">
        <f>IFERROR($F$63*D65/100,0)</f>
        <v>0</v>
      </c>
      <c r="E66" s="73">
        <f>IFERROR($F$63*E65/100,0)</f>
        <v>0</v>
      </c>
      <c r="F66" s="77">
        <f>IFERROR($F$63*F65/100,0)</f>
        <v>0</v>
      </c>
    </row>
    <row r="67" spans="2:10" ht="18" hidden="1" customHeight="1" thickTop="1" thickBot="1" x14ac:dyDescent="0.3">
      <c r="B67" s="82" t="s">
        <v>70</v>
      </c>
      <c r="C67" s="83"/>
      <c r="D67" s="68">
        <f>D66/$D$5*10</f>
        <v>0</v>
      </c>
      <c r="E67" s="75">
        <f>E66/$D$5*10</f>
        <v>0</v>
      </c>
      <c r="F67" s="76">
        <f>F66/$D$5*10</f>
        <v>0</v>
      </c>
    </row>
    <row r="68" spans="2:10" ht="18" hidden="1" customHeight="1" x14ac:dyDescent="0.25">
      <c r="F68" s="36"/>
    </row>
    <row r="69" spans="2:10" ht="18" hidden="1" customHeight="1" thickBot="1" x14ac:dyDescent="0.3">
      <c r="B69" s="40" t="s">
        <v>74</v>
      </c>
      <c r="F69" s="35" t="s">
        <v>26</v>
      </c>
    </row>
    <row r="70" spans="2:10" ht="18" hidden="1" customHeight="1" thickBot="1" x14ac:dyDescent="0.3">
      <c r="B70" s="22" t="s">
        <v>56</v>
      </c>
      <c r="C70" s="23" t="s">
        <v>57</v>
      </c>
      <c r="D70" s="23" t="s">
        <v>10</v>
      </c>
      <c r="E70" s="23" t="s">
        <v>58</v>
      </c>
      <c r="F70" s="24" t="s">
        <v>59</v>
      </c>
      <c r="H70" s="30" t="s">
        <v>60</v>
      </c>
    </row>
    <row r="71" spans="2:10" ht="18" hidden="1" customHeight="1" x14ac:dyDescent="0.25">
      <c r="B71" s="25">
        <v>1</v>
      </c>
      <c r="C71" s="41"/>
      <c r="D71" s="41"/>
      <c r="E71" s="61"/>
      <c r="F71" s="52" t="str">
        <f>IFERROR((E71/D71),"")</f>
        <v/>
      </c>
      <c r="H71" s="31"/>
    </row>
    <row r="72" spans="2:10" ht="18" hidden="1" customHeight="1" x14ac:dyDescent="0.25">
      <c r="B72" s="28">
        <v>2</v>
      </c>
      <c r="C72" s="43"/>
      <c r="D72" s="43"/>
      <c r="E72" s="62"/>
      <c r="F72" s="53" t="str">
        <f>IFERROR((E72/D72),"")</f>
        <v/>
      </c>
      <c r="H72" s="32"/>
    </row>
    <row r="73" spans="2:10" ht="18" hidden="1" customHeight="1" x14ac:dyDescent="0.25">
      <c r="B73" s="28">
        <v>3</v>
      </c>
      <c r="C73" s="43"/>
      <c r="D73" s="43"/>
      <c r="E73" s="62"/>
      <c r="F73" s="53" t="str">
        <f>IFERROR((E73/D73),"")</f>
        <v/>
      </c>
      <c r="H73" s="32"/>
    </row>
    <row r="74" spans="2:10" ht="18" hidden="1" customHeight="1" x14ac:dyDescent="0.25">
      <c r="B74" s="28">
        <v>4</v>
      </c>
      <c r="C74" s="43"/>
      <c r="D74" s="43"/>
      <c r="E74" s="62"/>
      <c r="F74" s="53" t="str">
        <f>IFERROR((E74/D74),"")</f>
        <v/>
      </c>
      <c r="H74" s="32"/>
      <c r="I74" s="27"/>
      <c r="J74" s="27"/>
    </row>
    <row r="75" spans="2:10" ht="18" hidden="1" customHeight="1" thickBot="1" x14ac:dyDescent="0.3">
      <c r="B75" s="28">
        <v>5</v>
      </c>
      <c r="C75" s="43"/>
      <c r="D75" s="43"/>
      <c r="E75" s="63"/>
      <c r="F75" s="54" t="str">
        <f>IFERROR((E75/D75),"")</f>
        <v/>
      </c>
      <c r="H75" s="32"/>
    </row>
    <row r="76" spans="2:10" ht="18" hidden="1" customHeight="1" thickTop="1" thickBot="1" x14ac:dyDescent="0.3">
      <c r="B76" s="79" t="s">
        <v>20</v>
      </c>
      <c r="C76" s="80"/>
      <c r="D76" s="81"/>
      <c r="E76" s="67">
        <f>SUM(E71:E75)</f>
        <v>0</v>
      </c>
      <c r="F76" s="55">
        <f>SUM(F71:F75)</f>
        <v>0</v>
      </c>
      <c r="H76" s="33"/>
    </row>
    <row r="77" spans="2:10" ht="18" hidden="1" customHeight="1" x14ac:dyDescent="0.25">
      <c r="B77" s="84"/>
      <c r="C77" s="85"/>
      <c r="D77" s="34" t="s">
        <v>27</v>
      </c>
      <c r="E77" s="69" t="s">
        <v>28</v>
      </c>
      <c r="F77" s="70" t="s">
        <v>29</v>
      </c>
    </row>
    <row r="78" spans="2:10" ht="18" hidden="1" customHeight="1" x14ac:dyDescent="0.25">
      <c r="B78" s="86" t="s">
        <v>68</v>
      </c>
      <c r="C78" s="87"/>
      <c r="D78" s="57"/>
      <c r="E78" s="71"/>
      <c r="F78" s="72"/>
    </row>
    <row r="79" spans="2:10" ht="18" hidden="1" customHeight="1" thickBot="1" x14ac:dyDescent="0.3">
      <c r="B79" s="88" t="s">
        <v>69</v>
      </c>
      <c r="C79" s="89"/>
      <c r="D79" s="58">
        <f>IFERROR($F$76*D78/100,0)</f>
        <v>0</v>
      </c>
      <c r="E79" s="73">
        <f>IFERROR($F$76*E78/100,0)</f>
        <v>0</v>
      </c>
      <c r="F79" s="77">
        <f>IFERROR($F$76*F78/100,0)</f>
        <v>0</v>
      </c>
    </row>
    <row r="80" spans="2:10" ht="18" hidden="1" customHeight="1" thickTop="1" thickBot="1" x14ac:dyDescent="0.3">
      <c r="B80" s="82" t="s">
        <v>70</v>
      </c>
      <c r="C80" s="83"/>
      <c r="D80" s="68">
        <f>D79/$D$5*10</f>
        <v>0</v>
      </c>
      <c r="E80" s="75">
        <f>E79/$D$5*10</f>
        <v>0</v>
      </c>
      <c r="F80" s="76">
        <f>F79/$D$5*10</f>
        <v>0</v>
      </c>
    </row>
    <row r="81" spans="2:10" ht="18" hidden="1" customHeight="1" x14ac:dyDescent="0.25">
      <c r="F81" s="36"/>
    </row>
    <row r="82" spans="2:10" ht="18" customHeight="1" thickBot="1" x14ac:dyDescent="0.3">
      <c r="B82" s="40" t="s">
        <v>75</v>
      </c>
      <c r="F82" s="35" t="s">
        <v>26</v>
      </c>
    </row>
    <row r="83" spans="2:10" ht="18" customHeight="1" x14ac:dyDescent="0.25">
      <c r="B83" s="90"/>
      <c r="C83" s="91"/>
      <c r="D83" s="34" t="s">
        <v>27</v>
      </c>
      <c r="E83" s="34" t="s">
        <v>28</v>
      </c>
      <c r="F83" s="39" t="s">
        <v>29</v>
      </c>
    </row>
    <row r="84" spans="2:10" ht="18" customHeight="1" thickBot="1" x14ac:dyDescent="0.3">
      <c r="B84" s="92" t="s">
        <v>76</v>
      </c>
      <c r="C84" s="93"/>
      <c r="D84" s="59">
        <f>SUM(D28,D41,D54,D67,D80)</f>
        <v>0</v>
      </c>
      <c r="E84" s="59">
        <f>SUM(E28,E41,E54,E67,E80)</f>
        <v>0</v>
      </c>
      <c r="F84" s="60">
        <f>SUM(F28,F41,F54,F67,F80)</f>
        <v>0</v>
      </c>
    </row>
    <row r="86" spans="2:10" ht="18" customHeight="1" thickBot="1" x14ac:dyDescent="0.3">
      <c r="B86" s="40" t="s">
        <v>38</v>
      </c>
      <c r="F86" s="35" t="s">
        <v>26</v>
      </c>
    </row>
    <row r="87" spans="2:10" ht="18" customHeight="1" thickBot="1" x14ac:dyDescent="0.3">
      <c r="B87" s="22" t="s">
        <v>56</v>
      </c>
      <c r="C87" s="23" t="s">
        <v>57</v>
      </c>
      <c r="D87" s="23" t="s">
        <v>10</v>
      </c>
      <c r="E87" s="23" t="s">
        <v>58</v>
      </c>
      <c r="F87" s="24" t="s">
        <v>59</v>
      </c>
      <c r="H87" s="30" t="s">
        <v>60</v>
      </c>
    </row>
    <row r="88" spans="2:10" ht="18" customHeight="1" x14ac:dyDescent="0.25">
      <c r="B88" s="25">
        <v>1</v>
      </c>
      <c r="C88" s="41" t="s">
        <v>77</v>
      </c>
      <c r="D88" s="42">
        <v>2000</v>
      </c>
      <c r="E88" s="61">
        <v>1500</v>
      </c>
      <c r="F88" s="52">
        <f>IFERROR((E88/D88),"")</f>
        <v>0.75</v>
      </c>
      <c r="H88" s="31"/>
    </row>
    <row r="89" spans="2:10" ht="18" customHeight="1" x14ac:dyDescent="0.25">
      <c r="B89" s="28">
        <v>2</v>
      </c>
      <c r="C89" s="43" t="s">
        <v>78</v>
      </c>
      <c r="D89" s="44">
        <v>2000</v>
      </c>
      <c r="E89" s="62">
        <v>1500</v>
      </c>
      <c r="F89" s="53">
        <f>IFERROR((E89/D89),"")</f>
        <v>0.75</v>
      </c>
      <c r="H89" s="32"/>
    </row>
    <row r="90" spans="2:10" ht="18" customHeight="1" x14ac:dyDescent="0.25">
      <c r="B90" s="28">
        <v>3</v>
      </c>
      <c r="C90" s="43" t="s">
        <v>79</v>
      </c>
      <c r="D90" s="44">
        <v>6000</v>
      </c>
      <c r="E90" s="62">
        <f>1500*2</f>
        <v>3000</v>
      </c>
      <c r="F90" s="53">
        <f>IFERROR((E90/D90),"")</f>
        <v>0.5</v>
      </c>
      <c r="H90" s="32"/>
    </row>
    <row r="91" spans="2:10" ht="18" customHeight="1" x14ac:dyDescent="0.25">
      <c r="B91" s="28">
        <v>4</v>
      </c>
      <c r="C91" s="43" t="s">
        <v>80</v>
      </c>
      <c r="D91" s="44">
        <v>2000</v>
      </c>
      <c r="E91" s="62">
        <v>1500</v>
      </c>
      <c r="F91" s="53">
        <f>IFERROR((E91/D91),"")</f>
        <v>0.75</v>
      </c>
      <c r="H91" s="32"/>
      <c r="I91" s="27"/>
      <c r="J91" s="27"/>
    </row>
    <row r="92" spans="2:10" ht="18" customHeight="1" x14ac:dyDescent="0.25">
      <c r="B92" s="28">
        <v>5</v>
      </c>
      <c r="C92" s="43" t="s">
        <v>81</v>
      </c>
      <c r="D92" s="44">
        <v>500</v>
      </c>
      <c r="E92" s="63">
        <v>1500</v>
      </c>
      <c r="F92" s="54">
        <f t="shared" ref="F92:F94" si="2">IFERROR((E92/D92),"")</f>
        <v>3</v>
      </c>
      <c r="H92" s="32"/>
    </row>
    <row r="93" spans="2:10" ht="18" customHeight="1" x14ac:dyDescent="0.25">
      <c r="B93" s="28">
        <v>6</v>
      </c>
      <c r="C93" s="43" t="s">
        <v>82</v>
      </c>
      <c r="D93" s="44">
        <v>1500</v>
      </c>
      <c r="E93" s="63">
        <v>3000</v>
      </c>
      <c r="F93" s="54">
        <f t="shared" ref="F93" si="3">IFERROR((E93/D93),"")</f>
        <v>2</v>
      </c>
      <c r="H93" s="32"/>
    </row>
    <row r="94" spans="2:10" ht="18" customHeight="1" x14ac:dyDescent="0.25">
      <c r="B94" s="28">
        <v>7</v>
      </c>
      <c r="C94" s="43"/>
      <c r="D94" s="44"/>
      <c r="E94" s="63"/>
      <c r="F94" s="54" t="str">
        <f t="shared" si="2"/>
        <v/>
      </c>
      <c r="H94" s="32"/>
    </row>
    <row r="95" spans="2:10" ht="18" customHeight="1" thickBot="1" x14ac:dyDescent="0.3">
      <c r="B95" s="28">
        <v>8</v>
      </c>
      <c r="C95" s="43"/>
      <c r="D95" s="44"/>
      <c r="E95" s="63"/>
      <c r="F95" s="54" t="str">
        <f>IFERROR((E95/D95),"")</f>
        <v/>
      </c>
      <c r="H95" s="32"/>
    </row>
    <row r="96" spans="2:10" ht="18" customHeight="1" thickTop="1" thickBot="1" x14ac:dyDescent="0.3">
      <c r="B96" s="79" t="s">
        <v>20</v>
      </c>
      <c r="C96" s="80"/>
      <c r="D96" s="81"/>
      <c r="E96" s="67">
        <f>SUM(E88:E95)</f>
        <v>12000</v>
      </c>
      <c r="F96" s="55">
        <f>SUM(F88:F95)</f>
        <v>7.75</v>
      </c>
      <c r="H96" s="33"/>
    </row>
    <row r="97" spans="2:10" ht="18" customHeight="1" thickBot="1" x14ac:dyDescent="0.3">
      <c r="B97" s="26"/>
      <c r="C97" s="26"/>
      <c r="D97" s="26"/>
      <c r="E97" s="66" t="s">
        <v>66</v>
      </c>
      <c r="F97" s="56">
        <f>F96/$D$5*10</f>
        <v>1.55</v>
      </c>
    </row>
    <row r="99" spans="2:10" ht="18" customHeight="1" thickBot="1" x14ac:dyDescent="0.3">
      <c r="B99" s="40" t="s">
        <v>44</v>
      </c>
      <c r="F99" s="35" t="s">
        <v>26</v>
      </c>
    </row>
    <row r="100" spans="2:10" ht="18" customHeight="1" thickBot="1" x14ac:dyDescent="0.3">
      <c r="B100" s="22" t="s">
        <v>56</v>
      </c>
      <c r="C100" s="23" t="s">
        <v>57</v>
      </c>
      <c r="D100" s="23" t="s">
        <v>10</v>
      </c>
      <c r="E100" s="23" t="s">
        <v>58</v>
      </c>
      <c r="F100" s="24" t="s">
        <v>59</v>
      </c>
      <c r="H100" s="30" t="s">
        <v>60</v>
      </c>
    </row>
    <row r="101" spans="2:10" ht="18" customHeight="1" x14ac:dyDescent="0.25">
      <c r="B101" s="25">
        <v>1</v>
      </c>
      <c r="C101" s="41" t="s">
        <v>83</v>
      </c>
      <c r="D101" s="42">
        <v>2000</v>
      </c>
      <c r="E101" s="61">
        <f>1500*2</f>
        <v>3000</v>
      </c>
      <c r="F101" s="52">
        <f>IFERROR((E101/D101),"")</f>
        <v>1.5</v>
      </c>
      <c r="H101" s="31"/>
    </row>
    <row r="102" spans="2:10" ht="18" customHeight="1" x14ac:dyDescent="0.25">
      <c r="B102" s="28">
        <v>2</v>
      </c>
      <c r="C102" s="43" t="s">
        <v>84</v>
      </c>
      <c r="D102" s="44">
        <v>2000</v>
      </c>
      <c r="E102" s="62">
        <v>1500</v>
      </c>
      <c r="F102" s="53">
        <f>IFERROR((E102/D102),"")</f>
        <v>0.75</v>
      </c>
      <c r="H102" s="32"/>
    </row>
    <row r="103" spans="2:10" ht="18" customHeight="1" x14ac:dyDescent="0.25">
      <c r="B103" s="28">
        <v>3</v>
      </c>
      <c r="C103" s="43" t="s">
        <v>85</v>
      </c>
      <c r="D103" s="44">
        <v>4000</v>
      </c>
      <c r="E103" s="62">
        <v>1500</v>
      </c>
      <c r="F103" s="53">
        <f>IFERROR((E103/D103),"")</f>
        <v>0.375</v>
      </c>
      <c r="H103" s="32"/>
    </row>
    <row r="104" spans="2:10" ht="18" customHeight="1" x14ac:dyDescent="0.25">
      <c r="B104" s="28">
        <v>4</v>
      </c>
      <c r="C104" s="43" t="s">
        <v>86</v>
      </c>
      <c r="D104" s="44">
        <v>1000</v>
      </c>
      <c r="E104" s="62">
        <v>1500</v>
      </c>
      <c r="F104" s="53">
        <f>IFERROR((E104/D104),"")</f>
        <v>1.5</v>
      </c>
      <c r="H104" s="32"/>
      <c r="I104" s="27"/>
      <c r="J104" s="27"/>
    </row>
    <row r="105" spans="2:10" ht="18" customHeight="1" x14ac:dyDescent="0.25">
      <c r="B105" s="28">
        <v>5</v>
      </c>
      <c r="C105" s="43" t="s">
        <v>87</v>
      </c>
      <c r="D105" s="44">
        <v>2000</v>
      </c>
      <c r="E105" s="63">
        <v>1500</v>
      </c>
      <c r="F105" s="54">
        <f>IFERROR((E105/D105),"")</f>
        <v>0.75</v>
      </c>
      <c r="H105" s="32"/>
    </row>
    <row r="106" spans="2:10" ht="18" customHeight="1" x14ac:dyDescent="0.25">
      <c r="B106" s="28">
        <v>6</v>
      </c>
      <c r="C106" s="43" t="s">
        <v>88</v>
      </c>
      <c r="D106" s="44">
        <v>1500</v>
      </c>
      <c r="E106" s="63">
        <v>1500</v>
      </c>
      <c r="F106" s="54">
        <f t="shared" ref="F106:F109" si="4">IFERROR((E106/D106),"")</f>
        <v>1</v>
      </c>
      <c r="H106" s="32"/>
    </row>
    <row r="107" spans="2:10" ht="18" customHeight="1" x14ac:dyDescent="0.25">
      <c r="B107" s="28">
        <v>7</v>
      </c>
      <c r="C107" s="43" t="s">
        <v>89</v>
      </c>
      <c r="D107" s="44">
        <v>2000</v>
      </c>
      <c r="E107" s="63">
        <v>1500</v>
      </c>
      <c r="F107" s="54">
        <f t="shared" ref="F107" si="5">IFERROR((E107/D107),"")</f>
        <v>0.75</v>
      </c>
      <c r="H107" s="32"/>
    </row>
    <row r="108" spans="2:10" ht="18" customHeight="1" x14ac:dyDescent="0.25">
      <c r="B108" s="28">
        <v>8</v>
      </c>
      <c r="C108" s="43" t="s">
        <v>90</v>
      </c>
      <c r="D108" s="44">
        <v>1000</v>
      </c>
      <c r="E108" s="63">
        <v>1500</v>
      </c>
      <c r="F108" s="54">
        <f t="shared" si="4"/>
        <v>1.5</v>
      </c>
      <c r="H108" s="32"/>
    </row>
    <row r="109" spans="2:10" ht="18" customHeight="1" thickBot="1" x14ac:dyDescent="0.3">
      <c r="B109" s="28">
        <v>9</v>
      </c>
      <c r="C109" s="43"/>
      <c r="D109" s="44"/>
      <c r="E109" s="63"/>
      <c r="F109" s="54" t="str">
        <f t="shared" si="4"/>
        <v/>
      </c>
      <c r="H109" s="32"/>
    </row>
    <row r="110" spans="2:10" ht="18" customHeight="1" thickTop="1" thickBot="1" x14ac:dyDescent="0.3">
      <c r="B110" s="79" t="s">
        <v>20</v>
      </c>
      <c r="C110" s="80"/>
      <c r="D110" s="81"/>
      <c r="E110" s="67">
        <f>SUM(E101:E109)</f>
        <v>13500</v>
      </c>
      <c r="F110" s="55">
        <f>SUM(F101:F109)</f>
        <v>8.125</v>
      </c>
      <c r="H110" s="33"/>
    </row>
    <row r="111" spans="2:10" ht="18" customHeight="1" thickBot="1" x14ac:dyDescent="0.3">
      <c r="B111" s="26"/>
      <c r="C111" s="26"/>
      <c r="D111" s="26"/>
      <c r="E111" s="66" t="s">
        <v>66</v>
      </c>
      <c r="F111" s="56">
        <f>F110/$D$5*10</f>
        <v>1.625</v>
      </c>
    </row>
  </sheetData>
  <mergeCells count="33">
    <mergeCell ref="B25:C25"/>
    <mergeCell ref="B3:C3"/>
    <mergeCell ref="B4:C4"/>
    <mergeCell ref="B5:C5"/>
    <mergeCell ref="B14:D14"/>
    <mergeCell ref="B24:D24"/>
    <mergeCell ref="B26:C26"/>
    <mergeCell ref="B28:C28"/>
    <mergeCell ref="B83:C83"/>
    <mergeCell ref="B84:C84"/>
    <mergeCell ref="B37:D37"/>
    <mergeCell ref="B38:C38"/>
    <mergeCell ref="B39:C39"/>
    <mergeCell ref="B40:C40"/>
    <mergeCell ref="B41:C41"/>
    <mergeCell ref="B50:D50"/>
    <mergeCell ref="B27:C27"/>
    <mergeCell ref="B51:C51"/>
    <mergeCell ref="B52:C52"/>
    <mergeCell ref="B53:C53"/>
    <mergeCell ref="B54:C54"/>
    <mergeCell ref="B110:D110"/>
    <mergeCell ref="B80:C80"/>
    <mergeCell ref="B63:D63"/>
    <mergeCell ref="B64:C64"/>
    <mergeCell ref="B65:C65"/>
    <mergeCell ref="B66:C66"/>
    <mergeCell ref="B67:C67"/>
    <mergeCell ref="B96:D96"/>
    <mergeCell ref="B76:D76"/>
    <mergeCell ref="B77:C77"/>
    <mergeCell ref="B78:C78"/>
    <mergeCell ref="B79:C79"/>
  </mergeCells>
  <phoneticPr fontId="1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headerFooter>
    <oddHeader>&amp;R&amp;"Meiryo UI,標準"&amp;18&amp;A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823F7-895A-4A44-BD99-4D32E25D4EA1}">
  <sheetPr>
    <tabColor rgb="FF00B050"/>
    <pageSetUpPr fitToPage="1"/>
  </sheetPr>
  <dimension ref="B2:J112"/>
  <sheetViews>
    <sheetView tabSelected="1" view="pageBreakPreview" zoomScaleNormal="130" zoomScaleSheetLayoutView="100" workbookViewId="0">
      <selection activeCell="H5" sqref="H5"/>
    </sheetView>
  </sheetViews>
  <sheetFormatPr defaultColWidth="9" defaultRowHeight="18" customHeight="1" x14ac:dyDescent="0.25"/>
  <cols>
    <col min="1" max="1" width="2.625" style="20" customWidth="1"/>
    <col min="2" max="2" width="3.625" style="20" customWidth="1"/>
    <col min="3" max="3" width="19.375" style="20" customWidth="1"/>
    <col min="4" max="4" width="21.875" style="20" bestFit="1" customWidth="1"/>
    <col min="5" max="6" width="19.375" style="20" customWidth="1"/>
    <col min="7" max="7" width="3.625" style="20" customWidth="1"/>
    <col min="8" max="8" width="85.625" style="20" bestFit="1" customWidth="1"/>
    <col min="9" max="9" width="2.625" style="20" customWidth="1"/>
    <col min="10" max="10" width="9" style="20"/>
    <col min="11" max="11" width="14.75" style="20" customWidth="1"/>
    <col min="12" max="12" width="9" style="20"/>
    <col min="13" max="13" width="15.375" style="20" customWidth="1"/>
    <col min="14" max="16384" width="9" style="20"/>
  </cols>
  <sheetData>
    <row r="2" spans="2:8" ht="18" customHeight="1" thickBot="1" x14ac:dyDescent="0.3">
      <c r="B2" s="40" t="s">
        <v>51</v>
      </c>
    </row>
    <row r="3" spans="2:8" ht="18" customHeight="1" x14ac:dyDescent="0.25">
      <c r="B3" s="90" t="s">
        <v>52</v>
      </c>
      <c r="C3" s="91"/>
      <c r="D3" s="47"/>
      <c r="E3" s="48"/>
    </row>
    <row r="4" spans="2:8" ht="18" customHeight="1" x14ac:dyDescent="0.25">
      <c r="B4" s="94" t="s">
        <v>53</v>
      </c>
      <c r="C4" s="95"/>
      <c r="D4" s="46"/>
      <c r="E4" s="49"/>
    </row>
    <row r="5" spans="2:8" ht="18" customHeight="1" thickBot="1" x14ac:dyDescent="0.3">
      <c r="B5" s="92" t="s">
        <v>55</v>
      </c>
      <c r="C5" s="93"/>
      <c r="D5" s="50"/>
      <c r="E5" s="51"/>
    </row>
    <row r="6" spans="2:8" ht="18" customHeight="1" x14ac:dyDescent="0.25">
      <c r="B6" s="21"/>
      <c r="C6" s="21"/>
    </row>
    <row r="7" spans="2:8" ht="18" customHeight="1" thickBot="1" x14ac:dyDescent="0.3">
      <c r="B7" s="40" t="s">
        <v>7</v>
      </c>
      <c r="F7" s="35" t="s">
        <v>26</v>
      </c>
    </row>
    <row r="8" spans="2:8" ht="18" customHeight="1" thickBot="1" x14ac:dyDescent="0.3">
      <c r="B8" s="22" t="s">
        <v>56</v>
      </c>
      <c r="C8" s="23" t="s">
        <v>57</v>
      </c>
      <c r="D8" s="23" t="s">
        <v>10</v>
      </c>
      <c r="E8" s="23" t="s">
        <v>58</v>
      </c>
      <c r="F8" s="24" t="s">
        <v>59</v>
      </c>
      <c r="H8" s="30" t="s">
        <v>60</v>
      </c>
    </row>
    <row r="9" spans="2:8" ht="18" customHeight="1" x14ac:dyDescent="0.25">
      <c r="B9" s="25">
        <v>1</v>
      </c>
      <c r="C9" s="41"/>
      <c r="D9" s="41"/>
      <c r="E9" s="61"/>
      <c r="F9" s="52" t="str">
        <f>IFERROR((E9/D9),"")</f>
        <v/>
      </c>
      <c r="H9" s="31"/>
    </row>
    <row r="10" spans="2:8" ht="18" customHeight="1" x14ac:dyDescent="0.25">
      <c r="B10" s="28">
        <v>2</v>
      </c>
      <c r="C10" s="43"/>
      <c r="D10" s="43"/>
      <c r="E10" s="62"/>
      <c r="F10" s="53" t="str">
        <f t="shared" ref="F10:F13" si="0">IFERROR((E10/D10),"")</f>
        <v/>
      </c>
      <c r="H10" s="32"/>
    </row>
    <row r="11" spans="2:8" ht="18" customHeight="1" x14ac:dyDescent="0.25">
      <c r="B11" s="28">
        <v>3</v>
      </c>
      <c r="C11" s="43"/>
      <c r="D11" s="43"/>
      <c r="E11" s="62"/>
      <c r="F11" s="53" t="str">
        <f t="shared" si="0"/>
        <v/>
      </c>
      <c r="H11" s="32"/>
    </row>
    <row r="12" spans="2:8" ht="18" customHeight="1" x14ac:dyDescent="0.25">
      <c r="B12" s="28">
        <v>4</v>
      </c>
      <c r="C12" s="43"/>
      <c r="D12" s="43"/>
      <c r="E12" s="62"/>
      <c r="F12" s="53" t="str">
        <f t="shared" si="0"/>
        <v/>
      </c>
      <c r="H12" s="32"/>
    </row>
    <row r="13" spans="2:8" ht="18" customHeight="1" thickBot="1" x14ac:dyDescent="0.3">
      <c r="B13" s="29">
        <v>5</v>
      </c>
      <c r="C13" s="45"/>
      <c r="D13" s="45"/>
      <c r="E13" s="63"/>
      <c r="F13" s="54" t="str">
        <f t="shared" si="0"/>
        <v/>
      </c>
      <c r="H13" s="33"/>
    </row>
    <row r="14" spans="2:8" ht="18" customHeight="1" thickTop="1" thickBot="1" x14ac:dyDescent="0.3">
      <c r="B14" s="79" t="s">
        <v>20</v>
      </c>
      <c r="C14" s="80"/>
      <c r="D14" s="81"/>
      <c r="E14" s="64">
        <f>SUM(E9:E13)</f>
        <v>0</v>
      </c>
      <c r="F14" s="65">
        <f>SUM(F9:F13)</f>
        <v>0</v>
      </c>
      <c r="H14" s="21"/>
    </row>
    <row r="15" spans="2:8" ht="18" customHeight="1" thickBot="1" x14ac:dyDescent="0.3">
      <c r="B15" s="26"/>
      <c r="C15" s="26"/>
      <c r="D15" s="26"/>
      <c r="E15" s="66" t="s">
        <v>66</v>
      </c>
      <c r="F15" s="56" t="e">
        <f>F14/$D$5*10</f>
        <v>#DIV/0!</v>
      </c>
    </row>
    <row r="17" spans="2:10" ht="18" customHeight="1" thickBot="1" x14ac:dyDescent="0.3">
      <c r="B17" s="40" t="s">
        <v>67</v>
      </c>
      <c r="F17" s="35" t="s">
        <v>26</v>
      </c>
    </row>
    <row r="18" spans="2:10" ht="18" customHeight="1" thickBot="1" x14ac:dyDescent="0.3">
      <c r="B18" s="22" t="s">
        <v>56</v>
      </c>
      <c r="C18" s="23" t="s">
        <v>57</v>
      </c>
      <c r="D18" s="23" t="s">
        <v>10</v>
      </c>
      <c r="E18" s="23" t="s">
        <v>58</v>
      </c>
      <c r="F18" s="24" t="s">
        <v>59</v>
      </c>
      <c r="H18" s="30" t="s">
        <v>60</v>
      </c>
    </row>
    <row r="19" spans="2:10" ht="18" customHeight="1" x14ac:dyDescent="0.25">
      <c r="B19" s="25">
        <v>1</v>
      </c>
      <c r="C19" s="41"/>
      <c r="D19" s="41"/>
      <c r="E19" s="61"/>
      <c r="F19" s="52" t="str">
        <f>IFERROR((E19/D19),"")</f>
        <v/>
      </c>
      <c r="H19" s="31"/>
    </row>
    <row r="20" spans="2:10" ht="18" customHeight="1" x14ac:dyDescent="0.4">
      <c r="B20" s="28">
        <v>2</v>
      </c>
      <c r="C20" s="43"/>
      <c r="D20" s="43"/>
      <c r="E20" s="62"/>
      <c r="F20" s="53" t="str">
        <f>IFERROR((E20/D20),"")</f>
        <v/>
      </c>
      <c r="H20" s="37"/>
    </row>
    <row r="21" spans="2:10" ht="18" customHeight="1" x14ac:dyDescent="0.25">
      <c r="B21" s="28">
        <v>3</v>
      </c>
      <c r="C21" s="43"/>
      <c r="D21" s="43"/>
      <c r="E21" s="62"/>
      <c r="F21" s="53" t="str">
        <f>IFERROR((E21/D21),"")</f>
        <v/>
      </c>
      <c r="H21" s="32"/>
    </row>
    <row r="22" spans="2:10" ht="18" customHeight="1" x14ac:dyDescent="0.25">
      <c r="B22" s="28">
        <v>4</v>
      </c>
      <c r="C22" s="43"/>
      <c r="D22" s="43"/>
      <c r="E22" s="62"/>
      <c r="F22" s="53" t="str">
        <f>IFERROR((E22/D22),"")</f>
        <v/>
      </c>
      <c r="H22" s="32"/>
      <c r="I22" s="27"/>
      <c r="J22" s="27"/>
    </row>
    <row r="23" spans="2:10" ht="18" customHeight="1" thickBot="1" x14ac:dyDescent="0.3">
      <c r="B23" s="28">
        <v>5</v>
      </c>
      <c r="C23" s="43"/>
      <c r="D23" s="43"/>
      <c r="E23" s="63"/>
      <c r="F23" s="54" t="str">
        <f>IFERROR((E23/D23),"")</f>
        <v/>
      </c>
      <c r="H23" s="32"/>
    </row>
    <row r="24" spans="2:10" ht="18" customHeight="1" thickTop="1" thickBot="1" x14ac:dyDescent="0.45">
      <c r="B24" s="79" t="s">
        <v>20</v>
      </c>
      <c r="C24" s="80"/>
      <c r="D24" s="81"/>
      <c r="E24" s="67">
        <f>SUM(E19:E23)</f>
        <v>0</v>
      </c>
      <c r="F24" s="55">
        <f>SUM(F19:F23)</f>
        <v>0</v>
      </c>
      <c r="H24" s="38"/>
    </row>
    <row r="25" spans="2:10" ht="18" customHeight="1" x14ac:dyDescent="0.25">
      <c r="B25" s="84"/>
      <c r="C25" s="85"/>
      <c r="D25" s="34" t="s">
        <v>27</v>
      </c>
      <c r="E25" s="69" t="s">
        <v>28</v>
      </c>
      <c r="F25" s="70" t="s">
        <v>29</v>
      </c>
    </row>
    <row r="26" spans="2:10" ht="18" customHeight="1" x14ac:dyDescent="0.25">
      <c r="B26" s="86" t="s">
        <v>68</v>
      </c>
      <c r="C26" s="87"/>
      <c r="D26" s="57"/>
      <c r="E26" s="71"/>
      <c r="F26" s="72"/>
    </row>
    <row r="27" spans="2:10" ht="18" customHeight="1" thickBot="1" x14ac:dyDescent="0.3">
      <c r="B27" s="88" t="s">
        <v>69</v>
      </c>
      <c r="C27" s="89"/>
      <c r="D27" s="58">
        <f>IFERROR($F$24*$D$26/100,0)</f>
        <v>0</v>
      </c>
      <c r="E27" s="73">
        <f>IFERROR($F$24*$E$26/100,0)</f>
        <v>0</v>
      </c>
      <c r="F27" s="74">
        <f>IFERROR($F$24*$F$26/100,0)</f>
        <v>0</v>
      </c>
    </row>
    <row r="28" spans="2:10" ht="18" customHeight="1" thickTop="1" thickBot="1" x14ac:dyDescent="0.3">
      <c r="B28" s="82" t="s">
        <v>70</v>
      </c>
      <c r="C28" s="83"/>
      <c r="D28" s="68" t="e">
        <f>D27/$D$5*10</f>
        <v>#DIV/0!</v>
      </c>
      <c r="E28" s="75" t="e">
        <f>E27/$D$5*10</f>
        <v>#DIV/0!</v>
      </c>
      <c r="F28" s="76" t="e">
        <f>F27/$D$5*10</f>
        <v>#DIV/0!</v>
      </c>
    </row>
    <row r="30" spans="2:10" ht="18" customHeight="1" thickBot="1" x14ac:dyDescent="0.3">
      <c r="B30" s="40" t="s">
        <v>71</v>
      </c>
      <c r="F30" s="35" t="s">
        <v>26</v>
      </c>
    </row>
    <row r="31" spans="2:10" ht="18" customHeight="1" thickBot="1" x14ac:dyDescent="0.3">
      <c r="B31" s="22" t="s">
        <v>56</v>
      </c>
      <c r="C31" s="23" t="s">
        <v>57</v>
      </c>
      <c r="D31" s="23" t="s">
        <v>10</v>
      </c>
      <c r="E31" s="23" t="s">
        <v>58</v>
      </c>
      <c r="F31" s="24" t="s">
        <v>59</v>
      </c>
      <c r="H31" s="30" t="s">
        <v>60</v>
      </c>
    </row>
    <row r="32" spans="2:10" ht="18" customHeight="1" x14ac:dyDescent="0.25">
      <c r="B32" s="25">
        <v>1</v>
      </c>
      <c r="C32" s="41"/>
      <c r="D32" s="41"/>
      <c r="E32" s="61"/>
      <c r="F32" s="52" t="str">
        <f>IFERROR((E32/D32),"")</f>
        <v/>
      </c>
      <c r="H32" s="32"/>
    </row>
    <row r="33" spans="2:10" ht="18" customHeight="1" x14ac:dyDescent="0.4">
      <c r="B33" s="28">
        <v>2</v>
      </c>
      <c r="C33" s="43"/>
      <c r="D33" s="43"/>
      <c r="E33" s="62"/>
      <c r="F33" s="53" t="str">
        <f t="shared" ref="F33:F36" si="1">IFERROR((E33/D33),"")</f>
        <v/>
      </c>
      <c r="H33" s="37"/>
    </row>
    <row r="34" spans="2:10" ht="18" customHeight="1" x14ac:dyDescent="0.25">
      <c r="B34" s="28">
        <v>3</v>
      </c>
      <c r="C34" s="43"/>
      <c r="D34" s="43"/>
      <c r="E34" s="62"/>
      <c r="F34" s="53" t="str">
        <f t="shared" si="1"/>
        <v/>
      </c>
      <c r="H34" s="32"/>
    </row>
    <row r="35" spans="2:10" ht="18" customHeight="1" x14ac:dyDescent="0.25">
      <c r="B35" s="28">
        <v>4</v>
      </c>
      <c r="C35" s="43"/>
      <c r="D35" s="43"/>
      <c r="E35" s="62"/>
      <c r="F35" s="53" t="str">
        <f t="shared" si="1"/>
        <v/>
      </c>
      <c r="H35" s="32"/>
      <c r="I35" s="27"/>
      <c r="J35" s="27"/>
    </row>
    <row r="36" spans="2:10" ht="18" customHeight="1" thickBot="1" x14ac:dyDescent="0.3">
      <c r="B36" s="28">
        <v>5</v>
      </c>
      <c r="C36" s="43"/>
      <c r="D36" s="43"/>
      <c r="E36" s="63"/>
      <c r="F36" s="54" t="str">
        <f t="shared" si="1"/>
        <v/>
      </c>
      <c r="H36" s="32"/>
    </row>
    <row r="37" spans="2:10" ht="18" customHeight="1" thickTop="1" thickBot="1" x14ac:dyDescent="0.45">
      <c r="B37" s="79" t="s">
        <v>20</v>
      </c>
      <c r="C37" s="80"/>
      <c r="D37" s="81"/>
      <c r="E37" s="67">
        <f>SUM(E32:E36)</f>
        <v>0</v>
      </c>
      <c r="F37" s="55">
        <f>SUM(F32:F36)</f>
        <v>0</v>
      </c>
      <c r="H37" s="38"/>
    </row>
    <row r="38" spans="2:10" ht="18" customHeight="1" x14ac:dyDescent="0.25">
      <c r="B38" s="84"/>
      <c r="C38" s="85"/>
      <c r="D38" s="34" t="s">
        <v>27</v>
      </c>
      <c r="E38" s="69" t="s">
        <v>28</v>
      </c>
      <c r="F38" s="70" t="s">
        <v>29</v>
      </c>
    </row>
    <row r="39" spans="2:10" ht="18" customHeight="1" x14ac:dyDescent="0.25">
      <c r="B39" s="86" t="s">
        <v>68</v>
      </c>
      <c r="C39" s="87"/>
      <c r="D39" s="57"/>
      <c r="E39" s="71"/>
      <c r="F39" s="72"/>
    </row>
    <row r="40" spans="2:10" ht="18" customHeight="1" thickBot="1" x14ac:dyDescent="0.3">
      <c r="B40" s="88" t="s">
        <v>69</v>
      </c>
      <c r="C40" s="89"/>
      <c r="D40" s="58">
        <f>IFERROR($F$37*D39/100,0)</f>
        <v>0</v>
      </c>
      <c r="E40" s="73">
        <f>IFERROR($F$37*E39/100,0)</f>
        <v>0</v>
      </c>
      <c r="F40" s="74">
        <f>IFERROR($F$37*F39/100,0)</f>
        <v>0</v>
      </c>
    </row>
    <row r="41" spans="2:10" ht="18" customHeight="1" thickTop="1" thickBot="1" x14ac:dyDescent="0.3">
      <c r="B41" s="82" t="s">
        <v>70</v>
      </c>
      <c r="C41" s="83"/>
      <c r="D41" s="68" t="e">
        <f>D40/$D$5*10</f>
        <v>#DIV/0!</v>
      </c>
      <c r="E41" s="75" t="e">
        <f>E40/$D$5*10</f>
        <v>#DIV/0!</v>
      </c>
      <c r="F41" s="76" t="e">
        <f>F40/$D$5*10</f>
        <v>#DIV/0!</v>
      </c>
    </row>
    <row r="43" spans="2:10" ht="18" customHeight="1" thickBot="1" x14ac:dyDescent="0.3">
      <c r="B43" s="40" t="s">
        <v>72</v>
      </c>
      <c r="F43" s="35" t="s">
        <v>26</v>
      </c>
    </row>
    <row r="44" spans="2:10" ht="18" customHeight="1" thickBot="1" x14ac:dyDescent="0.3">
      <c r="B44" s="22" t="s">
        <v>56</v>
      </c>
      <c r="C44" s="23" t="s">
        <v>57</v>
      </c>
      <c r="D44" s="23" t="s">
        <v>10</v>
      </c>
      <c r="E44" s="23" t="s">
        <v>58</v>
      </c>
      <c r="F44" s="24" t="s">
        <v>59</v>
      </c>
      <c r="H44" s="30" t="s">
        <v>60</v>
      </c>
    </row>
    <row r="45" spans="2:10" ht="18" customHeight="1" x14ac:dyDescent="0.25">
      <c r="B45" s="25">
        <v>1</v>
      </c>
      <c r="C45" s="41"/>
      <c r="D45" s="41"/>
      <c r="E45" s="61"/>
      <c r="F45" s="52" t="str">
        <f>IFERROR((E45/D45),"")</f>
        <v/>
      </c>
      <c r="H45" s="31"/>
    </row>
    <row r="46" spans="2:10" ht="18" customHeight="1" x14ac:dyDescent="0.25">
      <c r="B46" s="28">
        <v>2</v>
      </c>
      <c r="C46" s="43"/>
      <c r="D46" s="43"/>
      <c r="E46" s="62"/>
      <c r="F46" s="53" t="str">
        <f>IFERROR((E46/D46),"")</f>
        <v/>
      </c>
      <c r="H46" s="32"/>
    </row>
    <row r="47" spans="2:10" ht="18" customHeight="1" x14ac:dyDescent="0.25">
      <c r="B47" s="28">
        <v>3</v>
      </c>
      <c r="C47" s="43"/>
      <c r="D47" s="43"/>
      <c r="E47" s="62"/>
      <c r="F47" s="53" t="str">
        <f>IFERROR((E47/D47),"")</f>
        <v/>
      </c>
      <c r="H47" s="32"/>
    </row>
    <row r="48" spans="2:10" ht="18" customHeight="1" x14ac:dyDescent="0.25">
      <c r="B48" s="28">
        <v>4</v>
      </c>
      <c r="C48" s="43"/>
      <c r="D48" s="43"/>
      <c r="E48" s="62"/>
      <c r="F48" s="53" t="str">
        <f>IFERROR((E48/D48),"")</f>
        <v/>
      </c>
      <c r="H48" s="32"/>
      <c r="I48" s="27"/>
      <c r="J48" s="27"/>
    </row>
    <row r="49" spans="2:10" ht="18" customHeight="1" thickBot="1" x14ac:dyDescent="0.3">
      <c r="B49" s="28">
        <v>5</v>
      </c>
      <c r="C49" s="43"/>
      <c r="D49" s="43"/>
      <c r="E49" s="63"/>
      <c r="F49" s="54" t="str">
        <f>IFERROR((E49/D49),"")</f>
        <v/>
      </c>
      <c r="H49" s="32"/>
    </row>
    <row r="50" spans="2:10" ht="18" customHeight="1" thickTop="1" thickBot="1" x14ac:dyDescent="0.3">
      <c r="B50" s="79" t="s">
        <v>20</v>
      </c>
      <c r="C50" s="80"/>
      <c r="D50" s="81"/>
      <c r="E50" s="67">
        <f>SUM(E45:E49)</f>
        <v>0</v>
      </c>
      <c r="F50" s="55">
        <f>SUM(F45:F49)</f>
        <v>0</v>
      </c>
      <c r="H50" s="33"/>
    </row>
    <row r="51" spans="2:10" ht="18" customHeight="1" x14ac:dyDescent="0.25">
      <c r="B51" s="84"/>
      <c r="C51" s="85"/>
      <c r="D51" s="34" t="s">
        <v>27</v>
      </c>
      <c r="E51" s="69" t="s">
        <v>28</v>
      </c>
      <c r="F51" s="70" t="s">
        <v>29</v>
      </c>
    </row>
    <row r="52" spans="2:10" ht="18" customHeight="1" x14ac:dyDescent="0.25">
      <c r="B52" s="86" t="s">
        <v>68</v>
      </c>
      <c r="C52" s="87"/>
      <c r="D52" s="57"/>
      <c r="E52" s="71"/>
      <c r="F52" s="72"/>
    </row>
    <row r="53" spans="2:10" ht="18" customHeight="1" thickBot="1" x14ac:dyDescent="0.3">
      <c r="B53" s="88" t="s">
        <v>69</v>
      </c>
      <c r="C53" s="89"/>
      <c r="D53" s="58">
        <f>IFERROR($F$50*D52/100,0)</f>
        <v>0</v>
      </c>
      <c r="E53" s="73">
        <f>IFERROR($F$50*E52/100,0)</f>
        <v>0</v>
      </c>
      <c r="F53" s="77">
        <f>IFERROR($F$50*F52/100,0)</f>
        <v>0</v>
      </c>
    </row>
    <row r="54" spans="2:10" ht="18" customHeight="1" thickTop="1" thickBot="1" x14ac:dyDescent="0.3">
      <c r="B54" s="82" t="s">
        <v>70</v>
      </c>
      <c r="C54" s="83"/>
      <c r="D54" s="68" t="e">
        <f>D53/$D$5*10</f>
        <v>#DIV/0!</v>
      </c>
      <c r="E54" s="75" t="e">
        <f>E53/$D$5*10</f>
        <v>#DIV/0!</v>
      </c>
      <c r="F54" s="76" t="e">
        <f>F53/$D$5*10</f>
        <v>#DIV/0!</v>
      </c>
    </row>
    <row r="55" spans="2:10" ht="18" customHeight="1" x14ac:dyDescent="0.25">
      <c r="F55" s="36"/>
    </row>
    <row r="56" spans="2:10" ht="18" hidden="1" customHeight="1" thickBot="1" x14ac:dyDescent="0.3">
      <c r="B56" s="40" t="s">
        <v>73</v>
      </c>
      <c r="F56" s="35" t="s">
        <v>26</v>
      </c>
    </row>
    <row r="57" spans="2:10" ht="18" hidden="1" customHeight="1" thickBot="1" x14ac:dyDescent="0.3">
      <c r="B57" s="22" t="s">
        <v>56</v>
      </c>
      <c r="C57" s="23" t="s">
        <v>57</v>
      </c>
      <c r="D57" s="23" t="s">
        <v>10</v>
      </c>
      <c r="E57" s="23" t="s">
        <v>58</v>
      </c>
      <c r="F57" s="24" t="s">
        <v>59</v>
      </c>
      <c r="H57" s="30" t="s">
        <v>60</v>
      </c>
    </row>
    <row r="58" spans="2:10" ht="18" hidden="1" customHeight="1" x14ac:dyDescent="0.25">
      <c r="B58" s="25">
        <v>1</v>
      </c>
      <c r="C58" s="41"/>
      <c r="D58" s="41"/>
      <c r="E58" s="61"/>
      <c r="F58" s="52" t="str">
        <f>IFERROR((E58/D58),"")</f>
        <v/>
      </c>
      <c r="H58" s="31"/>
    </row>
    <row r="59" spans="2:10" ht="18" hidden="1" customHeight="1" x14ac:dyDescent="0.25">
      <c r="B59" s="28">
        <v>2</v>
      </c>
      <c r="C59" s="43"/>
      <c r="D59" s="43"/>
      <c r="E59" s="62"/>
      <c r="F59" s="53" t="str">
        <f>IFERROR((E59/D59),"")</f>
        <v/>
      </c>
      <c r="H59" s="32"/>
    </row>
    <row r="60" spans="2:10" ht="18" hidden="1" customHeight="1" x14ac:dyDescent="0.25">
      <c r="B60" s="28">
        <v>3</v>
      </c>
      <c r="C60" s="43"/>
      <c r="D60" s="43"/>
      <c r="E60" s="62"/>
      <c r="F60" s="53" t="str">
        <f>IFERROR((E60/D60),"")</f>
        <v/>
      </c>
      <c r="H60" s="32"/>
    </row>
    <row r="61" spans="2:10" ht="18" hidden="1" customHeight="1" x14ac:dyDescent="0.25">
      <c r="B61" s="28">
        <v>4</v>
      </c>
      <c r="C61" s="43"/>
      <c r="D61" s="43"/>
      <c r="E61" s="62"/>
      <c r="F61" s="53" t="str">
        <f>IFERROR((E61/D61),"")</f>
        <v/>
      </c>
      <c r="H61" s="32"/>
      <c r="I61" s="27"/>
      <c r="J61" s="27"/>
    </row>
    <row r="62" spans="2:10" ht="18" hidden="1" customHeight="1" thickBot="1" x14ac:dyDescent="0.3">
      <c r="B62" s="28">
        <v>5</v>
      </c>
      <c r="C62" s="43"/>
      <c r="D62" s="43"/>
      <c r="E62" s="63"/>
      <c r="F62" s="54" t="str">
        <f>IFERROR((E62/D62),"")</f>
        <v/>
      </c>
      <c r="H62" s="32"/>
    </row>
    <row r="63" spans="2:10" ht="18" hidden="1" customHeight="1" thickTop="1" thickBot="1" x14ac:dyDescent="0.3">
      <c r="B63" s="79" t="s">
        <v>20</v>
      </c>
      <c r="C63" s="80"/>
      <c r="D63" s="81"/>
      <c r="E63" s="67">
        <f>SUM(E58:E62)</f>
        <v>0</v>
      </c>
      <c r="F63" s="55">
        <f>SUM(F58:F62)</f>
        <v>0</v>
      </c>
      <c r="H63" s="33"/>
    </row>
    <row r="64" spans="2:10" ht="18" hidden="1" customHeight="1" x14ac:dyDescent="0.25">
      <c r="B64" s="84"/>
      <c r="C64" s="85"/>
      <c r="D64" s="34" t="s">
        <v>27</v>
      </c>
      <c r="E64" s="69" t="s">
        <v>28</v>
      </c>
      <c r="F64" s="70" t="s">
        <v>29</v>
      </c>
    </row>
    <row r="65" spans="2:10" ht="18" hidden="1" customHeight="1" x14ac:dyDescent="0.25">
      <c r="B65" s="86" t="s">
        <v>68</v>
      </c>
      <c r="C65" s="87"/>
      <c r="D65" s="57"/>
      <c r="E65" s="71"/>
      <c r="F65" s="72"/>
    </row>
    <row r="66" spans="2:10" ht="18" hidden="1" customHeight="1" thickBot="1" x14ac:dyDescent="0.3">
      <c r="B66" s="88" t="s">
        <v>69</v>
      </c>
      <c r="C66" s="89"/>
      <c r="D66" s="58">
        <f>IFERROR($F$63*D65/100,0)</f>
        <v>0</v>
      </c>
      <c r="E66" s="73">
        <f>IFERROR($F$63*E65/100,0)</f>
        <v>0</v>
      </c>
      <c r="F66" s="77">
        <f>IFERROR($F$63*F65/100,0)</f>
        <v>0</v>
      </c>
    </row>
    <row r="67" spans="2:10" ht="18" hidden="1" customHeight="1" thickTop="1" thickBot="1" x14ac:dyDescent="0.3">
      <c r="B67" s="82" t="s">
        <v>70</v>
      </c>
      <c r="C67" s="83"/>
      <c r="D67" s="68" t="e">
        <f>D66/$D$5*10</f>
        <v>#DIV/0!</v>
      </c>
      <c r="E67" s="75" t="e">
        <f>E66/$D$5*10</f>
        <v>#DIV/0!</v>
      </c>
      <c r="F67" s="76" t="e">
        <f>F66/$D$5*10</f>
        <v>#DIV/0!</v>
      </c>
    </row>
    <row r="68" spans="2:10" ht="18" hidden="1" customHeight="1" x14ac:dyDescent="0.25">
      <c r="F68" s="36"/>
    </row>
    <row r="69" spans="2:10" ht="18" hidden="1" customHeight="1" thickBot="1" x14ac:dyDescent="0.3">
      <c r="B69" s="40" t="s">
        <v>74</v>
      </c>
      <c r="F69" s="35" t="s">
        <v>26</v>
      </c>
    </row>
    <row r="70" spans="2:10" ht="18" hidden="1" customHeight="1" thickBot="1" x14ac:dyDescent="0.3">
      <c r="B70" s="22" t="s">
        <v>56</v>
      </c>
      <c r="C70" s="23" t="s">
        <v>57</v>
      </c>
      <c r="D70" s="23" t="s">
        <v>10</v>
      </c>
      <c r="E70" s="23" t="s">
        <v>58</v>
      </c>
      <c r="F70" s="24" t="s">
        <v>59</v>
      </c>
      <c r="H70" s="30" t="s">
        <v>60</v>
      </c>
    </row>
    <row r="71" spans="2:10" ht="18" hidden="1" customHeight="1" x14ac:dyDescent="0.25">
      <c r="B71" s="25">
        <v>1</v>
      </c>
      <c r="C71" s="41"/>
      <c r="D71" s="41"/>
      <c r="E71" s="61"/>
      <c r="F71" s="52" t="str">
        <f>IFERROR((E71/D71),"")</f>
        <v/>
      </c>
      <c r="H71" s="31"/>
    </row>
    <row r="72" spans="2:10" ht="18" hidden="1" customHeight="1" x14ac:dyDescent="0.25">
      <c r="B72" s="28">
        <v>2</v>
      </c>
      <c r="C72" s="43"/>
      <c r="D72" s="43"/>
      <c r="E72" s="62"/>
      <c r="F72" s="53" t="str">
        <f>IFERROR((E72/D72),"")</f>
        <v/>
      </c>
      <c r="H72" s="32"/>
    </row>
    <row r="73" spans="2:10" ht="18" hidden="1" customHeight="1" x14ac:dyDescent="0.25">
      <c r="B73" s="28">
        <v>3</v>
      </c>
      <c r="C73" s="43"/>
      <c r="D73" s="43"/>
      <c r="E73" s="62"/>
      <c r="F73" s="53" t="str">
        <f>IFERROR((E73/D73),"")</f>
        <v/>
      </c>
      <c r="H73" s="32"/>
    </row>
    <row r="74" spans="2:10" ht="18" hidden="1" customHeight="1" x14ac:dyDescent="0.25">
      <c r="B74" s="28">
        <v>4</v>
      </c>
      <c r="C74" s="43"/>
      <c r="D74" s="43"/>
      <c r="E74" s="62"/>
      <c r="F74" s="53" t="str">
        <f>IFERROR((E74/D74),"")</f>
        <v/>
      </c>
      <c r="H74" s="32"/>
      <c r="I74" s="27"/>
      <c r="J74" s="27"/>
    </row>
    <row r="75" spans="2:10" ht="18" hidden="1" customHeight="1" thickBot="1" x14ac:dyDescent="0.3">
      <c r="B75" s="28">
        <v>5</v>
      </c>
      <c r="C75" s="43"/>
      <c r="D75" s="43"/>
      <c r="E75" s="63"/>
      <c r="F75" s="54" t="str">
        <f>IFERROR((E75/D75),"")</f>
        <v/>
      </c>
      <c r="H75" s="32"/>
    </row>
    <row r="76" spans="2:10" ht="18" hidden="1" customHeight="1" thickTop="1" thickBot="1" x14ac:dyDescent="0.3">
      <c r="B76" s="79" t="s">
        <v>20</v>
      </c>
      <c r="C76" s="80"/>
      <c r="D76" s="81"/>
      <c r="E76" s="67">
        <f>SUM(E71:E75)</f>
        <v>0</v>
      </c>
      <c r="F76" s="55">
        <f>SUM(F71:F75)</f>
        <v>0</v>
      </c>
      <c r="H76" s="33"/>
    </row>
    <row r="77" spans="2:10" ht="18" hidden="1" customHeight="1" x14ac:dyDescent="0.25">
      <c r="B77" s="84"/>
      <c r="C77" s="85"/>
      <c r="D77" s="34" t="s">
        <v>27</v>
      </c>
      <c r="E77" s="69" t="s">
        <v>28</v>
      </c>
      <c r="F77" s="70" t="s">
        <v>29</v>
      </c>
    </row>
    <row r="78" spans="2:10" ht="18" hidden="1" customHeight="1" x14ac:dyDescent="0.25">
      <c r="B78" s="86" t="s">
        <v>68</v>
      </c>
      <c r="C78" s="87"/>
      <c r="D78" s="57"/>
      <c r="E78" s="71"/>
      <c r="F78" s="72"/>
    </row>
    <row r="79" spans="2:10" ht="18" hidden="1" customHeight="1" thickBot="1" x14ac:dyDescent="0.3">
      <c r="B79" s="88" t="s">
        <v>69</v>
      </c>
      <c r="C79" s="89"/>
      <c r="D79" s="58">
        <f>IFERROR($F$76*D78/100,0)</f>
        <v>0</v>
      </c>
      <c r="E79" s="73">
        <f>IFERROR($F$76*E78/100,0)</f>
        <v>0</v>
      </c>
      <c r="F79" s="77">
        <f>IFERROR($F$76*F78/100,0)</f>
        <v>0</v>
      </c>
    </row>
    <row r="80" spans="2:10" ht="18" hidden="1" customHeight="1" thickTop="1" thickBot="1" x14ac:dyDescent="0.3">
      <c r="B80" s="82" t="s">
        <v>70</v>
      </c>
      <c r="C80" s="83"/>
      <c r="D80" s="68" t="e">
        <f>D79/$D$5*10</f>
        <v>#DIV/0!</v>
      </c>
      <c r="E80" s="75" t="e">
        <f>E79/$D$5*10</f>
        <v>#DIV/0!</v>
      </c>
      <c r="F80" s="76" t="e">
        <f>F79/$D$5*10</f>
        <v>#DIV/0!</v>
      </c>
    </row>
    <row r="81" spans="2:10" ht="18" hidden="1" customHeight="1" x14ac:dyDescent="0.25">
      <c r="F81" s="36"/>
    </row>
    <row r="82" spans="2:10" ht="18" customHeight="1" thickBot="1" x14ac:dyDescent="0.3">
      <c r="B82" s="40" t="s">
        <v>75</v>
      </c>
      <c r="F82" s="35" t="s">
        <v>26</v>
      </c>
    </row>
    <row r="83" spans="2:10" ht="18" customHeight="1" x14ac:dyDescent="0.25">
      <c r="B83" s="90"/>
      <c r="C83" s="91"/>
      <c r="D83" s="34" t="s">
        <v>27</v>
      </c>
      <c r="E83" s="34" t="s">
        <v>28</v>
      </c>
      <c r="F83" s="39" t="s">
        <v>29</v>
      </c>
    </row>
    <row r="84" spans="2:10" ht="18" customHeight="1" thickBot="1" x14ac:dyDescent="0.3">
      <c r="B84" s="92" t="s">
        <v>76</v>
      </c>
      <c r="C84" s="93"/>
      <c r="D84" s="59" t="e">
        <f>SUM(D28,D41,D54,D67,D80)</f>
        <v>#DIV/0!</v>
      </c>
      <c r="E84" s="59" t="e">
        <f>SUM(E28,E41,E54,E67,E80)</f>
        <v>#DIV/0!</v>
      </c>
      <c r="F84" s="60" t="e">
        <f>SUM(F28,F41,F54,F67,F80)</f>
        <v>#DIV/0!</v>
      </c>
    </row>
    <row r="86" spans="2:10" ht="18" customHeight="1" thickBot="1" x14ac:dyDescent="0.3">
      <c r="B86" s="40" t="s">
        <v>38</v>
      </c>
      <c r="F86" s="35" t="s">
        <v>26</v>
      </c>
    </row>
    <row r="87" spans="2:10" ht="18" customHeight="1" thickBot="1" x14ac:dyDescent="0.3">
      <c r="B87" s="22" t="s">
        <v>56</v>
      </c>
      <c r="C87" s="23" t="s">
        <v>57</v>
      </c>
      <c r="D87" s="23" t="s">
        <v>10</v>
      </c>
      <c r="E87" s="23" t="s">
        <v>58</v>
      </c>
      <c r="F87" s="24" t="s">
        <v>59</v>
      </c>
      <c r="H87" s="30" t="s">
        <v>60</v>
      </c>
    </row>
    <row r="88" spans="2:10" ht="18" customHeight="1" x14ac:dyDescent="0.25">
      <c r="B88" s="25">
        <v>1</v>
      </c>
      <c r="C88" s="43"/>
      <c r="D88" s="44"/>
      <c r="E88" s="62"/>
      <c r="F88" s="52" t="str">
        <f>IFERROR((E88/D88),"")</f>
        <v/>
      </c>
      <c r="H88" s="32"/>
    </row>
    <row r="89" spans="2:10" ht="18" customHeight="1" x14ac:dyDescent="0.25">
      <c r="B89" s="28">
        <v>2</v>
      </c>
      <c r="C89" s="43"/>
      <c r="D89" s="44"/>
      <c r="E89" s="62"/>
      <c r="F89" s="53" t="str">
        <f>IFERROR((E89/D89),"")</f>
        <v/>
      </c>
      <c r="H89" s="32"/>
    </row>
    <row r="90" spans="2:10" ht="18" customHeight="1" x14ac:dyDescent="0.25">
      <c r="B90" s="28">
        <v>3</v>
      </c>
      <c r="C90" s="43"/>
      <c r="D90" s="44"/>
      <c r="E90" s="62"/>
      <c r="F90" s="53" t="str">
        <f>IFERROR((E90/D90),"")</f>
        <v/>
      </c>
      <c r="H90" s="32"/>
    </row>
    <row r="91" spans="2:10" ht="18" customHeight="1" x14ac:dyDescent="0.25">
      <c r="B91" s="28">
        <v>4</v>
      </c>
      <c r="C91" s="43"/>
      <c r="D91" s="44"/>
      <c r="E91" s="62"/>
      <c r="F91" s="53" t="str">
        <f>IFERROR((E91/D91),"")</f>
        <v/>
      </c>
      <c r="H91" s="32"/>
      <c r="I91" s="27"/>
      <c r="J91" s="27"/>
    </row>
    <row r="92" spans="2:10" ht="18" customHeight="1" x14ac:dyDescent="0.25">
      <c r="B92" s="28">
        <v>5</v>
      </c>
      <c r="C92" s="43"/>
      <c r="D92" s="44"/>
      <c r="E92" s="63"/>
      <c r="F92" s="54" t="str">
        <f t="shared" ref="F92:F94" si="2">IFERROR((E92/D92),"")</f>
        <v/>
      </c>
      <c r="H92" s="32"/>
    </row>
    <row r="93" spans="2:10" ht="18" customHeight="1" x14ac:dyDescent="0.25">
      <c r="B93" s="28">
        <v>6</v>
      </c>
      <c r="C93" s="43"/>
      <c r="D93" s="44"/>
      <c r="E93" s="63"/>
      <c r="F93" s="54" t="str">
        <f t="shared" si="2"/>
        <v/>
      </c>
      <c r="H93" s="32"/>
    </row>
    <row r="94" spans="2:10" ht="18" customHeight="1" x14ac:dyDescent="0.25">
      <c r="B94" s="28">
        <v>7</v>
      </c>
      <c r="C94" s="43"/>
      <c r="D94" s="44"/>
      <c r="E94" s="63"/>
      <c r="F94" s="54" t="str">
        <f t="shared" si="2"/>
        <v/>
      </c>
      <c r="H94" s="32"/>
    </row>
    <row r="95" spans="2:10" ht="18" customHeight="1" thickBot="1" x14ac:dyDescent="0.3">
      <c r="B95" s="28">
        <v>8</v>
      </c>
      <c r="C95" s="43"/>
      <c r="D95" s="44"/>
      <c r="E95" s="63"/>
      <c r="F95" s="54" t="str">
        <f>IFERROR((E95/D95),"")</f>
        <v/>
      </c>
      <c r="H95" s="32"/>
    </row>
    <row r="96" spans="2:10" ht="18" customHeight="1" thickTop="1" thickBot="1" x14ac:dyDescent="0.3">
      <c r="B96" s="79" t="s">
        <v>20</v>
      </c>
      <c r="C96" s="80"/>
      <c r="D96" s="81"/>
      <c r="E96" s="67">
        <f>SUM(E88:E95)</f>
        <v>0</v>
      </c>
      <c r="F96" s="55">
        <f>SUM(F88:F95)</f>
        <v>0</v>
      </c>
      <c r="H96" s="33"/>
    </row>
    <row r="97" spans="2:10" ht="18" customHeight="1" thickBot="1" x14ac:dyDescent="0.3">
      <c r="B97" s="26"/>
      <c r="C97" s="26"/>
      <c r="D97" s="26"/>
      <c r="E97" s="66" t="s">
        <v>66</v>
      </c>
      <c r="F97" s="56" t="e">
        <f>F96/$D$5*10</f>
        <v>#DIV/0!</v>
      </c>
    </row>
    <row r="99" spans="2:10" ht="18" customHeight="1" thickBot="1" x14ac:dyDescent="0.3">
      <c r="B99" s="40" t="s">
        <v>44</v>
      </c>
      <c r="F99" s="35" t="s">
        <v>26</v>
      </c>
    </row>
    <row r="100" spans="2:10" ht="18" customHeight="1" thickBot="1" x14ac:dyDescent="0.3">
      <c r="B100" s="22" t="s">
        <v>56</v>
      </c>
      <c r="C100" s="23" t="s">
        <v>57</v>
      </c>
      <c r="D100" s="23" t="s">
        <v>10</v>
      </c>
      <c r="E100" s="23" t="s">
        <v>58</v>
      </c>
      <c r="F100" s="24" t="s">
        <v>59</v>
      </c>
      <c r="H100" s="30" t="s">
        <v>60</v>
      </c>
    </row>
    <row r="101" spans="2:10" ht="18" customHeight="1" x14ac:dyDescent="0.25">
      <c r="B101" s="25">
        <v>1</v>
      </c>
      <c r="C101" s="41"/>
      <c r="D101" s="42"/>
      <c r="E101" s="61"/>
      <c r="F101" s="52" t="str">
        <f>IFERROR((E101/D101),"")</f>
        <v/>
      </c>
      <c r="H101" s="31"/>
    </row>
    <row r="102" spans="2:10" ht="18" customHeight="1" x14ac:dyDescent="0.25">
      <c r="B102" s="28">
        <v>2</v>
      </c>
      <c r="C102" s="43"/>
      <c r="D102" s="44"/>
      <c r="E102" s="62"/>
      <c r="F102" s="53" t="str">
        <f>IFERROR((E102/D102),"")</f>
        <v/>
      </c>
      <c r="H102" s="32"/>
    </row>
    <row r="103" spans="2:10" ht="18" customHeight="1" x14ac:dyDescent="0.25">
      <c r="B103" s="28">
        <v>3</v>
      </c>
      <c r="C103" s="43"/>
      <c r="D103" s="44"/>
      <c r="E103" s="63"/>
      <c r="F103" s="53" t="str">
        <f>IFERROR((E103/D103),"")</f>
        <v/>
      </c>
      <c r="H103" s="32"/>
    </row>
    <row r="104" spans="2:10" ht="18" customHeight="1" x14ac:dyDescent="0.25">
      <c r="B104" s="28">
        <v>4</v>
      </c>
      <c r="C104" s="43"/>
      <c r="D104" s="44"/>
      <c r="E104" s="62"/>
      <c r="F104" s="53" t="str">
        <f>IFERROR((E104/D104),"")</f>
        <v/>
      </c>
      <c r="H104" s="32"/>
      <c r="I104" s="27"/>
      <c r="J104" s="27"/>
    </row>
    <row r="105" spans="2:10" ht="18" customHeight="1" x14ac:dyDescent="0.25">
      <c r="B105" s="28">
        <v>5</v>
      </c>
      <c r="C105" s="43"/>
      <c r="D105" s="44"/>
      <c r="E105" s="63"/>
      <c r="F105" s="54" t="str">
        <f>IFERROR((E105/D105),"")</f>
        <v/>
      </c>
      <c r="H105" s="32"/>
    </row>
    <row r="106" spans="2:10" ht="18" customHeight="1" x14ac:dyDescent="0.25">
      <c r="B106" s="28">
        <v>6</v>
      </c>
      <c r="C106" s="43"/>
      <c r="D106" s="44"/>
      <c r="E106" s="63"/>
      <c r="F106" s="54" t="str">
        <f t="shared" ref="F106:F109" si="3">IFERROR((E106/D106),"")</f>
        <v/>
      </c>
      <c r="H106" s="32"/>
    </row>
    <row r="107" spans="2:10" ht="18" customHeight="1" x14ac:dyDescent="0.25">
      <c r="B107" s="28">
        <v>7</v>
      </c>
      <c r="C107" s="43"/>
      <c r="D107" s="44"/>
      <c r="E107" s="63"/>
      <c r="F107" s="54" t="str">
        <f t="shared" si="3"/>
        <v/>
      </c>
      <c r="H107" s="32"/>
    </row>
    <row r="108" spans="2:10" ht="18" customHeight="1" x14ac:dyDescent="0.25">
      <c r="B108" s="28">
        <v>8</v>
      </c>
      <c r="C108" s="43"/>
      <c r="D108" s="44"/>
      <c r="E108" s="63"/>
      <c r="F108" s="54" t="str">
        <f t="shared" si="3"/>
        <v/>
      </c>
      <c r="H108" s="32"/>
    </row>
    <row r="109" spans="2:10" ht="18" customHeight="1" thickBot="1" x14ac:dyDescent="0.3">
      <c r="B109" s="28">
        <v>9</v>
      </c>
      <c r="C109" s="43"/>
      <c r="D109" s="44"/>
      <c r="E109" s="63"/>
      <c r="F109" s="54" t="str">
        <f t="shared" si="3"/>
        <v/>
      </c>
      <c r="H109" s="32"/>
    </row>
    <row r="110" spans="2:10" ht="18" customHeight="1" thickTop="1" thickBot="1" x14ac:dyDescent="0.3">
      <c r="B110" s="79" t="s">
        <v>20</v>
      </c>
      <c r="C110" s="80"/>
      <c r="D110" s="81"/>
      <c r="E110" s="67">
        <f>SUM(E101:E109)</f>
        <v>0</v>
      </c>
      <c r="F110" s="55">
        <f>SUM(F101:F109)</f>
        <v>0</v>
      </c>
      <c r="H110" s="33"/>
    </row>
    <row r="111" spans="2:10" ht="18" customHeight="1" thickBot="1" x14ac:dyDescent="0.3">
      <c r="B111" s="26"/>
      <c r="C111" s="26"/>
      <c r="D111" s="26"/>
      <c r="E111" s="66" t="s">
        <v>66</v>
      </c>
      <c r="F111" s="56" t="e">
        <f>F110/$D$5*10</f>
        <v>#DIV/0!</v>
      </c>
    </row>
    <row r="112" spans="2:10" ht="18" customHeight="1" x14ac:dyDescent="0.25">
      <c r="F112" s="36"/>
    </row>
  </sheetData>
  <mergeCells count="33">
    <mergeCell ref="B84:C84"/>
    <mergeCell ref="B96:D96"/>
    <mergeCell ref="B110:D110"/>
    <mergeCell ref="B76:D76"/>
    <mergeCell ref="B77:C77"/>
    <mergeCell ref="B78:C78"/>
    <mergeCell ref="B79:C79"/>
    <mergeCell ref="B80:C80"/>
    <mergeCell ref="B83:C83"/>
    <mergeCell ref="B67:C67"/>
    <mergeCell ref="B40:C40"/>
    <mergeCell ref="B41:C41"/>
    <mergeCell ref="B50:D50"/>
    <mergeCell ref="B51:C51"/>
    <mergeCell ref="B52:C52"/>
    <mergeCell ref="B53:C53"/>
    <mergeCell ref="B54:C54"/>
    <mergeCell ref="B63:D63"/>
    <mergeCell ref="B64:C64"/>
    <mergeCell ref="B65:C65"/>
    <mergeCell ref="B66:C66"/>
    <mergeCell ref="B39:C39"/>
    <mergeCell ref="B3:C3"/>
    <mergeCell ref="B4:C4"/>
    <mergeCell ref="B5:C5"/>
    <mergeCell ref="B14:D14"/>
    <mergeCell ref="B24:D24"/>
    <mergeCell ref="B25:C25"/>
    <mergeCell ref="B26:C26"/>
    <mergeCell ref="B27:C27"/>
    <mergeCell ref="B28:C28"/>
    <mergeCell ref="B37:D37"/>
    <mergeCell ref="B38:C38"/>
  </mergeCells>
  <phoneticPr fontId="1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headerFooter>
    <oddHeader>&amp;R&amp;"Meiryo UI,標準"&amp;18&amp;A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元様式</vt:lpstr>
      <vt:lpstr>入力例</vt:lpstr>
      <vt:lpstr>様式</vt:lpstr>
      <vt:lpstr>入力例!Print_Area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2024-03-12T02:18:36Z</dcterms:created>
  <dcterms:modified xsi:type="dcterms:W3CDTF">2024-03-12T02:20:38Z</dcterms:modified>
  <cp:category/>
  <cp:contentStatus/>
</cp:coreProperties>
</file>