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https://digitalgojp.sharepoint.com/sites/MAFF_FS00018/Lib0006/07　関税分室/貿易企画班/1 EPA関割/3 公表/2024年度（R6年度）公表/令和６年度公表（担当課共有フォルダ）/CPTPP/09 バター☆/01_R6年度公表（様式）セット版を保存して下さい/"/>
    </mc:Choice>
  </mc:AlternateContent>
  <xr:revisionPtr revIDLastSave="13" documentId="8_{CD51EED1-9792-4683-8050-0671868A1BA4}" xr6:coauthVersionLast="47" xr6:coauthVersionMax="47" xr10:uidLastSave="{60C64EC7-528E-41EF-8042-2F9698669709}"/>
  <bookViews>
    <workbookView xWindow="-120" yWindow="-120" windowWidth="29040" windowHeight="15840" xr2:uid="{00000000-000D-0000-FFFF-FFFF00000000}"/>
  </bookViews>
  <sheets>
    <sheet name="様式" sheetId="6" r:id="rId1"/>
    <sheet name="記入見本" sheetId="9" r:id="rId2"/>
    <sheet name="数値参照用・削除不可" sheetId="8" r:id="rId3"/>
  </sheets>
  <definedNames>
    <definedName name="_040210129">数値参照用・削除不可!$D$1:$D$1</definedName>
    <definedName name="_040210212">数値参照用・削除不可!$D$2:$D$2</definedName>
    <definedName name="_040210229">数値参照用・削除不可!$D$3:$D$3</definedName>
    <definedName name="_040221119">数値参照用・削除不可!$D$7:$D$7</definedName>
    <definedName name="_040221129">数値参照用・削除不可!$D$8:$D$8</definedName>
    <definedName name="_040221212">数値参照用・削除不可!$D$4:$D$4</definedName>
    <definedName name="_040221229">数値参照用・削除不可!$D$5:$D$5</definedName>
    <definedName name="_040229119">数値参照用・削除不可!$D$9:$D$9</definedName>
    <definedName name="_040229129">数値参照用・削除不可!$D$10:$D$10</definedName>
    <definedName name="_040229291">数値参照用・削除不可!$D$6:$D$6</definedName>
    <definedName name="_040299129">数値参照用・削除不可!$D$14:$E$14</definedName>
    <definedName name="_040299290">数値参照用・削除不可!$D$15:$E$15</definedName>
    <definedName name="_040390113">数値参照用・削除不可!$D$11:$D$11</definedName>
    <definedName name="_040390123">数値参照用・削除不可!$D$12:$D$12</definedName>
    <definedName name="_040390133">数値参照用・削除不可!$D$13:$D$13</definedName>
    <definedName name="_040510129">数値参照用・削除不可!$D$16:$H$16</definedName>
    <definedName name="_040510229">数値参照用・削除不可!$D$17:$H$17</definedName>
    <definedName name="_040520090">数値参照用・削除不可!$D$18:$H$18</definedName>
    <definedName name="_040590190">数値参照用・削除不可!$D$19:$H$19</definedName>
    <definedName name="_040590229">数値参照用・削除不可!$D$20:$E$20</definedName>
    <definedName name="_xlnm.Print_Area" localSheetId="1">記入見本!$A$1:$F$37</definedName>
    <definedName name="_xlnm.Print_Area" localSheetId="0">様式!$A$1:$F$31</definedName>
    <definedName name="番号">数値参照用・削除不可!$C$1:$C$20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7" i="9" l="1"/>
  <c r="A27" i="9" s="1"/>
  <c r="C22" i="9"/>
  <c r="C22" i="6"/>
  <c r="A22" i="6" s="1"/>
</calcChain>
</file>

<file path=xl/sharedStrings.xml><?xml version="1.0" encoding="utf-8"?>
<sst xmlns="http://schemas.openxmlformats.org/spreadsheetml/2006/main" count="226" uniqueCount="134">
  <si>
    <t>（別記様式1-3）</t>
    <rPh sb="1" eb="3">
      <t>ベッキ</t>
    </rPh>
    <rPh sb="3" eb="5">
      <t>ヨウシキ</t>
    </rPh>
    <phoneticPr fontId="3"/>
  </si>
  <si>
    <t>↓この列は印刷しないでください。</t>
    <rPh sb="3" eb="4">
      <t>レツ</t>
    </rPh>
    <rPh sb="5" eb="7">
      <t>インサツ</t>
    </rPh>
    <phoneticPr fontId="3"/>
  </si>
  <si>
    <t>輸入商品説明書</t>
    <phoneticPr fontId="3"/>
  </si>
  <si>
    <t>同じ書類を２部提出してください。</t>
    <rPh sb="0" eb="1">
      <t>オナ</t>
    </rPh>
    <rPh sb="2" eb="4">
      <t>ショルイ</t>
    </rPh>
    <rPh sb="6" eb="7">
      <t>ブ</t>
    </rPh>
    <rPh sb="7" eb="9">
      <t>テイシュツ</t>
    </rPh>
    <phoneticPr fontId="3"/>
  </si>
  <si>
    <t>水色のセルに必要事項を入力してください。</t>
    <rPh sb="0" eb="2">
      <t>ミズイロ</t>
    </rPh>
    <rPh sb="6" eb="8">
      <t>ヒツヨウ</t>
    </rPh>
    <rPh sb="8" eb="10">
      <t>ジコウ</t>
    </rPh>
    <rPh sb="11" eb="13">
      <t>ニュウリョク</t>
    </rPh>
    <phoneticPr fontId="3"/>
  </si>
  <si>
    <r>
      <rPr>
        <b/>
        <sz val="14"/>
        <color theme="1"/>
        <rFont val="ＭＳ 明朝"/>
        <family val="1"/>
        <charset val="128"/>
      </rPr>
      <t>バターその他油脂及びデイリースプレッド</t>
    </r>
    <r>
      <rPr>
        <sz val="11"/>
        <color theme="1"/>
        <rFont val="ＭＳ 明朝"/>
        <family val="1"/>
        <charset val="128"/>
      </rPr>
      <t xml:space="preserve">
（下欄は、ＣＰＴＰＰ第２章 附属書２－Ｄ付録Ａ 第Ｂ節のＣＰＴＰＰの全ての締約国向け関税割当てに掲げるＴＷＱ－ＪＰ９に基づく全乳換算数量を算定するための係数）</t>
    </r>
    <rPh sb="5" eb="6">
      <t>ホカ</t>
    </rPh>
    <rPh sb="6" eb="8">
      <t>ユシ</t>
    </rPh>
    <rPh sb="8" eb="9">
      <t>オヨ</t>
    </rPh>
    <rPh sb="22" eb="24">
      <t>カラン</t>
    </rPh>
    <rPh sb="80" eb="81">
      <t>モト</t>
    </rPh>
    <rPh sb="83" eb="85">
      <t>ゼンニュウ</t>
    </rPh>
    <rPh sb="85" eb="87">
      <t>カンサン</t>
    </rPh>
    <rPh sb="87" eb="89">
      <t>スウリョウ</t>
    </rPh>
    <rPh sb="90" eb="92">
      <t>サンテイ</t>
    </rPh>
    <rPh sb="97" eb="99">
      <t>ケイスウ</t>
    </rPh>
    <phoneticPr fontId="3"/>
  </si>
  <si>
    <t>←申請する品目の輸入商品説明書であることを確認してください。</t>
    <rPh sb="1" eb="3">
      <t>シンセイ</t>
    </rPh>
    <rPh sb="5" eb="7">
      <t>ヒンモク</t>
    </rPh>
    <rPh sb="8" eb="10">
      <t>ユニュウ</t>
    </rPh>
    <rPh sb="10" eb="12">
      <t>ショウヒン</t>
    </rPh>
    <rPh sb="12" eb="15">
      <t>セツメイショ</t>
    </rPh>
    <rPh sb="21" eb="23">
      <t>カクニン</t>
    </rPh>
    <phoneticPr fontId="3"/>
  </si>
  <si>
    <t>関税分類番号</t>
  </si>
  <si>
    <t>換算係数</t>
    <phoneticPr fontId="3"/>
  </si>
  <si>
    <t>040510.129</t>
    <phoneticPr fontId="3"/>
  </si>
  <si>
    <t>040590.190</t>
    <phoneticPr fontId="3"/>
  </si>
  <si>
    <t>040510.229</t>
    <phoneticPr fontId="3"/>
  </si>
  <si>
    <t>040590.229</t>
    <phoneticPr fontId="3"/>
  </si>
  <si>
    <t>040520.090</t>
    <phoneticPr fontId="3"/>
  </si>
  <si>
    <t>申請者氏名：</t>
    <rPh sb="0" eb="2">
      <t>シンセイ</t>
    </rPh>
    <rPh sb="2" eb="3">
      <t>シャ</t>
    </rPh>
    <rPh sb="3" eb="5">
      <t>シメイ</t>
    </rPh>
    <phoneticPr fontId="3"/>
  </si>
  <si>
    <t>←関税割当申請書と同じ氏名、住所、電話番号を記入してください。</t>
    <rPh sb="1" eb="3">
      <t>カンゼイ</t>
    </rPh>
    <rPh sb="3" eb="5">
      <t>ワリアテ</t>
    </rPh>
    <rPh sb="5" eb="8">
      <t>シンセイショ</t>
    </rPh>
    <rPh sb="9" eb="10">
      <t>オナ</t>
    </rPh>
    <rPh sb="11" eb="13">
      <t>シメイ</t>
    </rPh>
    <rPh sb="14" eb="16">
      <t>ジュウショ</t>
    </rPh>
    <rPh sb="17" eb="19">
      <t>デンワ</t>
    </rPh>
    <rPh sb="19" eb="21">
      <t>バンゴウ</t>
    </rPh>
    <rPh sb="22" eb="24">
      <t>キニュウ</t>
    </rPh>
    <phoneticPr fontId="3"/>
  </si>
  <si>
    <t>申請者住所：</t>
    <rPh sb="0" eb="3">
      <t>シンセイシャ</t>
    </rPh>
    <rPh sb="3" eb="5">
      <t>ジュウショ</t>
    </rPh>
    <phoneticPr fontId="3"/>
  </si>
  <si>
    <t>←押印はしないでください。</t>
    <rPh sb="1" eb="3">
      <t>オウイン</t>
    </rPh>
    <phoneticPr fontId="3"/>
  </si>
  <si>
    <t>電話番号：</t>
    <rPh sb="0" eb="2">
      <t>デンワ</t>
    </rPh>
    <rPh sb="2" eb="4">
      <t>バンゴウ</t>
    </rPh>
    <phoneticPr fontId="3"/>
  </si>
  <si>
    <t>（※　　関税割当申請書と同一の記載とすること。また、当該輸入商品説明書には、代表者印及び社印は不要。）</t>
    <phoneticPr fontId="3"/>
  </si>
  <si>
    <t>関税分類番号（９桁）</t>
  </si>
  <si>
    <t>品名</t>
    <phoneticPr fontId="3"/>
  </si>
  <si>
    <t>原産地</t>
  </si>
  <si>
    <t>_040510129</t>
  </si>
  <si>
    <t>バターその他の油脂及びデイリースプレッド</t>
    <phoneticPr fontId="3"/>
  </si>
  <si>
    <t>ＣＰＴＰＰ締約国</t>
  </si>
  <si>
    <t>←輸入する商品の関税分類番号（９桁）を選択してください。</t>
    <rPh sb="1" eb="3">
      <t>ユニュウ</t>
    </rPh>
    <rPh sb="5" eb="7">
      <t>ショウヒン</t>
    </rPh>
    <rPh sb="8" eb="10">
      <t>カンゼイ</t>
    </rPh>
    <rPh sb="10" eb="12">
      <t>ブンルイ</t>
    </rPh>
    <rPh sb="12" eb="14">
      <t>バンゴウ</t>
    </rPh>
    <rPh sb="16" eb="17">
      <t>ケタ</t>
    </rPh>
    <rPh sb="19" eb="21">
      <t>センタク</t>
    </rPh>
    <phoneticPr fontId="3"/>
  </si>
  <si>
    <t>内装品の形状・性状</t>
    <rPh sb="0" eb="3">
      <t>ナイソウヒン</t>
    </rPh>
    <rPh sb="4" eb="6">
      <t>ケイジョウ</t>
    </rPh>
    <rPh sb="7" eb="9">
      <t>セイジョウ</t>
    </rPh>
    <phoneticPr fontId="3"/>
  </si>
  <si>
    <t>←形状を選択してください。形状が異なる場合は、形状ごとに輸入商品説明書を作成してください。</t>
    <rPh sb="1" eb="3">
      <t>ケイジョウ</t>
    </rPh>
    <rPh sb="4" eb="6">
      <t>センタク</t>
    </rPh>
    <rPh sb="13" eb="15">
      <t>ユニュウ</t>
    </rPh>
    <rPh sb="17" eb="19">
      <t>ショウヒン</t>
    </rPh>
    <rPh sb="20" eb="22">
      <t>カンゼイ</t>
    </rPh>
    <rPh sb="22" eb="24">
      <t>ブンルイ</t>
    </rPh>
    <rPh sb="25" eb="27">
      <t>センタク</t>
    </rPh>
    <phoneticPr fontId="3"/>
  </si>
  <si>
    <t>←選択項目に輸入する商品の形状がない場合、上の行の項目は選択せず、詳細をこの列に入力してください。上の行にも入力項目がある状態で入力した場合、セルが赤くなります。</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rPh sb="49" eb="50">
      <t>ウエ</t>
    </rPh>
    <rPh sb="51" eb="52">
      <t>ギョウ</t>
    </rPh>
    <rPh sb="54" eb="56">
      <t>ニュウリョク</t>
    </rPh>
    <rPh sb="56" eb="58">
      <t>コウモク</t>
    </rPh>
    <rPh sb="61" eb="63">
      <t>ジョウタイ</t>
    </rPh>
    <rPh sb="64" eb="66">
      <t>ニュウリョク</t>
    </rPh>
    <rPh sb="68" eb="70">
      <t>バアイ</t>
    </rPh>
    <rPh sb="74" eb="75">
      <t>アカ</t>
    </rPh>
    <phoneticPr fontId="3"/>
  </si>
  <si>
    <t>製品重量（kg）
 (A)÷(B)
（小数点第４位以下切り捨て）</t>
    <rPh sb="19" eb="22">
      <t>ショウスウテン</t>
    </rPh>
    <rPh sb="22" eb="23">
      <t>ダイ</t>
    </rPh>
    <rPh sb="24" eb="27">
      <t>イイカ</t>
    </rPh>
    <rPh sb="27" eb="28">
      <t>キ</t>
    </rPh>
    <rPh sb="29" eb="30">
      <t>ス</t>
    </rPh>
    <phoneticPr fontId="3"/>
  </si>
  <si>
    <t>換算係数
(B)</t>
    <phoneticPr fontId="3"/>
  </si>
  <si>
    <t>割当数量（全乳換算数量、kg）
(A)</t>
    <phoneticPr fontId="3"/>
  </si>
  <si>
    <t>←全乳換算数量を入力してください。製品重量、換算係数は自動計算されます。１者当たりの申請上限数量以上を入力した場合、セルが赤くなります。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rPh sb="37" eb="38">
      <t>シャ</t>
    </rPh>
    <rPh sb="38" eb="39">
      <t>ア</t>
    </rPh>
    <rPh sb="42" eb="44">
      <t>シンセイ</t>
    </rPh>
    <rPh sb="44" eb="46">
      <t>ジョウゲン</t>
    </rPh>
    <rPh sb="46" eb="48">
      <t>スウリョウ</t>
    </rPh>
    <rPh sb="48" eb="50">
      <t>イジョウ</t>
    </rPh>
    <rPh sb="51" eb="53">
      <t>ニュウリョク</t>
    </rPh>
    <rPh sb="55" eb="57">
      <t>バアイ</t>
    </rPh>
    <rPh sb="61" eb="62">
      <t>アカ</t>
    </rPh>
    <phoneticPr fontId="3"/>
  </si>
  <si>
    <r>
      <rPr>
        <b/>
        <sz val="14"/>
        <color theme="1"/>
        <rFont val="ＭＳ 明朝"/>
        <family val="1"/>
        <charset val="128"/>
      </rPr>
      <t xml:space="preserve">バターその他の油脂及びデイリースプレッド、脱脂粉乳、
粉乳及びバターミルクパウダー、加糖れん乳
</t>
    </r>
    <r>
      <rPr>
        <sz val="11"/>
        <color theme="1"/>
        <rFont val="ＭＳ 明朝"/>
        <family val="1"/>
        <charset val="128"/>
      </rPr>
      <t xml:space="preserve">
</t>
    </r>
    <r>
      <rPr>
        <sz val="10"/>
        <color theme="1"/>
        <rFont val="ＭＳ 明朝"/>
        <family val="1"/>
        <charset val="128"/>
      </rPr>
      <t>（下欄は、日ＥＵ協定 附属書２－Ａ 第３編 第Ｂ節２４の
ＴＲＱ－２３に基づく全乳換算数量による重量を算定するための係数）</t>
    </r>
    <rPh sb="21" eb="23">
      <t>ダッシ</t>
    </rPh>
    <rPh sb="23" eb="25">
      <t>フンニュウ</t>
    </rPh>
    <rPh sb="50" eb="52">
      <t>カラン</t>
    </rPh>
    <rPh sb="88" eb="90">
      <t>ゼンニュウ</t>
    </rPh>
    <rPh sb="90" eb="92">
      <t>カンサン</t>
    </rPh>
    <rPh sb="92" eb="94">
      <t>スウリョウ</t>
    </rPh>
    <rPh sb="97" eb="99">
      <t>ジュウリョウ</t>
    </rPh>
    <rPh sb="100" eb="102">
      <t>サンテイ</t>
    </rPh>
    <rPh sb="107" eb="109">
      <t>ケイスウ</t>
    </rPh>
    <phoneticPr fontId="3"/>
  </si>
  <si>
    <t>←申請する品目の輸入商品説明書であることを確認する。</t>
    <rPh sb="1" eb="3">
      <t>シンセイ</t>
    </rPh>
    <rPh sb="5" eb="7">
      <t>ヒンモク</t>
    </rPh>
    <rPh sb="8" eb="10">
      <t>ユニュウ</t>
    </rPh>
    <rPh sb="10" eb="12">
      <t>ショウヒン</t>
    </rPh>
    <rPh sb="12" eb="15">
      <t>セツメイショ</t>
    </rPh>
    <rPh sb="21" eb="23">
      <t>カクニン</t>
    </rPh>
    <phoneticPr fontId="3"/>
  </si>
  <si>
    <t>040210．129</t>
    <phoneticPr fontId="3"/>
  </si>
  <si>
    <t>040229．119</t>
    <phoneticPr fontId="3"/>
  </si>
  <si>
    <t>040390．133</t>
    <phoneticPr fontId="3"/>
  </si>
  <si>
    <t>040210．212</t>
    <phoneticPr fontId="3"/>
  </si>
  <si>
    <t>040229．129</t>
    <phoneticPr fontId="3"/>
  </si>
  <si>
    <t>040510．129</t>
    <phoneticPr fontId="3"/>
  </si>
  <si>
    <t>040210．229</t>
    <phoneticPr fontId="3"/>
  </si>
  <si>
    <t>040229．291</t>
    <phoneticPr fontId="3"/>
  </si>
  <si>
    <t>040510．229</t>
    <phoneticPr fontId="3"/>
  </si>
  <si>
    <t>040221．131</t>
    <phoneticPr fontId="3"/>
  </si>
  <si>
    <t>040299．129</t>
    <phoneticPr fontId="3"/>
  </si>
  <si>
    <t>040520．090</t>
    <phoneticPr fontId="3"/>
  </si>
  <si>
    <t>040221．141</t>
    <phoneticPr fontId="3"/>
  </si>
  <si>
    <t>040299．290</t>
    <phoneticPr fontId="3"/>
  </si>
  <si>
    <t>040590．190</t>
    <phoneticPr fontId="3"/>
  </si>
  <si>
    <t>040221．212</t>
    <phoneticPr fontId="3"/>
  </si>
  <si>
    <t>040390．113</t>
    <phoneticPr fontId="3"/>
  </si>
  <si>
    <t>040590．229</t>
    <phoneticPr fontId="3"/>
  </si>
  <si>
    <t>040221．229</t>
    <phoneticPr fontId="3"/>
  </si>
  <si>
    <t>040390．123</t>
    <phoneticPr fontId="3"/>
  </si>
  <si>
    <t>株式会社農林水産省</t>
    <rPh sb="0" eb="4">
      <t>カブシキガイシャ</t>
    </rPh>
    <rPh sb="4" eb="6">
      <t>ノウリン</t>
    </rPh>
    <rPh sb="6" eb="9">
      <t>スイサンショウ</t>
    </rPh>
    <phoneticPr fontId="3"/>
  </si>
  <si>
    <t>東京都千代田区霞が関1-2-1</t>
    <rPh sb="0" eb="3">
      <t>トウキョウト</t>
    </rPh>
    <rPh sb="3" eb="7">
      <t>チヨダク</t>
    </rPh>
    <rPh sb="7" eb="8">
      <t>カスミ</t>
    </rPh>
    <rPh sb="9" eb="10">
      <t>セキ</t>
    </rPh>
    <phoneticPr fontId="3"/>
  </si>
  <si>
    <t>03-6744-2127</t>
    <phoneticPr fontId="3"/>
  </si>
  <si>
    <t>_040210229</t>
  </si>
  <si>
    <t>欧州連合</t>
  </si>
  <si>
    <t>←輸入する商品の関税分類番号（９桁）を選択してください。
先頭に「_」が入力されていますが、「_」は無視してください。</t>
    <rPh sb="1" eb="3">
      <t>ユニュウ</t>
    </rPh>
    <rPh sb="5" eb="7">
      <t>ショウヒン</t>
    </rPh>
    <rPh sb="8" eb="10">
      <t>カンゼイ</t>
    </rPh>
    <rPh sb="10" eb="12">
      <t>ブンルイ</t>
    </rPh>
    <rPh sb="12" eb="14">
      <t>バンゴウ</t>
    </rPh>
    <rPh sb="16" eb="17">
      <t>ケタ</t>
    </rPh>
    <rPh sb="19" eb="21">
      <t>センタク</t>
    </rPh>
    <rPh sb="29" eb="31">
      <t>セントウ</t>
    </rPh>
    <rPh sb="36" eb="38">
      <t>ニュウリョク</t>
    </rPh>
    <rPh sb="50" eb="52">
      <t>ムシ</t>
    </rPh>
    <phoneticPr fontId="3"/>
  </si>
  <si>
    <t>100g（粉末、ポリエチレン）</t>
    <rPh sb="5" eb="7">
      <t>フンマツ</t>
    </rPh>
    <phoneticPr fontId="3"/>
  </si>
  <si>
    <t>←選択項目に輸入する商品の形状がない場合、上の行の項目は選択せず、詳細をこの列に入力してください。</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phoneticPr fontId="3"/>
  </si>
  <si>
    <t>←全乳換算数量を入力してください。製品重量、換算係数は自動計算されます。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phoneticPr fontId="3"/>
  </si>
  <si>
    <t>脱脂粉乳</t>
    <rPh sb="0" eb="2">
      <t>ダッシ</t>
    </rPh>
    <rPh sb="2" eb="4">
      <t>フンニュウ</t>
    </rPh>
    <phoneticPr fontId="11"/>
  </si>
  <si>
    <t>_040210129</t>
    <phoneticPr fontId="11"/>
  </si>
  <si>
    <t>20～25kg（粉末、紙袋又は段ボール）</t>
    <rPh sb="8" eb="10">
      <t>フンマツ</t>
    </rPh>
    <rPh sb="11" eb="13">
      <t>カミブクロ</t>
    </rPh>
    <rPh sb="13" eb="14">
      <t>マタ</t>
    </rPh>
    <rPh sb="15" eb="16">
      <t>ダン</t>
    </rPh>
    <phoneticPr fontId="11"/>
  </si>
  <si>
    <t>_040210212</t>
    <phoneticPr fontId="11"/>
  </si>
  <si>
    <t>_040210229</t>
    <phoneticPr fontId="11"/>
  </si>
  <si>
    <t>_040221212</t>
    <phoneticPr fontId="11"/>
  </si>
  <si>
    <t>_040221229</t>
    <phoneticPr fontId="11"/>
  </si>
  <si>
    <t>_040229291</t>
    <phoneticPr fontId="11"/>
  </si>
  <si>
    <t>全粉乳</t>
    <rPh sb="0" eb="1">
      <t>ゼン</t>
    </rPh>
    <rPh sb="1" eb="3">
      <t>フンニュウ</t>
    </rPh>
    <phoneticPr fontId="11"/>
  </si>
  <si>
    <t>_040221131</t>
    <phoneticPr fontId="11"/>
  </si>
  <si>
    <t>_040221141</t>
    <phoneticPr fontId="11"/>
  </si>
  <si>
    <t>_040229119</t>
    <phoneticPr fontId="11"/>
  </si>
  <si>
    <t>_040229129</t>
    <phoneticPr fontId="11"/>
  </si>
  <si>
    <t>BMP</t>
    <phoneticPr fontId="11"/>
  </si>
  <si>
    <t>_040390113</t>
    <phoneticPr fontId="11"/>
  </si>
  <si>
    <t>_040390123</t>
    <phoneticPr fontId="11"/>
  </si>
  <si>
    <t>_040390133</t>
    <phoneticPr fontId="11"/>
  </si>
  <si>
    <t>加糖れん乳</t>
    <rPh sb="0" eb="2">
      <t>カトウ</t>
    </rPh>
    <rPh sb="4" eb="5">
      <t>ニュウ</t>
    </rPh>
    <phoneticPr fontId="11"/>
  </si>
  <si>
    <t>_040299129</t>
    <phoneticPr fontId="11"/>
  </si>
  <si>
    <t>500g未満</t>
    <rPh sb="4" eb="6">
      <t>ミマン</t>
    </rPh>
    <phoneticPr fontId="11"/>
  </si>
  <si>
    <t>500g超</t>
    <rPh sb="4" eb="5">
      <t>チョウ</t>
    </rPh>
    <phoneticPr fontId="11"/>
  </si>
  <si>
    <t>_040299290</t>
    <phoneticPr fontId="11"/>
  </si>
  <si>
    <t>バター</t>
    <phoneticPr fontId="11"/>
  </si>
  <si>
    <t>_040510129</t>
    <phoneticPr fontId="11"/>
  </si>
  <si>
    <t>1～300g</t>
    <phoneticPr fontId="11"/>
  </si>
  <si>
    <t>400～500ｇ(ブロック状)</t>
    <rPh sb="11" eb="12">
      <t>ジョウ</t>
    </rPh>
    <phoneticPr fontId="11"/>
  </si>
  <si>
    <t>1～5kg(ブロック状)</t>
    <rPh sb="10" eb="11">
      <t>ジョウ</t>
    </rPh>
    <phoneticPr fontId="11"/>
  </si>
  <si>
    <t>500g～5kg（シート状)</t>
    <rPh sb="12" eb="13">
      <t>ジョウ</t>
    </rPh>
    <phoneticPr fontId="11"/>
  </si>
  <si>
    <t>10～25kg（ブロック状）</t>
    <rPh sb="12" eb="13">
      <t>ジョウ</t>
    </rPh>
    <phoneticPr fontId="11"/>
  </si>
  <si>
    <t>_040510229</t>
    <phoneticPr fontId="11"/>
  </si>
  <si>
    <t>デイリースプレッド</t>
    <phoneticPr fontId="11"/>
  </si>
  <si>
    <t>_040520090</t>
    <phoneticPr fontId="11"/>
  </si>
  <si>
    <t>_040590190</t>
    <phoneticPr fontId="11"/>
  </si>
  <si>
    <t>バターオイル</t>
    <phoneticPr fontId="11"/>
  </si>
  <si>
    <t>_040590229</t>
    <phoneticPr fontId="11"/>
  </si>
  <si>
    <t>2kg以下(ビン又はボトル)</t>
    <rPh sb="3" eb="5">
      <t>イカ</t>
    </rPh>
    <rPh sb="8" eb="9">
      <t>マタ</t>
    </rPh>
    <phoneticPr fontId="11"/>
  </si>
  <si>
    <t>100kg～300kg（バルク）</t>
    <phoneticPr fontId="11"/>
  </si>
  <si>
    <t>_040210129</t>
  </si>
  <si>
    <t>_040210212</t>
  </si>
  <si>
    <t>_040221212</t>
  </si>
  <si>
    <t>_040221131</t>
    <phoneticPr fontId="3"/>
  </si>
  <si>
    <t>粉乳及びバターミルクパウダー</t>
    <rPh sb="0" eb="2">
      <t>フンニュウ</t>
    </rPh>
    <rPh sb="2" eb="3">
      <t>オヨ</t>
    </rPh>
    <phoneticPr fontId="11"/>
  </si>
  <si>
    <t>_040221141</t>
    <phoneticPr fontId="3"/>
  </si>
  <si>
    <t>_040221229</t>
  </si>
  <si>
    <t>_040229119</t>
  </si>
  <si>
    <t>_040229129</t>
  </si>
  <si>
    <t>_040229291</t>
  </si>
  <si>
    <t>_040299129</t>
  </si>
  <si>
    <t>_040299290</t>
  </si>
  <si>
    <t>_040390113</t>
  </si>
  <si>
    <t>_040390123</t>
  </si>
  <si>
    <t>_040390133</t>
  </si>
  <si>
    <t>バターその他の油脂及びデイリースプレッド</t>
    <phoneticPr fontId="11"/>
  </si>
  <si>
    <t>_040510229</t>
  </si>
  <si>
    <t>_040520090</t>
  </si>
  <si>
    <t>_040590190</t>
  </si>
  <si>
    <t>_040590229</t>
  </si>
  <si>
    <t>CPTPPバターその他の油脂及びデイリースプレッド</t>
    <phoneticPr fontId="11"/>
  </si>
  <si>
    <t>←申請上限数量は毎年見直し</t>
    <rPh sb="1" eb="3">
      <t>シンセイ</t>
    </rPh>
    <rPh sb="3" eb="5">
      <t>ジョウゲン</t>
    </rPh>
    <rPh sb="5" eb="7">
      <t>スウリョウ</t>
    </rPh>
    <rPh sb="8" eb="10">
      <t>マイトシ</t>
    </rPh>
    <rPh sb="10" eb="12">
      <t>ミナオ</t>
    </rPh>
    <phoneticPr fontId="11"/>
  </si>
  <si>
    <t>CPTPP脱脂粉乳</t>
    <rPh sb="5" eb="7">
      <t>ダッシ</t>
    </rPh>
    <rPh sb="7" eb="9">
      <t>フンニュウ</t>
    </rPh>
    <phoneticPr fontId="11"/>
  </si>
  <si>
    <t>CPTPP粉乳及びバターミルクパウダー</t>
    <rPh sb="5" eb="7">
      <t>フンニュウ</t>
    </rPh>
    <rPh sb="7" eb="8">
      <t>オヨ</t>
    </rPh>
    <phoneticPr fontId="11"/>
  </si>
  <si>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11"/>
  </si>
  <si>
    <t>上記の輸入商品は、関税割当対象品目であることを承認します。</t>
  </si>
  <si>
    <t>　　　　　　　　　　　　　　　　　　　　　農林水産省畜産局牛乳乳製品課</t>
  </si>
  <si>
    <t>注１：割当てを受けた者は、この輸入商品説明書で承認された関税割当対象品目を変更しようとする
     ときは、この輸入商品説明書と併せて、変更後の輸入商品説明書を農林水産省畜産局牛乳乳製品課
     に提出し、新たな承認を受けるものとする。</t>
  </si>
  <si>
    <t>注２：割当てを受けた者は、関税割当証明書の有効期間が満了したときは、関税割当証明書と併せて、
      この輸入商品説明の原本を農林水産省畜産局牛乳乳製品課に速やかに返納しなければならない。
      当該返納期限は、関税割当証明書の有効期間満了日の翌日から起算して10日以内とする。</t>
  </si>
  <si>
    <t>（関税割当証明書番号）0405.10-TWQ-JP９-</t>
    <phoneticPr fontId="3"/>
  </si>
  <si>
    <t>（関税割当証明書番号）0402.10-TRQ-23-</t>
    <phoneticPr fontId="3"/>
  </si>
  <si>
    <t>注１：割当てを受けた者は、この輸入商品説明書で承認された関税割当対象品目を変更しようとする
     ときは、この輸入商品説明書と併せて、変更後の輸入商品説明書を農林水産省畜産局牛乳乳製品課
     に提出し、新たな承認を受けるものとする。</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</si>
</sst>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quot;kg&quot;"/>
  </numFmts>
  <fonts count="16" x14ac:knownFonts="1">
    <font>
      <sz val="11"/>
      <color theme="1"/>
      <name val="ＭＳ Ｐゴシック"/>
      <family val="2"/>
      <charset val="128"/>
      <scheme val="minor"/>
    </font>
    <font>
      <sz val="10"/>
      <color rgb="FF000000"/>
      <name val="ＭＳ 明朝"/>
      <family val="1"/>
      <charset val="128"/>
    </font>
    <font>
      <b/>
      <sz val="10"/>
      <color rgb="FF000000"/>
      <name val="ＭＳ 明朝"/>
      <family val="1"/>
      <charset val="128"/>
    </font>
    <font>
      <sz val="6"/>
      <name val="ＭＳ Ｐゴシック"/>
      <family val="2"/>
      <charset val="128"/>
      <scheme val="minor"/>
    </font>
    <font>
      <b/>
      <sz val="16"/>
      <color rgb="FF000000"/>
      <name val="ＭＳ 明朝"/>
      <family val="1"/>
      <charset val="128"/>
    </font>
    <font>
      <sz val="11"/>
      <color theme="1"/>
      <name val="ＭＳ 明朝"/>
      <family val="1"/>
      <charset val="128"/>
    </font>
    <font>
      <sz val="8"/>
      <color theme="1"/>
      <name val="ＭＳ 明朝"/>
      <family val="1"/>
      <charset val="128"/>
    </font>
    <font>
      <b/>
      <sz val="14"/>
      <color theme="1"/>
      <name val="ＭＳ 明朝"/>
      <family val="1"/>
      <charset val="128"/>
    </font>
    <font>
      <sz val="10"/>
      <color theme="1"/>
      <name val="ＭＳ 明朝"/>
      <family val="1"/>
      <charset val="128"/>
    </font>
    <font>
      <sz val="11"/>
      <color rgb="FF000000"/>
      <name val="ＭＳ 明朝"/>
      <family val="1"/>
      <charset val="128"/>
    </font>
    <font>
      <sz val="11"/>
      <color theme="1"/>
      <name val="ＭＳ Ｐゴシック"/>
      <family val="3"/>
      <charset val="128"/>
      <scheme val="minor"/>
    </font>
    <font>
      <sz val="6"/>
      <name val="ＭＳ Ｐゴシック"/>
      <family val="3"/>
      <charset val="128"/>
    </font>
    <font>
      <sz val="11"/>
      <color rgb="FFFF0000"/>
      <name val="ＭＳ Ｐゴシック"/>
      <family val="3"/>
      <charset val="128"/>
      <scheme val="minor"/>
    </font>
    <font>
      <b/>
      <sz val="11"/>
      <color rgb="FF0066FF"/>
      <name val="ＭＳ Ｐゴシック"/>
      <family val="3"/>
      <charset val="128"/>
      <scheme val="minor"/>
    </font>
    <font>
      <sz val="11"/>
      <color rgb="FF0066FF"/>
      <name val="ＭＳ Ｐゴシック"/>
      <family val="2"/>
      <charset val="128"/>
      <scheme val="minor"/>
    </font>
    <font>
      <sz val="11"/>
      <color rgb="FF0066FF"/>
      <name val="ＭＳ 明朝"/>
      <family val="1"/>
      <charset val="128"/>
    </font>
  </fonts>
  <fills count="3">
    <fill>
      <patternFill patternType="none"/>
    </fill>
    <fill>
      <patternFill patternType="gray125"/>
    </fill>
    <fill>
      <patternFill patternType="solid">
        <fgColor rgb="FFFFFF00"/>
        <bgColor indexed="64"/>
      </patternFill>
    </fill>
  </fills>
  <borders count="41">
    <border>
      <left/>
      <right/>
      <top/>
      <bottom/>
      <diagonal/>
    </border>
    <border>
      <left/>
      <right style="medium">
        <color indexed="64"/>
      </right>
      <top/>
      <bottom/>
      <diagonal/>
    </border>
    <border>
      <left style="medium">
        <color indexed="64"/>
      </left>
      <right/>
      <top/>
      <bottom style="medium">
        <color indexed="64"/>
      </bottom>
      <diagonal/>
    </border>
    <border>
      <left style="thin">
        <color indexed="64"/>
      </left>
      <right style="medium">
        <color indexed="64"/>
      </right>
      <top style="medium">
        <color indexed="64"/>
      </top>
      <bottom style="double">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bottom style="medium">
        <color auto="1"/>
      </bottom>
      <diagonal/>
    </border>
    <border>
      <left/>
      <right style="medium">
        <color auto="1"/>
      </right>
      <top/>
      <bottom style="medium">
        <color auto="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right/>
      <top style="thin">
        <color auto="1"/>
      </top>
      <bottom/>
      <diagonal/>
    </border>
    <border>
      <left/>
      <right/>
      <top/>
      <bottom style="thin">
        <color auto="1"/>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thin">
        <color indexed="64"/>
      </bottom>
      <diagonal/>
    </border>
    <border>
      <left style="medium">
        <color indexed="64"/>
      </left>
      <right/>
      <top style="medium">
        <color indexed="64"/>
      </top>
      <bottom style="double">
        <color indexed="64"/>
      </bottom>
      <diagonal/>
    </border>
    <border>
      <left style="thin">
        <color rgb="FF000000"/>
      </left>
      <right style="medium">
        <color indexed="64"/>
      </right>
      <top style="medium">
        <color indexed="64"/>
      </top>
      <bottom style="double">
        <color indexed="64"/>
      </bottom>
      <diagonal/>
    </border>
    <border>
      <left style="medium">
        <color indexed="64"/>
      </left>
      <right/>
      <top style="double">
        <color indexed="64"/>
      </top>
      <bottom/>
      <diagonal/>
    </border>
    <border>
      <left style="thin">
        <color rgb="FF000000"/>
      </left>
      <right style="medium">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thin">
        <color rgb="FF000000"/>
      </left>
      <right style="medium">
        <color indexed="64"/>
      </right>
      <top style="thin">
        <color indexed="64"/>
      </top>
      <bottom style="thin">
        <color indexed="64"/>
      </bottom>
      <diagonal/>
    </border>
    <border>
      <left style="thin">
        <color rgb="FF000000"/>
      </left>
      <right style="medium">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s>
  <cellStyleXfs count="2">
    <xf numFmtId="0" fontId="0" fillId="0" borderId="0">
      <alignment vertical="center"/>
    </xf>
    <xf numFmtId="0" fontId="10" fillId="0" borderId="0">
      <alignment vertical="center"/>
    </xf>
  </cellStyleXfs>
  <cellXfs count="95">
    <xf numFmtId="0" fontId="0" fillId="0" borderId="0" xfId="0">
      <alignment vertical="center"/>
    </xf>
    <xf numFmtId="0" fontId="0" fillId="0" borderId="4" xfId="0" applyBorder="1">
      <alignment vertical="center"/>
    </xf>
    <xf numFmtId="0" fontId="0" fillId="0" borderId="1" xfId="0" applyBorder="1">
      <alignment vertical="center"/>
    </xf>
    <xf numFmtId="0" fontId="5" fillId="0" borderId="6" xfId="0" applyFont="1" applyBorder="1">
      <alignment vertical="center"/>
    </xf>
    <xf numFmtId="0" fontId="5" fillId="0" borderId="4" xfId="0" applyFont="1" applyBorder="1">
      <alignment vertical="center"/>
    </xf>
    <xf numFmtId="0" fontId="6" fillId="0" borderId="4" xfId="0" applyFont="1" applyBorder="1">
      <alignment vertical="center"/>
    </xf>
    <xf numFmtId="0" fontId="5" fillId="0" borderId="0" xfId="0" applyFont="1">
      <alignment vertical="center"/>
    </xf>
    <xf numFmtId="0" fontId="5" fillId="0" borderId="1" xfId="0" applyFont="1" applyBorder="1">
      <alignment vertical="center"/>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wrapText="1"/>
    </xf>
    <xf numFmtId="49" fontId="1" fillId="0" borderId="0" xfId="0" applyNumberFormat="1" applyFont="1" applyAlignment="1">
      <alignment horizontal="center" vertical="center" wrapText="1"/>
    </xf>
    <xf numFmtId="0" fontId="2" fillId="0" borderId="0" xfId="0" applyFont="1" applyAlignment="1">
      <alignment horizontal="center" vertical="center" wrapText="1"/>
    </xf>
    <xf numFmtId="0" fontId="1" fillId="0" borderId="22" xfId="0" applyFont="1" applyBorder="1" applyAlignment="1">
      <alignment horizontal="center" vertical="center" wrapText="1"/>
    </xf>
    <xf numFmtId="0" fontId="9" fillId="0" borderId="0" xfId="0" applyFont="1" applyAlignment="1">
      <alignment horizontal="center" vertical="center" wrapText="1"/>
    </xf>
    <xf numFmtId="49" fontId="1" fillId="0" borderId="11" xfId="0" applyNumberFormat="1" applyFont="1" applyBorder="1" applyAlignment="1">
      <alignment horizontal="center" vertical="center" wrapText="1"/>
    </xf>
    <xf numFmtId="49" fontId="1" fillId="0" borderId="24" xfId="0" applyNumberFormat="1" applyFont="1" applyBorder="1" applyAlignment="1">
      <alignment horizontal="center" vertical="center" wrapText="1"/>
    </xf>
    <xf numFmtId="49" fontId="1" fillId="0" borderId="11" xfId="0" applyNumberFormat="1" applyFont="1" applyBorder="1" applyAlignment="1">
      <alignment horizontal="center" vertical="center" shrinkToFit="1"/>
    </xf>
    <xf numFmtId="49" fontId="1" fillId="0" borderId="24" xfId="0" applyNumberFormat="1" applyFont="1" applyBorder="1" applyAlignment="1">
      <alignment horizontal="center" vertical="center" shrinkToFit="1"/>
    </xf>
    <xf numFmtId="0" fontId="0" fillId="0" borderId="0" xfId="0" applyAlignment="1">
      <alignment horizontal="center" vertical="center" wrapText="1"/>
    </xf>
    <xf numFmtId="0" fontId="4" fillId="0" borderId="0" xfId="0" applyFont="1">
      <alignment vertical="center"/>
    </xf>
    <xf numFmtId="49" fontId="1" fillId="0" borderId="0" xfId="0" applyNumberFormat="1" applyFont="1" applyAlignment="1">
      <alignment horizontal="center" vertical="center" shrinkToFit="1"/>
    </xf>
    <xf numFmtId="0" fontId="1" fillId="0" borderId="25" xfId="0" applyFont="1" applyBorder="1" applyAlignment="1">
      <alignment horizontal="center" vertical="center" wrapText="1"/>
    </xf>
    <xf numFmtId="49" fontId="1" fillId="0" borderId="26" xfId="0" applyNumberFormat="1" applyFont="1" applyBorder="1" applyAlignment="1">
      <alignment horizontal="center" vertical="center" wrapText="1"/>
    </xf>
    <xf numFmtId="0" fontId="1" fillId="0" borderId="21" xfId="0" applyFont="1" applyBorder="1" applyAlignment="1">
      <alignment horizontal="center" vertical="center" wrapText="1"/>
    </xf>
    <xf numFmtId="49" fontId="1" fillId="0" borderId="26" xfId="0" applyNumberFormat="1" applyFont="1" applyBorder="1" applyAlignment="1">
      <alignment horizontal="center" vertical="center" shrinkToFit="1"/>
    </xf>
    <xf numFmtId="0" fontId="10" fillId="0" borderId="0" xfId="1">
      <alignment vertical="center"/>
    </xf>
    <xf numFmtId="0" fontId="10" fillId="0" borderId="16" xfId="1" applyBorder="1">
      <alignment vertical="center"/>
    </xf>
    <xf numFmtId="0" fontId="12" fillId="0" borderId="16" xfId="1" applyFont="1" applyBorder="1">
      <alignment vertical="center"/>
    </xf>
    <xf numFmtId="0" fontId="13" fillId="0" borderId="0" xfId="0" applyFont="1" applyAlignment="1">
      <alignment vertical="center" wrapText="1"/>
    </xf>
    <xf numFmtId="0" fontId="14" fillId="0" borderId="0" xfId="0" applyFont="1" applyAlignment="1">
      <alignment vertical="center" wrapText="1"/>
    </xf>
    <xf numFmtId="49" fontId="15" fillId="0" borderId="0" xfId="0" applyNumberFormat="1" applyFont="1" applyAlignment="1">
      <alignment horizontal="center" vertical="center" shrinkToFit="1"/>
    </xf>
    <xf numFmtId="0" fontId="10" fillId="2" borderId="16" xfId="1" applyFill="1" applyBorder="1">
      <alignment vertical="center"/>
    </xf>
    <xf numFmtId="0" fontId="10" fillId="2" borderId="0" xfId="1" applyFill="1">
      <alignment vertical="center"/>
    </xf>
    <xf numFmtId="0" fontId="1" fillId="0" borderId="30" xfId="0" applyFont="1" applyBorder="1" applyAlignment="1">
      <alignment horizontal="center" vertical="center" wrapText="1"/>
    </xf>
    <xf numFmtId="0" fontId="1" fillId="0" borderId="31" xfId="0" applyFont="1" applyBorder="1" applyAlignment="1">
      <alignment horizontal="center" vertical="center" wrapText="1"/>
    </xf>
    <xf numFmtId="49" fontId="1" fillId="0" borderId="32" xfId="0" applyNumberFormat="1" applyFont="1" applyBorder="1" applyAlignment="1">
      <alignment horizontal="center" vertical="center" wrapText="1"/>
    </xf>
    <xf numFmtId="0" fontId="1" fillId="0" borderId="33" xfId="0" applyFont="1" applyBorder="1" applyAlignment="1">
      <alignment horizontal="center" vertical="center" wrapText="1"/>
    </xf>
    <xf numFmtId="49" fontId="1" fillId="0" borderId="4" xfId="0" applyNumberFormat="1" applyFont="1" applyBorder="1" applyAlignment="1">
      <alignment horizontal="center" vertical="center" wrapText="1"/>
    </xf>
    <xf numFmtId="0" fontId="1" fillId="0" borderId="34" xfId="0" applyFont="1" applyBorder="1" applyAlignment="1">
      <alignment horizontal="center" vertical="center" wrapText="1"/>
    </xf>
    <xf numFmtId="49" fontId="1" fillId="0" borderId="35" xfId="0" applyNumberFormat="1" applyFont="1" applyBorder="1" applyAlignment="1">
      <alignment horizontal="center" vertical="center" wrapText="1"/>
    </xf>
    <xf numFmtId="0" fontId="1" fillId="0" borderId="36" xfId="0" applyFont="1" applyBorder="1" applyAlignment="1">
      <alignment horizontal="center" vertical="center" wrapText="1"/>
    </xf>
    <xf numFmtId="49" fontId="1" fillId="0" borderId="2" xfId="0" applyNumberFormat="1" applyFont="1" applyBorder="1" applyAlignment="1">
      <alignment horizontal="center" vertical="center" wrapText="1"/>
    </xf>
    <xf numFmtId="0" fontId="1" fillId="0" borderId="37" xfId="0" applyFont="1" applyBorder="1" applyAlignment="1">
      <alignment horizontal="center" vertical="center" wrapText="1"/>
    </xf>
    <xf numFmtId="49" fontId="2" fillId="0" borderId="2" xfId="0" applyNumberFormat="1" applyFont="1" applyBorder="1" applyAlignment="1">
      <alignment horizontal="center" vertical="center" wrapText="1"/>
    </xf>
    <xf numFmtId="0" fontId="2" fillId="0" borderId="38" xfId="0" applyFont="1" applyBorder="1" applyAlignment="1">
      <alignment horizontal="center" vertical="center" wrapText="1"/>
    </xf>
    <xf numFmtId="0" fontId="5" fillId="0" borderId="39" xfId="0" applyFont="1" applyBorder="1" applyAlignment="1">
      <alignment horizontal="left" vertical="center" wrapText="1"/>
    </xf>
    <xf numFmtId="0" fontId="5" fillId="0" borderId="16" xfId="0" applyFont="1" applyBorder="1" applyAlignment="1">
      <alignment horizontal="left" vertical="center" wrapText="1"/>
    </xf>
    <xf numFmtId="0" fontId="5" fillId="0" borderId="40" xfId="0" applyFont="1" applyBorder="1" applyAlignment="1">
      <alignment horizontal="left" vertical="center" wrapText="1"/>
    </xf>
    <xf numFmtId="0" fontId="5" fillId="0" borderId="2"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0" fillId="0" borderId="0" xfId="0"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xf>
    <xf numFmtId="0" fontId="5" fillId="0" borderId="12" xfId="0" applyFont="1" applyBorder="1" applyAlignment="1">
      <alignment horizontal="center" vertical="center" wrapText="1"/>
    </xf>
    <xf numFmtId="0" fontId="5" fillId="0" borderId="5" xfId="0" applyFont="1" applyBorder="1" applyAlignment="1">
      <alignment horizontal="center" vertical="center"/>
    </xf>
    <xf numFmtId="176" fontId="5" fillId="0" borderId="11" xfId="0" applyNumberFormat="1" applyFont="1" applyBorder="1" applyAlignment="1">
      <alignment horizontal="center" vertical="center"/>
    </xf>
    <xf numFmtId="176" fontId="5" fillId="0" borderId="12" xfId="0" applyNumberFormat="1" applyFont="1" applyBorder="1" applyAlignment="1">
      <alignment horizontal="center" vertical="center"/>
    </xf>
    <xf numFmtId="176" fontId="5" fillId="0" borderId="12" xfId="0" applyNumberFormat="1" applyFont="1" applyBorder="1" applyAlignment="1" applyProtection="1">
      <alignment horizontal="center" vertical="center"/>
      <protection locked="0"/>
    </xf>
    <xf numFmtId="176" fontId="5" fillId="0" borderId="5" xfId="0" applyNumberFormat="1" applyFont="1" applyBorder="1" applyAlignment="1" applyProtection="1">
      <alignment horizontal="center" vertical="center"/>
      <protection locked="0"/>
    </xf>
    <xf numFmtId="0" fontId="5" fillId="0" borderId="20" xfId="0" applyFont="1" applyBorder="1" applyAlignment="1" applyProtection="1">
      <alignment horizontal="center" vertical="top"/>
      <protection locked="0"/>
    </xf>
    <xf numFmtId="0" fontId="5" fillId="0" borderId="17" xfId="0" applyFont="1" applyBorder="1" applyAlignment="1" applyProtection="1">
      <alignment horizontal="center" vertical="top"/>
      <protection locked="0"/>
    </xf>
    <xf numFmtId="0" fontId="5" fillId="0" borderId="29" xfId="0" applyFont="1" applyBorder="1" applyAlignment="1" applyProtection="1">
      <alignment horizontal="center" vertical="top"/>
      <protection locked="0"/>
    </xf>
    <xf numFmtId="0" fontId="5" fillId="0" borderId="0" xfId="0" applyFont="1" applyAlignment="1" applyProtection="1">
      <alignment horizontal="left" vertical="center" shrinkToFit="1"/>
      <protection locked="0"/>
    </xf>
    <xf numFmtId="0" fontId="5" fillId="0" borderId="1" xfId="0" applyFont="1" applyBorder="1" applyAlignment="1" applyProtection="1">
      <alignment horizontal="left" vertical="center" shrinkToFit="1"/>
      <protection locked="0"/>
    </xf>
    <xf numFmtId="0" fontId="5" fillId="0" borderId="11" xfId="0" applyFont="1" applyBorder="1" applyAlignment="1" applyProtection="1">
      <alignment horizontal="center" vertical="center"/>
      <protection locked="0"/>
    </xf>
    <xf numFmtId="0" fontId="5" fillId="0" borderId="12" xfId="0" applyFont="1" applyBorder="1" applyAlignment="1" applyProtection="1">
      <alignment horizontal="center" vertical="center"/>
      <protection locked="0"/>
    </xf>
    <xf numFmtId="0" fontId="5" fillId="0" borderId="12" xfId="0" applyFont="1" applyBorder="1" applyAlignment="1">
      <alignment horizontal="center" vertical="center" shrinkToFit="1"/>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5" fillId="0" borderId="11" xfId="0" applyFont="1" applyBorder="1" applyAlignment="1">
      <alignment horizontal="center" vertical="center"/>
    </xf>
    <xf numFmtId="0" fontId="5" fillId="0" borderId="27" xfId="0" applyFont="1" applyBorder="1" applyAlignment="1" applyProtection="1">
      <alignment horizontal="center"/>
      <protection locked="0"/>
    </xf>
    <xf numFmtId="0" fontId="5" fillId="0" borderId="23" xfId="0" applyFont="1" applyBorder="1" applyAlignment="1" applyProtection="1">
      <alignment horizontal="center"/>
      <protection locked="0"/>
    </xf>
    <xf numFmtId="0" fontId="5" fillId="0" borderId="28" xfId="0" applyFont="1" applyBorder="1" applyAlignment="1" applyProtection="1">
      <alignment horizontal="center"/>
      <protection locked="0"/>
    </xf>
    <xf numFmtId="0" fontId="4" fillId="0" borderId="0" xfId="0" applyFont="1" applyAlignment="1">
      <alignment horizontal="center" vertical="center"/>
    </xf>
    <xf numFmtId="0" fontId="5" fillId="0" borderId="0" xfId="0" applyFont="1" applyAlignment="1">
      <alignment horizontal="center" vertical="center" wrapText="1"/>
    </xf>
    <xf numFmtId="0" fontId="5" fillId="0" borderId="0" xfId="0" applyFont="1" applyAlignment="1">
      <alignment horizontal="center" vertical="center"/>
    </xf>
    <xf numFmtId="0" fontId="5" fillId="0" borderId="7" xfId="0" applyFont="1" applyBorder="1" applyAlignment="1" applyProtection="1">
      <alignment horizontal="left" vertical="center" shrinkToFit="1"/>
      <protection locked="0"/>
    </xf>
    <xf numFmtId="0" fontId="5" fillId="0" borderId="8" xfId="0" applyFont="1" applyBorder="1" applyAlignment="1" applyProtection="1">
      <alignment horizontal="left" vertical="center" shrinkToFit="1"/>
      <protection locked="0"/>
    </xf>
    <xf numFmtId="0" fontId="5" fillId="0" borderId="0" xfId="0" applyFont="1" applyAlignment="1">
      <alignment horizontal="left" vertical="center"/>
    </xf>
    <xf numFmtId="0" fontId="5" fillId="0" borderId="1" xfId="0" applyFont="1" applyBorder="1" applyAlignment="1">
      <alignment horizontal="left"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27" xfId="0" applyFont="1" applyBorder="1" applyAlignment="1">
      <alignment horizontal="center"/>
    </xf>
    <xf numFmtId="0" fontId="5" fillId="0" borderId="23" xfId="0" applyFont="1" applyBorder="1" applyAlignment="1">
      <alignment horizontal="center"/>
    </xf>
    <xf numFmtId="0" fontId="5" fillId="0" borderId="28" xfId="0" applyFont="1" applyBorder="1" applyAlignment="1">
      <alignment horizontal="center"/>
    </xf>
    <xf numFmtId="0" fontId="5" fillId="0" borderId="20" xfId="0" applyFont="1" applyBorder="1" applyAlignment="1">
      <alignment horizontal="center" vertical="top"/>
    </xf>
    <xf numFmtId="0" fontId="5" fillId="0" borderId="17" xfId="0" applyFont="1" applyBorder="1" applyAlignment="1">
      <alignment horizontal="center" vertical="top"/>
    </xf>
    <xf numFmtId="0" fontId="5" fillId="0" borderId="29" xfId="0" applyFont="1" applyBorder="1" applyAlignment="1">
      <alignment horizontal="center" vertical="top"/>
    </xf>
    <xf numFmtId="176" fontId="5" fillId="0" borderId="5" xfId="0" applyNumberFormat="1" applyFont="1" applyBorder="1" applyAlignment="1">
      <alignment horizontal="center" vertical="center"/>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cellXfs>
  <cellStyles count="2">
    <cellStyle name="標準" xfId="0" builtinId="0"/>
    <cellStyle name="標準 2" xfId="1" xr:uid="{22689D3E-E404-4BB3-8BE3-8FEC4CAC9BAF}"/>
  </cellStyles>
  <dxfs count="14">
    <dxf>
      <fill>
        <patternFill>
          <bgColor theme="4" tint="0.79998168889431442"/>
        </patternFill>
      </fill>
    </dxf>
    <dxf>
      <fill>
        <patternFill patternType="none">
          <bgColor auto="1"/>
        </patternFill>
      </fill>
    </dxf>
    <dxf>
      <fill>
        <patternFill>
          <bgColor theme="4" tint="0.79998168889431442"/>
        </patternFill>
      </fill>
    </dxf>
    <dxf>
      <fill>
        <patternFill patternType="none">
          <bgColor auto="1"/>
        </patternFill>
      </fill>
    </dxf>
    <dxf>
      <fill>
        <patternFill>
          <bgColor theme="4" tint="0.79998168889431442"/>
        </patternFill>
      </fill>
    </dxf>
    <dxf>
      <numFmt numFmtId="177" formatCode="#,##0\ &quot;kg&quot;"/>
    </dxf>
    <dxf>
      <fill>
        <patternFill>
          <bgColor rgb="FFFF0000"/>
        </patternFill>
      </fill>
    </dxf>
    <dxf>
      <fill>
        <patternFill>
          <bgColor rgb="FFFF0000"/>
        </patternFill>
      </fill>
    </dxf>
    <dxf>
      <fill>
        <patternFill>
          <bgColor theme="4" tint="0.79998168889431442"/>
        </patternFill>
      </fill>
    </dxf>
    <dxf>
      <fill>
        <patternFill patternType="none">
          <bgColor auto="1"/>
        </patternFill>
      </fill>
    </dxf>
    <dxf>
      <fill>
        <patternFill>
          <bgColor theme="4" tint="0.79998168889431442"/>
        </patternFill>
      </fill>
    </dxf>
    <dxf>
      <fill>
        <patternFill patternType="none">
          <bgColor auto="1"/>
        </patternFill>
      </fill>
    </dxf>
    <dxf>
      <fill>
        <patternFill>
          <bgColor theme="4" tint="0.79998168889431442"/>
        </patternFill>
      </fill>
    </dxf>
    <dxf>
      <numFmt numFmtId="177" formatCode="#,##0\ &quot;kg&quot;"/>
    </dxf>
  </dxfs>
  <tableStyles count="0" defaultTableStyle="TableStyleMedium2"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44"/>
  <sheetViews>
    <sheetView tabSelected="1" view="pageBreakPreview" topLeftCell="A5" zoomScaleNormal="80" zoomScaleSheetLayoutView="100" workbookViewId="0">
      <selection activeCell="E22" sqref="E22:F22"/>
    </sheetView>
  </sheetViews>
  <sheetFormatPr defaultRowHeight="13.5" x14ac:dyDescent="0.15"/>
  <cols>
    <col min="1" max="6" width="15.875" customWidth="1"/>
    <col min="7" max="7" width="71.375" customWidth="1"/>
  </cols>
  <sheetData>
    <row r="1" spans="1:13" ht="21.75" customHeight="1" x14ac:dyDescent="0.15">
      <c r="A1" t="s">
        <v>0</v>
      </c>
      <c r="G1" s="30" t="s">
        <v>1</v>
      </c>
    </row>
    <row r="2" spans="1:13" ht="20.25" customHeight="1" x14ac:dyDescent="0.15">
      <c r="A2" s="76" t="s">
        <v>2</v>
      </c>
      <c r="B2" s="76"/>
      <c r="C2" s="76"/>
      <c r="D2" s="76"/>
      <c r="E2" s="76"/>
      <c r="F2" s="76"/>
      <c r="G2" s="30" t="s">
        <v>3</v>
      </c>
    </row>
    <row r="3" spans="1:13" ht="14.25" customHeight="1" x14ac:dyDescent="0.15">
      <c r="C3" s="21"/>
      <c r="G3" s="30" t="s">
        <v>4</v>
      </c>
    </row>
    <row r="4" spans="1:13" ht="73.5" customHeight="1" x14ac:dyDescent="0.15">
      <c r="A4" s="77" t="s">
        <v>5</v>
      </c>
      <c r="B4" s="78"/>
      <c r="C4" s="78"/>
      <c r="D4" s="78"/>
      <c r="E4" s="78"/>
      <c r="F4" s="78"/>
      <c r="G4" s="31" t="s">
        <v>6</v>
      </c>
      <c r="I4" s="53"/>
      <c r="J4" s="53"/>
      <c r="K4" s="53"/>
      <c r="L4" s="53"/>
      <c r="M4" s="53"/>
    </row>
    <row r="5" spans="1:13" ht="12" customHeight="1" thickBot="1" x14ac:dyDescent="0.2">
      <c r="A5" s="20"/>
      <c r="B5" s="10"/>
      <c r="C5" s="10"/>
      <c r="D5" s="10"/>
      <c r="E5" s="10"/>
      <c r="F5" s="10"/>
      <c r="G5" s="31"/>
    </row>
    <row r="6" spans="1:13" ht="18" customHeight="1" thickBot="1" x14ac:dyDescent="0.2">
      <c r="A6" s="11"/>
      <c r="B6" s="35" t="s">
        <v>7</v>
      </c>
      <c r="C6" s="36" t="s">
        <v>8</v>
      </c>
      <c r="D6" s="35" t="s">
        <v>7</v>
      </c>
      <c r="E6" s="8" t="s">
        <v>8</v>
      </c>
      <c r="F6" s="11"/>
      <c r="G6" s="31"/>
    </row>
    <row r="7" spans="1:13" ht="18" customHeight="1" thickTop="1" x14ac:dyDescent="0.15">
      <c r="A7" s="12"/>
      <c r="B7" s="37" t="s">
        <v>9</v>
      </c>
      <c r="C7" s="38">
        <v>12.34</v>
      </c>
      <c r="D7" s="39" t="s">
        <v>10</v>
      </c>
      <c r="E7" s="40">
        <v>12.34</v>
      </c>
      <c r="F7" s="11"/>
      <c r="G7" s="32"/>
      <c r="H7" s="15"/>
    </row>
    <row r="8" spans="1:13" ht="18" customHeight="1" x14ac:dyDescent="0.15">
      <c r="A8" s="12"/>
      <c r="B8" s="41" t="s">
        <v>11</v>
      </c>
      <c r="C8" s="42">
        <v>15.05</v>
      </c>
      <c r="D8" s="41" t="s">
        <v>12</v>
      </c>
      <c r="E8" s="9">
        <v>15.05</v>
      </c>
      <c r="F8" s="11"/>
      <c r="G8" s="32"/>
      <c r="H8" s="15"/>
    </row>
    <row r="9" spans="1:13" ht="18" customHeight="1" thickBot="1" x14ac:dyDescent="0.2">
      <c r="A9" s="12"/>
      <c r="B9" s="43" t="s">
        <v>13</v>
      </c>
      <c r="C9" s="44">
        <v>12.34</v>
      </c>
      <c r="D9" s="45"/>
      <c r="E9" s="46"/>
      <c r="F9" s="11"/>
      <c r="G9" s="32"/>
      <c r="H9" s="15"/>
    </row>
    <row r="10" spans="1:13" ht="11.25" customHeight="1" thickBot="1" x14ac:dyDescent="0.2">
      <c r="G10" s="31"/>
    </row>
    <row r="11" spans="1:13" ht="18" customHeight="1" x14ac:dyDescent="0.15">
      <c r="A11" s="3" t="s">
        <v>14</v>
      </c>
      <c r="B11" s="79"/>
      <c r="C11" s="79"/>
      <c r="D11" s="79"/>
      <c r="E11" s="79"/>
      <c r="F11" s="80"/>
      <c r="G11" s="31" t="s">
        <v>15</v>
      </c>
    </row>
    <row r="12" spans="1:13" ht="18" customHeight="1" x14ac:dyDescent="0.15">
      <c r="A12" s="4" t="s">
        <v>16</v>
      </c>
      <c r="B12" s="65"/>
      <c r="C12" s="65"/>
      <c r="D12" s="65"/>
      <c r="E12" s="65"/>
      <c r="F12" s="66"/>
      <c r="G12" s="31" t="s">
        <v>17</v>
      </c>
    </row>
    <row r="13" spans="1:13" ht="18" customHeight="1" x14ac:dyDescent="0.15">
      <c r="A13" s="4" t="s">
        <v>18</v>
      </c>
      <c r="B13" s="65"/>
      <c r="C13" s="65"/>
      <c r="D13" s="65"/>
      <c r="E13" s="65"/>
      <c r="F13" s="66"/>
      <c r="G13" s="31"/>
    </row>
    <row r="14" spans="1:13" ht="18" customHeight="1" x14ac:dyDescent="0.15">
      <c r="A14" s="5" t="s">
        <v>19</v>
      </c>
      <c r="B14" s="6"/>
      <c r="C14" s="6"/>
      <c r="D14" s="6"/>
      <c r="E14" s="6"/>
      <c r="F14" s="7"/>
      <c r="G14" s="31"/>
    </row>
    <row r="15" spans="1:13" ht="5.25" customHeight="1" x14ac:dyDescent="0.15">
      <c r="A15" s="1"/>
      <c r="F15" s="2"/>
      <c r="G15" s="31"/>
    </row>
    <row r="16" spans="1:13" ht="18" customHeight="1" x14ac:dyDescent="0.15">
      <c r="A16" s="72" t="s">
        <v>20</v>
      </c>
      <c r="B16" s="55"/>
      <c r="C16" s="55" t="s">
        <v>21</v>
      </c>
      <c r="D16" s="55"/>
      <c r="E16" s="55" t="s">
        <v>22</v>
      </c>
      <c r="F16" s="57"/>
      <c r="G16" s="31"/>
    </row>
    <row r="17" spans="1:7" ht="36" customHeight="1" x14ac:dyDescent="0.15">
      <c r="A17" s="67" t="s">
        <v>23</v>
      </c>
      <c r="B17" s="68"/>
      <c r="C17" s="69" t="s">
        <v>24</v>
      </c>
      <c r="D17" s="69"/>
      <c r="E17" s="70" t="s">
        <v>25</v>
      </c>
      <c r="F17" s="71"/>
      <c r="G17" s="31" t="s">
        <v>26</v>
      </c>
    </row>
    <row r="18" spans="1:7" ht="18" customHeight="1" x14ac:dyDescent="0.15">
      <c r="A18" s="72" t="s">
        <v>27</v>
      </c>
      <c r="B18" s="55"/>
      <c r="C18" s="55"/>
      <c r="D18" s="55"/>
      <c r="E18" s="55"/>
      <c r="F18" s="57"/>
      <c r="G18" s="31"/>
    </row>
    <row r="19" spans="1:7" ht="36.75" customHeight="1" x14ac:dyDescent="0.15">
      <c r="A19" s="73"/>
      <c r="B19" s="74"/>
      <c r="C19" s="74"/>
      <c r="D19" s="74"/>
      <c r="E19" s="74"/>
      <c r="F19" s="75"/>
      <c r="G19" s="31" t="s">
        <v>28</v>
      </c>
    </row>
    <row r="20" spans="1:7" ht="45" customHeight="1" x14ac:dyDescent="0.15">
      <c r="A20" s="62"/>
      <c r="B20" s="63"/>
      <c r="C20" s="63"/>
      <c r="D20" s="63"/>
      <c r="E20" s="63"/>
      <c r="F20" s="64"/>
      <c r="G20" s="31" t="s">
        <v>29</v>
      </c>
    </row>
    <row r="21" spans="1:7" ht="51" customHeight="1" x14ac:dyDescent="0.15">
      <c r="A21" s="54" t="s">
        <v>30</v>
      </c>
      <c r="B21" s="55"/>
      <c r="C21" s="56" t="s">
        <v>31</v>
      </c>
      <c r="D21" s="55"/>
      <c r="E21" s="56" t="s">
        <v>32</v>
      </c>
      <c r="F21" s="57"/>
      <c r="G21" s="31"/>
    </row>
    <row r="22" spans="1:7" ht="40.5" customHeight="1" x14ac:dyDescent="0.15">
      <c r="A22" s="58">
        <f>IFERROR(ROUNDDOWN(E22/C22,3),"")</f>
        <v>0</v>
      </c>
      <c r="B22" s="59"/>
      <c r="C22" s="55">
        <f>IFERROR(VLOOKUP($A$17,数値参照用・削除不可!$A$21:$C$40,3,FALSE),"")</f>
        <v>12.34</v>
      </c>
      <c r="D22" s="55"/>
      <c r="E22" s="60"/>
      <c r="F22" s="61"/>
      <c r="G22" s="31" t="s">
        <v>33</v>
      </c>
    </row>
    <row r="23" spans="1:7" ht="56.25" customHeight="1" x14ac:dyDescent="0.15">
      <c r="A23" s="47" t="s">
        <v>133</v>
      </c>
      <c r="B23" s="48"/>
      <c r="C23" s="48"/>
      <c r="D23" s="48"/>
      <c r="E23" s="48"/>
      <c r="F23" s="49"/>
      <c r="G23" s="31"/>
    </row>
    <row r="24" spans="1:7" ht="54" customHeight="1" thickBot="1" x14ac:dyDescent="0.2">
      <c r="A24" s="50" t="s">
        <v>130</v>
      </c>
      <c r="B24" s="51"/>
      <c r="C24" s="51"/>
      <c r="D24" s="51"/>
      <c r="E24" s="51"/>
      <c r="F24" s="52"/>
      <c r="G24" s="31"/>
    </row>
    <row r="25" spans="1:7" ht="18" customHeight="1" x14ac:dyDescent="0.15"/>
    <row r="26" spans="1:7" ht="18" customHeight="1" x14ac:dyDescent="0.15">
      <c r="A26" t="s">
        <v>127</v>
      </c>
    </row>
    <row r="27" spans="1:7" ht="18" customHeight="1" x14ac:dyDescent="0.15"/>
    <row r="28" spans="1:7" ht="18" customHeight="1" x14ac:dyDescent="0.15">
      <c r="A28" t="s">
        <v>131</v>
      </c>
    </row>
    <row r="29" spans="1:7" ht="18" customHeight="1" x14ac:dyDescent="0.15"/>
    <row r="30" spans="1:7" ht="18" customHeight="1" x14ac:dyDescent="0.15"/>
    <row r="31" spans="1:7" ht="18" customHeight="1" x14ac:dyDescent="0.15">
      <c r="A31" t="s">
        <v>128</v>
      </c>
    </row>
    <row r="32" spans="1:7" ht="18" customHeight="1" x14ac:dyDescent="0.15"/>
    <row r="33" ht="18" customHeight="1" x14ac:dyDescent="0.15"/>
    <row r="34" ht="18" customHeight="1" x14ac:dyDescent="0.15"/>
    <row r="35" ht="18" customHeight="1" x14ac:dyDescent="0.15"/>
    <row r="36" ht="18" customHeight="1" x14ac:dyDescent="0.15"/>
    <row r="37" ht="18" customHeight="1" x14ac:dyDescent="0.15"/>
    <row r="38" ht="18" customHeight="1" x14ac:dyDescent="0.15"/>
    <row r="39" ht="18" customHeight="1" x14ac:dyDescent="0.15"/>
    <row r="40" ht="18" customHeight="1" x14ac:dyDescent="0.15"/>
    <row r="41" ht="18" customHeight="1" x14ac:dyDescent="0.15"/>
    <row r="42" ht="18" customHeight="1" x14ac:dyDescent="0.15"/>
    <row r="43" ht="18" customHeight="1" x14ac:dyDescent="0.15"/>
    <row r="44" ht="18" customHeight="1" x14ac:dyDescent="0.15"/>
  </sheetData>
  <sheetProtection algorithmName="SHA-512" hashValue="+TGMFtbJ88ChzOC0D/psgtXHetRkXrTMz0k+MABq+VfR3rOupSNAqxazdSey8OU6qx+2/ZfDR7V+683DlR430g==" saltValue="mYLI0pH7pWNSEOSInqvdAQ==" spinCount="100000" sheet="1" objects="1" scenarios="1"/>
  <mergeCells count="23">
    <mergeCell ref="A2:F2"/>
    <mergeCell ref="A4:F4"/>
    <mergeCell ref="B11:F11"/>
    <mergeCell ref="B12:F12"/>
    <mergeCell ref="A16:B16"/>
    <mergeCell ref="C16:D16"/>
    <mergeCell ref="E16:F16"/>
    <mergeCell ref="A23:F23"/>
    <mergeCell ref="A24:F24"/>
    <mergeCell ref="I4:M4"/>
    <mergeCell ref="A21:B21"/>
    <mergeCell ref="C21:D21"/>
    <mergeCell ref="E21:F21"/>
    <mergeCell ref="A22:B22"/>
    <mergeCell ref="C22:D22"/>
    <mergeCell ref="E22:F22"/>
    <mergeCell ref="A20:F20"/>
    <mergeCell ref="B13:F13"/>
    <mergeCell ref="A17:B17"/>
    <mergeCell ref="C17:D17"/>
    <mergeCell ref="E17:F17"/>
    <mergeCell ref="A18:F18"/>
    <mergeCell ref="A19:F19"/>
  </mergeCells>
  <phoneticPr fontId="3"/>
  <conditionalFormatting sqref="E22:F22 A22">
    <cfRule type="expression" dxfId="13" priority="10">
      <formula>INDIRECT(ADDRESS(ROW(),COLUMN()))=TRUNC(INDIRECT(ADDRESS(ROW(),COLUMN())))</formula>
    </cfRule>
  </conditionalFormatting>
  <conditionalFormatting sqref="B11:F13 A17:B17 E22:F22">
    <cfRule type="containsBlanks" dxfId="12" priority="9">
      <formula>LEN(TRIM(A11))=0</formula>
    </cfRule>
  </conditionalFormatting>
  <conditionalFormatting sqref="A20:F20">
    <cfRule type="notContainsBlanks" dxfId="11" priority="8">
      <formula>LEN(TRIM(A20))&gt;0</formula>
    </cfRule>
    <cfRule type="expression" dxfId="10" priority="11">
      <formula>AND($A$17&lt;&gt;"",$A$19="")</formula>
    </cfRule>
  </conditionalFormatting>
  <conditionalFormatting sqref="A19:F19">
    <cfRule type="expression" dxfId="9" priority="4">
      <formula>AND($A$17&lt;&gt;"",$A$20&lt;&gt;"")</formula>
    </cfRule>
    <cfRule type="containsBlanks" dxfId="8" priority="5">
      <formula>LEN(TRIM(A19))=0</formula>
    </cfRule>
  </conditionalFormatting>
  <conditionalFormatting sqref="A19:F20">
    <cfRule type="expression" dxfId="7" priority="2">
      <formula>AND($A$19&lt;&gt;"",$A$20&lt;&gt;"")</formula>
    </cfRule>
  </conditionalFormatting>
  <dataValidations count="1">
    <dataValidation type="list" allowBlank="1" showInputMessage="1" showErrorMessage="1" sqref="A19:F19" xr:uid="{0FEB5A18-FDFA-4458-87EB-50F5EEB0BE0C}">
      <formula1>INDIRECT($A$17)</formula1>
    </dataValidation>
  </dataValidations>
  <pageMargins left="0.86" right="0.57999999999999996" top="0.81" bottom="0.53" header="0.3" footer="0.3"/>
  <pageSetup paperSize="9" scale="93" orientation="portrait" r:id="rId1"/>
  <extLst>
    <ext xmlns:x14="http://schemas.microsoft.com/office/spreadsheetml/2009/9/main" uri="{78C0D931-6437-407d-A8EE-F0AAD7539E65}">
      <x14:conditionalFormattings>
        <x14:conditionalFormatting xmlns:xm="http://schemas.microsoft.com/office/excel/2006/main">
          <x14:cfRule type="expression" priority="1" id="{E1D5E9C3-21A4-4217-9FD0-A62F9866C495}">
            <xm:f>$E$22&gt;数値参照用・削除不可!$B$41</xm:f>
            <x14:dxf>
              <fill>
                <patternFill>
                  <bgColor rgb="FFFF0000"/>
                </patternFill>
              </fill>
            </x14:dxf>
          </x14:cfRule>
          <xm:sqref>E22:F22</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8B65CA65-9E22-4A66-AC2E-E06E9B7F1DE1}">
          <x14:formula1>
            <xm:f>数値参照用・削除不可!$C$16:$C$20</xm:f>
          </x14:formula1>
          <xm:sqref>A17:B17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EE24B-CFCE-4FF7-AB3F-50F4BB7CF065}">
  <sheetPr>
    <pageSetUpPr fitToPage="1"/>
  </sheetPr>
  <dimension ref="A1:M49"/>
  <sheetViews>
    <sheetView view="pageBreakPreview" zoomScaleNormal="80" zoomScaleSheetLayoutView="100" workbookViewId="0">
      <selection activeCell="A24" sqref="A24:F24"/>
    </sheetView>
  </sheetViews>
  <sheetFormatPr defaultRowHeight="13.5" x14ac:dyDescent="0.15"/>
  <cols>
    <col min="1" max="6" width="17.5" customWidth="1"/>
    <col min="7" max="7" width="71.375" customWidth="1"/>
  </cols>
  <sheetData>
    <row r="1" spans="1:13" ht="21.75" customHeight="1" x14ac:dyDescent="0.15">
      <c r="A1" t="s">
        <v>0</v>
      </c>
      <c r="G1" s="30" t="s">
        <v>1</v>
      </c>
    </row>
    <row r="2" spans="1:13" ht="20.25" customHeight="1" x14ac:dyDescent="0.15">
      <c r="A2" s="76" t="s">
        <v>2</v>
      </c>
      <c r="B2" s="76"/>
      <c r="C2" s="76"/>
      <c r="D2" s="76"/>
      <c r="E2" s="76"/>
      <c r="F2" s="76"/>
      <c r="G2" s="30" t="s">
        <v>3</v>
      </c>
    </row>
    <row r="3" spans="1:13" ht="14.25" customHeight="1" x14ac:dyDescent="0.15">
      <c r="C3" s="21"/>
      <c r="G3" s="30" t="s">
        <v>4</v>
      </c>
    </row>
    <row r="4" spans="1:13" ht="73.5" customHeight="1" x14ac:dyDescent="0.15">
      <c r="A4" s="77" t="s">
        <v>34</v>
      </c>
      <c r="B4" s="78"/>
      <c r="C4" s="78"/>
      <c r="D4" s="78"/>
      <c r="E4" s="78"/>
      <c r="F4" s="78"/>
      <c r="G4" s="31" t="s">
        <v>35</v>
      </c>
      <c r="I4" s="53"/>
      <c r="J4" s="53"/>
      <c r="K4" s="53"/>
      <c r="L4" s="53"/>
      <c r="M4" s="53"/>
    </row>
    <row r="5" spans="1:13" ht="12" customHeight="1" thickBot="1" x14ac:dyDescent="0.2">
      <c r="A5" s="20"/>
      <c r="B5" s="10"/>
      <c r="C5" s="10"/>
      <c r="D5" s="10"/>
      <c r="E5" s="10"/>
      <c r="F5" s="10"/>
      <c r="G5" s="31"/>
    </row>
    <row r="6" spans="1:13" ht="18" customHeight="1" thickBot="1" x14ac:dyDescent="0.2">
      <c r="A6" s="23" t="s">
        <v>7</v>
      </c>
      <c r="B6" s="8" t="s">
        <v>8</v>
      </c>
      <c r="C6" s="23" t="s">
        <v>7</v>
      </c>
      <c r="D6" s="8" t="s">
        <v>8</v>
      </c>
      <c r="E6" s="23" t="s">
        <v>7</v>
      </c>
      <c r="F6" s="8" t="s">
        <v>8</v>
      </c>
      <c r="G6" s="31"/>
    </row>
    <row r="7" spans="1:13" ht="18" customHeight="1" thickTop="1" x14ac:dyDescent="0.15">
      <c r="A7" s="24" t="s">
        <v>36</v>
      </c>
      <c r="B7" s="25">
        <v>6.48</v>
      </c>
      <c r="C7" s="26" t="s">
        <v>37</v>
      </c>
      <c r="D7" s="25">
        <v>8.9</v>
      </c>
      <c r="E7" s="26" t="s">
        <v>38</v>
      </c>
      <c r="F7" s="25">
        <v>13.43</v>
      </c>
      <c r="G7" s="32"/>
      <c r="H7" s="15"/>
    </row>
    <row r="8" spans="1:13" ht="18" customHeight="1" x14ac:dyDescent="0.15">
      <c r="A8" s="16" t="s">
        <v>39</v>
      </c>
      <c r="B8" s="9">
        <v>6.48</v>
      </c>
      <c r="C8" s="18" t="s">
        <v>40</v>
      </c>
      <c r="D8" s="9">
        <v>13.43</v>
      </c>
      <c r="E8" s="16" t="s">
        <v>41</v>
      </c>
      <c r="F8" s="9">
        <v>12.34</v>
      </c>
      <c r="G8" s="32"/>
      <c r="H8" s="15"/>
    </row>
    <row r="9" spans="1:13" ht="18" customHeight="1" x14ac:dyDescent="0.15">
      <c r="A9" s="16" t="s">
        <v>42</v>
      </c>
      <c r="B9" s="9">
        <v>6.48</v>
      </c>
      <c r="C9" s="16" t="s">
        <v>43</v>
      </c>
      <c r="D9" s="9">
        <v>6.84</v>
      </c>
      <c r="E9" s="16" t="s">
        <v>44</v>
      </c>
      <c r="F9" s="9">
        <v>15.05</v>
      </c>
      <c r="G9" s="32"/>
      <c r="H9" s="15"/>
    </row>
    <row r="10" spans="1:13" ht="18" customHeight="1" x14ac:dyDescent="0.15">
      <c r="A10" s="18" t="s">
        <v>45</v>
      </c>
      <c r="B10" s="9">
        <v>8.9</v>
      </c>
      <c r="C10" s="16" t="s">
        <v>46</v>
      </c>
      <c r="D10" s="9">
        <v>6.69</v>
      </c>
      <c r="E10" s="16" t="s">
        <v>47</v>
      </c>
      <c r="F10" s="9">
        <v>12.34</v>
      </c>
      <c r="G10" s="32"/>
      <c r="H10" s="15"/>
    </row>
    <row r="11" spans="1:13" ht="18" customHeight="1" x14ac:dyDescent="0.15">
      <c r="A11" s="18" t="s">
        <v>48</v>
      </c>
      <c r="B11" s="9">
        <v>13.43</v>
      </c>
      <c r="C11" s="16" t="s">
        <v>49</v>
      </c>
      <c r="D11" s="9">
        <v>3.65</v>
      </c>
      <c r="E11" s="16" t="s">
        <v>50</v>
      </c>
      <c r="F11" s="9">
        <v>12.34</v>
      </c>
      <c r="G11" s="32"/>
      <c r="H11" s="15"/>
    </row>
    <row r="12" spans="1:13" ht="18.75" customHeight="1" thickBot="1" x14ac:dyDescent="0.2">
      <c r="A12" s="16" t="s">
        <v>51</v>
      </c>
      <c r="B12" s="9">
        <v>6.84</v>
      </c>
      <c r="C12" s="18" t="s">
        <v>52</v>
      </c>
      <c r="D12" s="9">
        <v>6.48</v>
      </c>
      <c r="E12" s="17" t="s">
        <v>53</v>
      </c>
      <c r="F12" s="14">
        <v>15.05</v>
      </c>
      <c r="G12" s="32"/>
      <c r="H12" s="15"/>
    </row>
    <row r="13" spans="1:13" ht="18.75" customHeight="1" thickBot="1" x14ac:dyDescent="0.2">
      <c r="A13" s="17" t="s">
        <v>54</v>
      </c>
      <c r="B13" s="14">
        <v>6.84</v>
      </c>
      <c r="C13" s="19" t="s">
        <v>55</v>
      </c>
      <c r="D13" s="14">
        <v>8.57</v>
      </c>
      <c r="E13" s="13"/>
      <c r="G13" s="32"/>
      <c r="H13" s="15"/>
    </row>
    <row r="14" spans="1:13" ht="9.75" customHeight="1" x14ac:dyDescent="0.15">
      <c r="A14" s="12"/>
      <c r="B14" s="11"/>
      <c r="C14" s="22"/>
      <c r="D14" s="11"/>
      <c r="E14" s="13"/>
      <c r="G14" s="32"/>
      <c r="H14" s="15"/>
    </row>
    <row r="15" spans="1:13" ht="11.25" customHeight="1" thickBot="1" x14ac:dyDescent="0.2">
      <c r="G15" s="31"/>
    </row>
    <row r="16" spans="1:13" ht="18" customHeight="1" x14ac:dyDescent="0.15">
      <c r="A16" s="3" t="s">
        <v>14</v>
      </c>
      <c r="B16" s="83" t="s">
        <v>56</v>
      </c>
      <c r="C16" s="83"/>
      <c r="D16" s="83"/>
      <c r="E16" s="83"/>
      <c r="F16" s="84"/>
      <c r="G16" s="31" t="s">
        <v>15</v>
      </c>
    </row>
    <row r="17" spans="1:7" ht="18" customHeight="1" x14ac:dyDescent="0.15">
      <c r="A17" s="4" t="s">
        <v>16</v>
      </c>
      <c r="B17" s="81" t="s">
        <v>57</v>
      </c>
      <c r="C17" s="81"/>
      <c r="D17" s="81"/>
      <c r="E17" s="81"/>
      <c r="F17" s="82"/>
      <c r="G17" s="31" t="s">
        <v>17</v>
      </c>
    </row>
    <row r="18" spans="1:7" ht="18" customHeight="1" x14ac:dyDescent="0.15">
      <c r="A18" s="4" t="s">
        <v>18</v>
      </c>
      <c r="B18" s="81" t="s">
        <v>58</v>
      </c>
      <c r="C18" s="81"/>
      <c r="D18" s="81"/>
      <c r="E18" s="81"/>
      <c r="F18" s="82"/>
      <c r="G18" s="31"/>
    </row>
    <row r="19" spans="1:7" ht="18" customHeight="1" x14ac:dyDescent="0.15">
      <c r="A19" s="5" t="s">
        <v>19</v>
      </c>
      <c r="B19" s="6"/>
      <c r="C19" s="6"/>
      <c r="D19" s="6"/>
      <c r="E19" s="6"/>
      <c r="F19" s="7"/>
      <c r="G19" s="31"/>
    </row>
    <row r="20" spans="1:7" ht="5.25" customHeight="1" x14ac:dyDescent="0.15">
      <c r="A20" s="1"/>
      <c r="F20" s="2"/>
      <c r="G20" s="31"/>
    </row>
    <row r="21" spans="1:7" ht="18" customHeight="1" x14ac:dyDescent="0.15">
      <c r="A21" s="72" t="s">
        <v>20</v>
      </c>
      <c r="B21" s="55"/>
      <c r="C21" s="55" t="s">
        <v>21</v>
      </c>
      <c r="D21" s="55"/>
      <c r="E21" s="55" t="s">
        <v>22</v>
      </c>
      <c r="F21" s="57"/>
      <c r="G21" s="31"/>
    </row>
    <row r="22" spans="1:7" ht="39" customHeight="1" x14ac:dyDescent="0.15">
      <c r="A22" s="72" t="s">
        <v>23</v>
      </c>
      <c r="B22" s="55"/>
      <c r="C22" s="69" t="str">
        <f>IFERROR(VLOOKUP($A$22,数値参照用・削除不可!$A$21:$B$40,2,FALSE),"")</f>
        <v>バターその他の油脂及びデイリースプレッド</v>
      </c>
      <c r="D22" s="69"/>
      <c r="E22" s="70" t="s">
        <v>60</v>
      </c>
      <c r="F22" s="71"/>
      <c r="G22" s="31" t="s">
        <v>61</v>
      </c>
    </row>
    <row r="23" spans="1:7" ht="18" customHeight="1" x14ac:dyDescent="0.15">
      <c r="A23" s="72" t="s">
        <v>27</v>
      </c>
      <c r="B23" s="55"/>
      <c r="C23" s="55"/>
      <c r="D23" s="55"/>
      <c r="E23" s="55"/>
      <c r="F23" s="57"/>
      <c r="G23" s="31"/>
    </row>
    <row r="24" spans="1:7" ht="29.25" customHeight="1" x14ac:dyDescent="0.15">
      <c r="A24" s="85"/>
      <c r="B24" s="86"/>
      <c r="C24" s="86"/>
      <c r="D24" s="86"/>
      <c r="E24" s="86"/>
      <c r="F24" s="87"/>
      <c r="G24" s="31" t="s">
        <v>28</v>
      </c>
    </row>
    <row r="25" spans="1:7" ht="29.25" customHeight="1" x14ac:dyDescent="0.15">
      <c r="A25" s="88" t="s">
        <v>62</v>
      </c>
      <c r="B25" s="89"/>
      <c r="C25" s="89"/>
      <c r="D25" s="89"/>
      <c r="E25" s="89"/>
      <c r="F25" s="90"/>
      <c r="G25" s="31" t="s">
        <v>63</v>
      </c>
    </row>
    <row r="26" spans="1:7" ht="51" customHeight="1" x14ac:dyDescent="0.15">
      <c r="A26" s="54" t="s">
        <v>30</v>
      </c>
      <c r="B26" s="55"/>
      <c r="C26" s="56" t="s">
        <v>31</v>
      </c>
      <c r="D26" s="55"/>
      <c r="E26" s="56" t="s">
        <v>32</v>
      </c>
      <c r="F26" s="57"/>
      <c r="G26" s="31"/>
    </row>
    <row r="27" spans="1:7" ht="40.5" customHeight="1" x14ac:dyDescent="0.15">
      <c r="A27" s="58">
        <f>IFERROR(E27/C27,"")</f>
        <v>20259.31928687196</v>
      </c>
      <c r="B27" s="59"/>
      <c r="C27" s="55">
        <f>IFERROR(VLOOKUP($A$22,数値参照用・削除不可!$A$21:$C$40,3,FALSE),"")</f>
        <v>12.34</v>
      </c>
      <c r="D27" s="55"/>
      <c r="E27" s="59">
        <v>250000</v>
      </c>
      <c r="F27" s="91"/>
      <c r="G27" s="31" t="s">
        <v>64</v>
      </c>
    </row>
    <row r="28" spans="1:7" ht="55.5" customHeight="1" x14ac:dyDescent="0.15">
      <c r="A28" s="92" t="s">
        <v>129</v>
      </c>
      <c r="B28" s="93"/>
      <c r="C28" s="93"/>
      <c r="D28" s="93"/>
      <c r="E28" s="93"/>
      <c r="F28" s="94"/>
      <c r="G28" s="31"/>
    </row>
    <row r="29" spans="1:7" ht="54.75" customHeight="1" thickBot="1" x14ac:dyDescent="0.2">
      <c r="A29" s="50" t="s">
        <v>130</v>
      </c>
      <c r="B29" s="51"/>
      <c r="C29" s="51"/>
      <c r="D29" s="51"/>
      <c r="E29" s="51"/>
      <c r="F29" s="52"/>
      <c r="G29" s="31"/>
    </row>
    <row r="30" spans="1:7" ht="18" customHeight="1" x14ac:dyDescent="0.15"/>
    <row r="31" spans="1:7" ht="18" customHeight="1" x14ac:dyDescent="0.15">
      <c r="A31" t="s">
        <v>127</v>
      </c>
    </row>
    <row r="32" spans="1:7" ht="18" customHeight="1" x14ac:dyDescent="0.15"/>
    <row r="33" spans="1:1" ht="18" customHeight="1" x14ac:dyDescent="0.15">
      <c r="A33" t="s">
        <v>132</v>
      </c>
    </row>
    <row r="34" spans="1:1" ht="18" customHeight="1" x14ac:dyDescent="0.15"/>
    <row r="35" spans="1:1" ht="18" customHeight="1" x14ac:dyDescent="0.15"/>
    <row r="36" spans="1:1" ht="18" customHeight="1" x14ac:dyDescent="0.15">
      <c r="A36" t="s">
        <v>128</v>
      </c>
    </row>
    <row r="37" spans="1:1" ht="18" customHeight="1" x14ac:dyDescent="0.15"/>
    <row r="38" spans="1:1" ht="18" customHeight="1" x14ac:dyDescent="0.15"/>
    <row r="39" spans="1:1" ht="18" customHeight="1" x14ac:dyDescent="0.15"/>
    <row r="40" spans="1:1" ht="18" customHeight="1" x14ac:dyDescent="0.15"/>
    <row r="41" spans="1:1" ht="18" customHeight="1" x14ac:dyDescent="0.15"/>
    <row r="42" spans="1:1" ht="18" customHeight="1" x14ac:dyDescent="0.15"/>
    <row r="43" spans="1:1" ht="18" customHeight="1" x14ac:dyDescent="0.15"/>
    <row r="44" spans="1:1" ht="18" customHeight="1" x14ac:dyDescent="0.15"/>
    <row r="45" spans="1:1" ht="18" customHeight="1" x14ac:dyDescent="0.15"/>
    <row r="46" spans="1:1" ht="18" customHeight="1" x14ac:dyDescent="0.15"/>
    <row r="47" spans="1:1" ht="18" customHeight="1" x14ac:dyDescent="0.15"/>
    <row r="48" spans="1:1" ht="18" customHeight="1" x14ac:dyDescent="0.15"/>
    <row r="49" ht="18" customHeight="1" x14ac:dyDescent="0.15"/>
  </sheetData>
  <sheetProtection algorithmName="SHA-512" hashValue="W2/+hWCknpnxEY0/A5EHRL+MqBRmxVSg+LaZWF8ozahyFp8hl8ylUsuTuRPUkABOvG/FJGiFfMXPGaXnRalCgQ==" saltValue="tMg4iaAqiO2/YKBZlTP+1g==" spinCount="100000" sheet="1" selectLockedCells="1" selectUnlockedCells="1"/>
  <mergeCells count="23">
    <mergeCell ref="A29:F29"/>
    <mergeCell ref="A27:B27"/>
    <mergeCell ref="C27:D27"/>
    <mergeCell ref="E27:F27"/>
    <mergeCell ref="A28:F28"/>
    <mergeCell ref="A23:F23"/>
    <mergeCell ref="A24:F24"/>
    <mergeCell ref="A25:F25"/>
    <mergeCell ref="A26:B26"/>
    <mergeCell ref="C26:D26"/>
    <mergeCell ref="E26:F26"/>
    <mergeCell ref="A21:B21"/>
    <mergeCell ref="C21:D21"/>
    <mergeCell ref="E21:F21"/>
    <mergeCell ref="A22:B22"/>
    <mergeCell ref="C22:D22"/>
    <mergeCell ref="E22:F22"/>
    <mergeCell ref="B18:F18"/>
    <mergeCell ref="A2:F2"/>
    <mergeCell ref="A4:F4"/>
    <mergeCell ref="I4:M4"/>
    <mergeCell ref="B16:F16"/>
    <mergeCell ref="B17:F17"/>
  </mergeCells>
  <phoneticPr fontId="3"/>
  <conditionalFormatting sqref="E27:F27">
    <cfRule type="expression" dxfId="5" priority="6">
      <formula>INDIRECT(ADDRESS(ROW(),COLUMN()))=TRUNC(INDIRECT(ADDRESS(ROW(),COLUMN())))</formula>
    </cfRule>
  </conditionalFormatting>
  <conditionalFormatting sqref="B16:F18 A22:B22 E27:F27">
    <cfRule type="containsBlanks" dxfId="4" priority="5">
      <formula>LEN(TRIM(A16))=0</formula>
    </cfRule>
  </conditionalFormatting>
  <conditionalFormatting sqref="A25:F25">
    <cfRule type="notContainsBlanks" dxfId="3" priority="1">
      <formula>LEN(TRIM(A25))&gt;0</formula>
    </cfRule>
    <cfRule type="expression" dxfId="2" priority="4">
      <formula>AND($A$22&lt;&gt;"",$A$24="")</formula>
    </cfRule>
  </conditionalFormatting>
  <conditionalFormatting sqref="A24:F24">
    <cfRule type="expression" dxfId="1" priority="2">
      <formula>AND($A$22&lt;&gt;"",$A$25&lt;&gt;"")</formula>
    </cfRule>
    <cfRule type="containsBlanks" dxfId="0" priority="3">
      <formula>LEN(TRIM(A24))=0</formula>
    </cfRule>
  </conditionalFormatting>
  <dataValidations count="1">
    <dataValidation type="list" allowBlank="1" showInputMessage="1" showErrorMessage="1" sqref="A24:F24" xr:uid="{78E07677-9331-4447-BB71-AF0BFBADEC9B}">
      <formula1>INDIRECT($A$22)</formula1>
    </dataValidation>
  </dataValidations>
  <pageMargins left="0.86" right="0.57999999999999996" top="0.81" bottom="0.53" header="0.3" footer="0.3"/>
  <pageSetup paperSize="9" scale="8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B1D3EB16-FE72-4B6D-BFA7-1080FDEA19EA}">
          <x14:formula1>
            <xm:f>数値参照用・削除不可!$A$21:$A$40</xm:f>
          </x14:formula1>
          <xm:sqref>A22:B22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62A8F-3C4E-42A0-9EC7-20201531108B}">
  <sheetPr>
    <pageSetUpPr fitToPage="1"/>
  </sheetPr>
  <dimension ref="A1:H45"/>
  <sheetViews>
    <sheetView topLeftCell="A36" workbookViewId="0">
      <selection activeCell="C11" sqref="C11"/>
    </sheetView>
  </sheetViews>
  <sheetFormatPr defaultColWidth="9" defaultRowHeight="13.5" x14ac:dyDescent="0.15"/>
  <cols>
    <col min="1" max="1" width="22.125" style="27" customWidth="1"/>
    <col min="2" max="2" width="22.375" style="27" customWidth="1"/>
    <col min="3" max="3" width="29.5" style="27" customWidth="1"/>
    <col min="4" max="9" width="18" style="27" customWidth="1"/>
    <col min="10" max="19" width="11.375" style="27" customWidth="1"/>
    <col min="20" max="16384" width="9" style="27"/>
  </cols>
  <sheetData>
    <row r="1" spans="1:8" s="28" customFormat="1" x14ac:dyDescent="0.15">
      <c r="A1" s="28" t="s">
        <v>65</v>
      </c>
      <c r="C1" s="28" t="s">
        <v>66</v>
      </c>
      <c r="D1" s="28" t="s">
        <v>67</v>
      </c>
    </row>
    <row r="2" spans="1:8" x14ac:dyDescent="0.15">
      <c r="A2" s="27" t="s">
        <v>65</v>
      </c>
      <c r="C2" s="27" t="s">
        <v>68</v>
      </c>
      <c r="D2" s="27" t="s">
        <v>67</v>
      </c>
    </row>
    <row r="3" spans="1:8" x14ac:dyDescent="0.15">
      <c r="A3" s="27" t="s">
        <v>65</v>
      </c>
      <c r="C3" s="27" t="s">
        <v>69</v>
      </c>
      <c r="D3" s="27" t="s">
        <v>67</v>
      </c>
    </row>
    <row r="4" spans="1:8" x14ac:dyDescent="0.15">
      <c r="A4" s="27" t="s">
        <v>65</v>
      </c>
      <c r="C4" s="27" t="s">
        <v>70</v>
      </c>
      <c r="D4" s="27" t="s">
        <v>67</v>
      </c>
    </row>
    <row r="5" spans="1:8" x14ac:dyDescent="0.15">
      <c r="A5" s="27" t="s">
        <v>65</v>
      </c>
      <c r="C5" s="27" t="s">
        <v>71</v>
      </c>
      <c r="D5" s="27" t="s">
        <v>67</v>
      </c>
    </row>
    <row r="6" spans="1:8" x14ac:dyDescent="0.15">
      <c r="A6" s="27" t="s">
        <v>65</v>
      </c>
      <c r="C6" s="27" t="s">
        <v>72</v>
      </c>
      <c r="D6" s="27" t="s">
        <v>67</v>
      </c>
    </row>
    <row r="7" spans="1:8" x14ac:dyDescent="0.15">
      <c r="A7" s="27" t="s">
        <v>73</v>
      </c>
      <c r="C7" s="27" t="s">
        <v>74</v>
      </c>
      <c r="D7" s="27" t="s">
        <v>67</v>
      </c>
    </row>
    <row r="8" spans="1:8" x14ac:dyDescent="0.15">
      <c r="A8" s="27" t="s">
        <v>73</v>
      </c>
      <c r="C8" s="27" t="s">
        <v>75</v>
      </c>
      <c r="D8" s="27" t="s">
        <v>67</v>
      </c>
    </row>
    <row r="9" spans="1:8" x14ac:dyDescent="0.15">
      <c r="A9" s="27" t="s">
        <v>73</v>
      </c>
      <c r="C9" s="27" t="s">
        <v>76</v>
      </c>
      <c r="D9" s="27" t="s">
        <v>67</v>
      </c>
    </row>
    <row r="10" spans="1:8" x14ac:dyDescent="0.15">
      <c r="A10" s="27" t="s">
        <v>73</v>
      </c>
      <c r="C10" s="27" t="s">
        <v>77</v>
      </c>
      <c r="D10" s="27" t="s">
        <v>67</v>
      </c>
    </row>
    <row r="11" spans="1:8" x14ac:dyDescent="0.15">
      <c r="A11" s="27" t="s">
        <v>78</v>
      </c>
      <c r="C11" s="27" t="s">
        <v>79</v>
      </c>
      <c r="D11" s="27" t="s">
        <v>67</v>
      </c>
    </row>
    <row r="12" spans="1:8" x14ac:dyDescent="0.15">
      <c r="A12" s="27" t="s">
        <v>78</v>
      </c>
      <c r="C12" s="27" t="s">
        <v>80</v>
      </c>
      <c r="D12" s="27" t="s">
        <v>67</v>
      </c>
    </row>
    <row r="13" spans="1:8" x14ac:dyDescent="0.15">
      <c r="A13" s="27" t="s">
        <v>78</v>
      </c>
      <c r="C13" s="27" t="s">
        <v>81</v>
      </c>
      <c r="D13" s="27" t="s">
        <v>67</v>
      </c>
    </row>
    <row r="14" spans="1:8" x14ac:dyDescent="0.15">
      <c r="A14" s="27" t="s">
        <v>82</v>
      </c>
      <c r="C14" s="27" t="s">
        <v>83</v>
      </c>
      <c r="D14" s="27" t="s">
        <v>84</v>
      </c>
      <c r="E14" s="27" t="s">
        <v>85</v>
      </c>
    </row>
    <row r="15" spans="1:8" x14ac:dyDescent="0.15">
      <c r="A15" s="27" t="s">
        <v>82</v>
      </c>
      <c r="C15" s="27" t="s">
        <v>86</v>
      </c>
      <c r="D15" s="27" t="s">
        <v>84</v>
      </c>
      <c r="E15" s="27" t="s">
        <v>85</v>
      </c>
    </row>
    <row r="16" spans="1:8" x14ac:dyDescent="0.15">
      <c r="A16" s="27" t="s">
        <v>87</v>
      </c>
      <c r="C16" s="27" t="s">
        <v>88</v>
      </c>
      <c r="D16" s="27" t="s">
        <v>89</v>
      </c>
      <c r="E16" s="27" t="s">
        <v>90</v>
      </c>
      <c r="F16" s="27" t="s">
        <v>91</v>
      </c>
      <c r="G16" s="27" t="s">
        <v>92</v>
      </c>
      <c r="H16" s="27" t="s">
        <v>93</v>
      </c>
    </row>
    <row r="17" spans="1:8" x14ac:dyDescent="0.15">
      <c r="A17" s="27" t="s">
        <v>87</v>
      </c>
      <c r="C17" s="27" t="s">
        <v>94</v>
      </c>
      <c r="D17" s="27" t="s">
        <v>89</v>
      </c>
      <c r="E17" s="27" t="s">
        <v>90</v>
      </c>
      <c r="F17" s="27" t="s">
        <v>91</v>
      </c>
      <c r="G17" s="27" t="s">
        <v>92</v>
      </c>
      <c r="H17" s="27" t="s">
        <v>93</v>
      </c>
    </row>
    <row r="18" spans="1:8" x14ac:dyDescent="0.15">
      <c r="A18" s="27" t="s">
        <v>95</v>
      </c>
      <c r="C18" s="27" t="s">
        <v>96</v>
      </c>
      <c r="D18" s="27" t="s">
        <v>89</v>
      </c>
      <c r="E18" s="27" t="s">
        <v>90</v>
      </c>
      <c r="F18" s="27" t="s">
        <v>91</v>
      </c>
      <c r="G18" s="27" t="s">
        <v>92</v>
      </c>
      <c r="H18" s="27" t="s">
        <v>93</v>
      </c>
    </row>
    <row r="19" spans="1:8" x14ac:dyDescent="0.15">
      <c r="A19" s="27" t="s">
        <v>87</v>
      </c>
      <c r="C19" s="27" t="s">
        <v>97</v>
      </c>
      <c r="D19" s="27" t="s">
        <v>89</v>
      </c>
      <c r="E19" s="27" t="s">
        <v>90</v>
      </c>
      <c r="F19" s="27" t="s">
        <v>91</v>
      </c>
      <c r="G19" s="27" t="s">
        <v>92</v>
      </c>
      <c r="H19" s="27" t="s">
        <v>93</v>
      </c>
    </row>
    <row r="20" spans="1:8" x14ac:dyDescent="0.15">
      <c r="A20" s="27" t="s">
        <v>98</v>
      </c>
      <c r="C20" s="27" t="s">
        <v>99</v>
      </c>
      <c r="D20" s="27" t="s">
        <v>100</v>
      </c>
      <c r="E20" s="27" t="s">
        <v>101</v>
      </c>
    </row>
    <row r="21" spans="1:8" s="28" customFormat="1" x14ac:dyDescent="0.15">
      <c r="A21" s="28" t="s">
        <v>102</v>
      </c>
      <c r="B21" s="28" t="s">
        <v>65</v>
      </c>
      <c r="C21" s="28">
        <v>6.48</v>
      </c>
    </row>
    <row r="22" spans="1:8" x14ac:dyDescent="0.15">
      <c r="A22" s="27" t="s">
        <v>103</v>
      </c>
      <c r="B22" s="27" t="s">
        <v>65</v>
      </c>
      <c r="C22" s="27">
        <v>6.48</v>
      </c>
    </row>
    <row r="23" spans="1:8" x14ac:dyDescent="0.15">
      <c r="A23" s="27" t="s">
        <v>59</v>
      </c>
      <c r="B23" s="27" t="s">
        <v>65</v>
      </c>
      <c r="C23" s="27">
        <v>6.48</v>
      </c>
    </row>
    <row r="24" spans="1:8" x14ac:dyDescent="0.15">
      <c r="A24" s="27" t="s">
        <v>104</v>
      </c>
      <c r="B24" s="27" t="s">
        <v>65</v>
      </c>
      <c r="C24" s="27">
        <v>6.84</v>
      </c>
    </row>
    <row r="25" spans="1:8" x14ac:dyDescent="0.15">
      <c r="A25" s="27" t="s">
        <v>105</v>
      </c>
      <c r="B25" s="27" t="s">
        <v>106</v>
      </c>
      <c r="C25" s="27">
        <v>8.9</v>
      </c>
    </row>
    <row r="26" spans="1:8" x14ac:dyDescent="0.15">
      <c r="A26" s="27" t="s">
        <v>107</v>
      </c>
      <c r="B26" s="27" t="s">
        <v>106</v>
      </c>
      <c r="C26" s="27">
        <v>13.43</v>
      </c>
    </row>
    <row r="27" spans="1:8" x14ac:dyDescent="0.15">
      <c r="A27" s="27" t="s">
        <v>108</v>
      </c>
      <c r="B27" s="27" t="s">
        <v>65</v>
      </c>
      <c r="C27" s="27">
        <v>6.84</v>
      </c>
    </row>
    <row r="28" spans="1:8" x14ac:dyDescent="0.15">
      <c r="A28" s="27" t="s">
        <v>109</v>
      </c>
      <c r="B28" s="27" t="s">
        <v>106</v>
      </c>
      <c r="C28" s="27">
        <v>8.9</v>
      </c>
    </row>
    <row r="29" spans="1:8" x14ac:dyDescent="0.15">
      <c r="A29" s="27" t="s">
        <v>110</v>
      </c>
      <c r="B29" s="27" t="s">
        <v>106</v>
      </c>
      <c r="C29" s="27">
        <v>13.43</v>
      </c>
    </row>
    <row r="30" spans="1:8" x14ac:dyDescent="0.15">
      <c r="A30" s="27" t="s">
        <v>111</v>
      </c>
      <c r="B30" s="27" t="s">
        <v>65</v>
      </c>
      <c r="C30" s="27">
        <v>6.84</v>
      </c>
    </row>
    <row r="31" spans="1:8" x14ac:dyDescent="0.15">
      <c r="A31" s="27" t="s">
        <v>112</v>
      </c>
      <c r="B31" s="27" t="s">
        <v>82</v>
      </c>
      <c r="C31" s="27">
        <v>6.69</v>
      </c>
    </row>
    <row r="32" spans="1:8" x14ac:dyDescent="0.15">
      <c r="A32" s="27" t="s">
        <v>113</v>
      </c>
      <c r="B32" s="27" t="s">
        <v>82</v>
      </c>
      <c r="C32" s="27">
        <v>3.65</v>
      </c>
    </row>
    <row r="33" spans="1:3" x14ac:dyDescent="0.15">
      <c r="A33" s="27" t="s">
        <v>114</v>
      </c>
      <c r="B33" s="27" t="s">
        <v>106</v>
      </c>
      <c r="C33" s="27">
        <v>6.48</v>
      </c>
    </row>
    <row r="34" spans="1:3" x14ac:dyDescent="0.15">
      <c r="A34" s="27" t="s">
        <v>115</v>
      </c>
      <c r="B34" s="27" t="s">
        <v>106</v>
      </c>
      <c r="C34" s="27">
        <v>8.57</v>
      </c>
    </row>
    <row r="35" spans="1:3" x14ac:dyDescent="0.15">
      <c r="A35" s="27" t="s">
        <v>116</v>
      </c>
      <c r="B35" s="27" t="s">
        <v>106</v>
      </c>
      <c r="C35" s="27">
        <v>13.43</v>
      </c>
    </row>
    <row r="36" spans="1:3" x14ac:dyDescent="0.15">
      <c r="A36" s="27" t="s">
        <v>23</v>
      </c>
      <c r="B36" s="27" t="s">
        <v>117</v>
      </c>
      <c r="C36" s="27">
        <v>12.34</v>
      </c>
    </row>
    <row r="37" spans="1:3" x14ac:dyDescent="0.15">
      <c r="A37" s="27" t="s">
        <v>118</v>
      </c>
      <c r="B37" s="27" t="s">
        <v>117</v>
      </c>
      <c r="C37" s="27">
        <v>15.05</v>
      </c>
    </row>
    <row r="38" spans="1:3" x14ac:dyDescent="0.15">
      <c r="A38" s="27" t="s">
        <v>119</v>
      </c>
      <c r="B38" s="27" t="s">
        <v>117</v>
      </c>
      <c r="C38" s="27">
        <v>12.34</v>
      </c>
    </row>
    <row r="39" spans="1:3" x14ac:dyDescent="0.15">
      <c r="A39" s="27" t="s">
        <v>120</v>
      </c>
      <c r="B39" s="27" t="s">
        <v>117</v>
      </c>
      <c r="C39" s="27">
        <v>12.34</v>
      </c>
    </row>
    <row r="40" spans="1:3" x14ac:dyDescent="0.15">
      <c r="A40" s="27" t="s">
        <v>121</v>
      </c>
      <c r="B40" s="27" t="s">
        <v>117</v>
      </c>
      <c r="C40" s="27">
        <v>15.05</v>
      </c>
    </row>
    <row r="41" spans="1:3" s="28" customFormat="1" x14ac:dyDescent="0.15">
      <c r="A41" s="28" t="s">
        <v>122</v>
      </c>
      <c r="B41" s="33">
        <v>1240000</v>
      </c>
      <c r="C41" s="29" t="s">
        <v>123</v>
      </c>
    </row>
    <row r="42" spans="1:3" x14ac:dyDescent="0.15">
      <c r="A42" s="27" t="s">
        <v>124</v>
      </c>
      <c r="B42" s="34">
        <v>650000</v>
      </c>
    </row>
    <row r="43" spans="1:3" x14ac:dyDescent="0.15">
      <c r="A43" s="27" t="s">
        <v>125</v>
      </c>
      <c r="B43" s="34">
        <v>180000</v>
      </c>
    </row>
    <row r="44" spans="1:3" x14ac:dyDescent="0.15">
      <c r="A44" s="27" t="s">
        <v>126</v>
      </c>
      <c r="B44" s="34">
        <v>250000</v>
      </c>
    </row>
    <row r="45" spans="1:3" s="28" customFormat="1" x14ac:dyDescent="0.15"/>
  </sheetData>
  <sheetProtection algorithmName="SHA-512" hashValue="4pJuyWbVARux/FZhUjgONu3qji0KwjhIkQ6JRkFX6/PbG1vU8aeuiIZE9TVTQciuTFlKNGMbL7s7Qymik7N4BA==" saltValue="VECZaHTqKjYWeySg5DaKCA==" spinCount="100000" sheet="1" objects="1" scenarios="1" selectLockedCells="1" selectUnlockedCells="1"/>
  <phoneticPr fontId="3"/>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BFDD6BE-CF96-458F-83A2-15015D743098}">
  <ds:schemaRefs>
    <ds:schemaRef ds:uri="http://purl.org/dc/terms/"/>
    <ds:schemaRef ds:uri="85ec59af-1a16-40a0-b163-384e34c79a5c"/>
    <ds:schemaRef ds:uri="http://schemas.microsoft.com/office/2006/documentManagement/types"/>
    <ds:schemaRef ds:uri="http://purl.org/dc/elements/1.1/"/>
    <ds:schemaRef ds:uri="http://schemas.microsoft.com/office/2006/metadata/properties"/>
    <ds:schemaRef ds:uri="http://schemas.openxmlformats.org/package/2006/metadata/core-properties"/>
    <ds:schemaRef ds:uri="d7ff9bdc-160a-44e9-a334-922a72316d87"/>
    <ds:schemaRef ds:uri="http://www.w3.org/XML/1998/namespace"/>
    <ds:schemaRef ds:uri="http://schemas.microsoft.com/office/infopath/2007/PartnerControls"/>
    <ds:schemaRef ds:uri="http://purl.org/dc/dcmitype/"/>
  </ds:schemaRefs>
</ds:datastoreItem>
</file>

<file path=customXml/itemProps2.xml><?xml version="1.0" encoding="utf-8"?>
<ds:datastoreItem xmlns:ds="http://schemas.openxmlformats.org/officeDocument/2006/customXml" ds:itemID="{0263F9BE-B4B6-4DD5-84CB-5EC6C3EBF85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9635CE5-1AC9-4A59-91C1-37CF43CBBE6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23</vt:i4>
      </vt:variant>
    </vt:vector>
  </HeadingPairs>
  <TitlesOfParts>
    <vt:vector size="26" baseType="lpstr">
      <vt:lpstr>様式</vt:lpstr>
      <vt:lpstr>記入見本</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_040299129</vt:lpstr>
      <vt:lpstr>_040299290</vt:lpstr>
      <vt:lpstr>_040390113</vt:lpstr>
      <vt:lpstr>_040390123</vt:lpstr>
      <vt:lpstr>_040390133</vt:lpstr>
      <vt:lpstr>_040510129</vt:lpstr>
      <vt:lpstr>_040510229</vt:lpstr>
      <vt:lpstr>_040520090</vt:lpstr>
      <vt:lpstr>_040590190</vt:lpstr>
      <vt:lpstr>_040590229</vt:lpstr>
      <vt:lpstr>記入見本!Print_Area</vt:lpstr>
      <vt:lpstr>様式!Print_Area</vt:lpstr>
      <vt:lpstr>番号</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2023-12-11T01:21:35Z</cp:lastPrinted>
  <dcterms:created xsi:type="dcterms:W3CDTF">2018-08-01T09:55:00Z</dcterms:created>
  <dcterms:modified xsi:type="dcterms:W3CDTF">2023-12-11T01:47:53Z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