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8760E02F-BD13-4A0D-BA90-5774A910FD56}" xr6:coauthVersionLast="47" xr6:coauthVersionMax="47" xr10:uidLastSave="{00000000-0000-0000-0000-000000000000}"/>
  <bookViews>
    <workbookView xWindow="3375" yWindow="3375"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 name="修正箇所及び理由" sheetId="9" r:id="rId5"/>
  </sheets>
  <definedNames>
    <definedName name="_xlnm.Print_Area" localSheetId="3">'28年度版'!$A$1:$AY$204</definedName>
    <definedName name="_xlnm.Print_Area" localSheetId="0">'30年度'!$A$1:$AY$376</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Q68" i="6" l="1"/>
  <c r="O72" i="6"/>
  <c r="X72" i="6"/>
  <c r="AH72" i="6" l="1"/>
  <c r="AQ72" i="6"/>
  <c r="G115" i="6" l="1"/>
  <c r="R84" i="6" l="1"/>
  <c r="R99" i="6" l="1"/>
  <c r="R97" i="6"/>
  <c r="R95" i="6"/>
  <c r="R90" i="6"/>
  <c r="R88" i="6"/>
  <c r="R86" i="6"/>
  <c r="AQ61" i="6" l="1"/>
  <c r="AH61" i="6"/>
  <c r="X61" i="6"/>
  <c r="O61" i="6"/>
  <c r="AV209" i="6" l="1"/>
  <c r="Y209" i="6"/>
  <c r="AV198" i="6" l="1"/>
  <c r="Y198" i="6"/>
  <c r="AV191" i="6"/>
  <c r="Y191" i="6"/>
  <c r="AV183" i="6"/>
  <c r="Y183" i="6"/>
  <c r="AV177" i="6"/>
  <c r="Y177" i="6"/>
  <c r="AV203" i="6"/>
  <c r="Y203" i="6"/>
  <c r="AV172" i="6"/>
  <c r="Y172" i="6"/>
  <c r="AQ23" i="8" l="1"/>
  <c r="AH23" i="8"/>
  <c r="X23" i="8"/>
  <c r="O23" i="8"/>
  <c r="AQ17" i="8"/>
  <c r="AH17" i="8"/>
  <c r="X17" i="8"/>
  <c r="O17" i="8"/>
  <c r="AQ12" i="8"/>
  <c r="AH12" i="8"/>
  <c r="X12" i="8"/>
  <c r="O12" i="8"/>
  <c r="O19" i="8" s="1"/>
  <c r="X5" i="8" s="1"/>
  <c r="X19" i="8" l="1"/>
  <c r="AH5" i="8" s="1"/>
  <c r="AH19" i="8" s="1"/>
  <c r="AQ5" i="8" s="1"/>
  <c r="AQ19" i="8" s="1"/>
  <c r="AV217" i="6" l="1"/>
  <c r="Y217" i="6"/>
  <c r="AV161" i="6"/>
  <c r="Y161" i="6"/>
  <c r="AV156" i="6"/>
  <c r="Y156" i="6"/>
  <c r="AV150" i="6"/>
  <c r="Y150" i="6"/>
  <c r="AQ66" i="6"/>
  <c r="AH66" i="6"/>
  <c r="X66" i="6"/>
  <c r="O66" i="6"/>
  <c r="O68" i="6" l="1"/>
  <c r="X56" i="6" s="1"/>
  <c r="X68" i="6" s="1"/>
  <c r="AV153" i="5"/>
  <c r="Y153" i="5"/>
  <c r="AV142" i="5"/>
  <c r="Y142" i="5"/>
  <c r="AV131" i="5"/>
  <c r="Y131" i="5"/>
  <c r="AV120" i="5"/>
  <c r="Y120" i="5"/>
  <c r="AH56" i="6" l="1"/>
  <c r="AB75" i="5"/>
  <c r="AL75" i="5" s="1"/>
  <c r="AU75" i="5" s="1"/>
  <c r="AB69" i="5"/>
  <c r="AL69" i="5" s="1"/>
  <c r="AU69" i="5" s="1"/>
  <c r="AB63" i="5"/>
  <c r="AL63" i="5" s="1"/>
  <c r="AU63" i="5" s="1"/>
  <c r="AQ45" i="5"/>
  <c r="AH45" i="5"/>
  <c r="X45" i="5"/>
  <c r="O45" i="5"/>
  <c r="AQ42" i="5"/>
  <c r="AH42" i="5"/>
  <c r="X42" i="5"/>
  <c r="O42" i="5"/>
  <c r="O47" i="5" s="1"/>
  <c r="X35" i="5" s="1"/>
  <c r="AH68" i="6" l="1"/>
  <c r="AQ56" i="6" s="1"/>
  <c r="X47" i="5"/>
  <c r="AH35" i="5" s="1"/>
  <c r="AH47" i="5" s="1"/>
  <c r="AQ35" i="5" s="1"/>
  <c r="AQ47" i="5" s="1"/>
</calcChain>
</file>

<file path=xl/sharedStrings.xml><?xml version="1.0" encoding="utf-8"?>
<sst xmlns="http://schemas.openxmlformats.org/spreadsheetml/2006/main" count="1486" uniqueCount="552">
  <si>
    <t>作成責任者</t>
    <rPh sb="0" eb="2">
      <t>サクセイ</t>
    </rPh>
    <rPh sb="2" eb="5">
      <t>セキニンシャ</t>
    </rPh>
    <phoneticPr fontId="4"/>
  </si>
  <si>
    <t>単位</t>
    <rPh sb="0" eb="2">
      <t>タンイ</t>
    </rPh>
    <phoneticPr fontId="4"/>
  </si>
  <si>
    <t>算出根拠</t>
    <rPh sb="0" eb="2">
      <t>サンシュツ</t>
    </rPh>
    <rPh sb="2" eb="4">
      <t>コンキョ</t>
    </rPh>
    <phoneticPr fontId="4"/>
  </si>
  <si>
    <t>A.</t>
    <phoneticPr fontId="4"/>
  </si>
  <si>
    <t>E.</t>
    <phoneticPr fontId="4"/>
  </si>
  <si>
    <t>費　目</t>
    <rPh sb="0" eb="1">
      <t>ヒ</t>
    </rPh>
    <rPh sb="2" eb="3">
      <t>メ</t>
    </rPh>
    <phoneticPr fontId="4"/>
  </si>
  <si>
    <t>使　途</t>
    <rPh sb="0" eb="1">
      <t>ツカ</t>
    </rPh>
    <rPh sb="2" eb="3">
      <t>ト</t>
    </rPh>
    <phoneticPr fontId="4"/>
  </si>
  <si>
    <t>金　額
(百万円）</t>
    <rPh sb="0" eb="1">
      <t>キン</t>
    </rPh>
    <rPh sb="2" eb="3">
      <t>ガク</t>
    </rPh>
    <rPh sb="5" eb="7">
      <t>ヒャクマン</t>
    </rPh>
    <rPh sb="7" eb="8">
      <t>エン</t>
    </rPh>
    <phoneticPr fontId="4"/>
  </si>
  <si>
    <t>計</t>
    <rPh sb="0" eb="1">
      <t>ケイ</t>
    </rPh>
    <phoneticPr fontId="4"/>
  </si>
  <si>
    <t>B.</t>
    <phoneticPr fontId="4"/>
  </si>
  <si>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4"/>
  </si>
  <si>
    <t>支　出　先</t>
    <phoneticPr fontId="4"/>
  </si>
  <si>
    <t>支　出　額
（百万円）</t>
    <phoneticPr fontId="4"/>
  </si>
  <si>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4"/>
  </si>
  <si>
    <t>収入</t>
    <rPh sb="0" eb="2">
      <t>シュウニュウ</t>
    </rPh>
    <phoneticPr fontId="4"/>
  </si>
  <si>
    <t>（　　　　　省）</t>
    <rPh sb="6" eb="7">
      <t>ショウ</t>
    </rPh>
    <phoneticPr fontId="4"/>
  </si>
  <si>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4"/>
  </si>
  <si>
    <t>管理費</t>
    <rPh sb="0" eb="3">
      <t>カンリヒ</t>
    </rPh>
    <phoneticPr fontId="4"/>
  </si>
  <si>
    <t>年度</t>
    <rPh sb="0" eb="2">
      <t>ネンド</t>
    </rPh>
    <phoneticPr fontId="4"/>
  </si>
  <si>
    <t>追加年度</t>
    <rPh sb="0" eb="2">
      <t>ツイカ</t>
    </rPh>
    <rPh sb="2" eb="4">
      <t>ネンド</t>
    </rPh>
    <phoneticPr fontId="4"/>
  </si>
  <si>
    <t>担当部局</t>
    <rPh sb="0" eb="2">
      <t>タントウ</t>
    </rPh>
    <rPh sb="2" eb="4">
      <t>ブキョク</t>
    </rPh>
    <phoneticPr fontId="4"/>
  </si>
  <si>
    <t>担当課室</t>
    <phoneticPr fontId="4"/>
  </si>
  <si>
    <t>国費額
（単位:百万円）</t>
    <rPh sb="0" eb="2">
      <t>コクヒ</t>
    </rPh>
    <rPh sb="2" eb="3">
      <t>ガク</t>
    </rPh>
    <phoneticPr fontId="4"/>
  </si>
  <si>
    <t>合計（b）</t>
    <rPh sb="0" eb="2">
      <t>ゴウケイ</t>
    </rPh>
    <phoneticPr fontId="4"/>
  </si>
  <si>
    <t>C</t>
    <phoneticPr fontId="4"/>
  </si>
  <si>
    <t>D</t>
    <phoneticPr fontId="4"/>
  </si>
  <si>
    <t>基金シート番号</t>
    <rPh sb="0" eb="2">
      <t>キキン</t>
    </rPh>
    <rPh sb="5" eb="7">
      <t>バンゴウ</t>
    </rPh>
    <phoneticPr fontId="4"/>
  </si>
  <si>
    <t>終了予定時期</t>
    <rPh sb="0" eb="2">
      <t>シュウリョウ</t>
    </rPh>
    <rPh sb="2" eb="4">
      <t>ヨテイ</t>
    </rPh>
    <rPh sb="4" eb="6">
      <t>ジキ</t>
    </rPh>
    <phoneticPr fontId="4"/>
  </si>
  <si>
    <t>その他</t>
    <rPh sb="2" eb="3">
      <t>タ</t>
    </rPh>
    <phoneticPr fontId="4"/>
  </si>
  <si>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4"/>
  </si>
  <si>
    <t>事業の目的</t>
    <rPh sb="0" eb="2">
      <t>ジギョウ</t>
    </rPh>
    <rPh sb="3" eb="5">
      <t>モクテキ</t>
    </rPh>
    <phoneticPr fontId="4"/>
  </si>
  <si>
    <t>理由</t>
    <rPh sb="0" eb="2">
      <t>リユウ</t>
    </rPh>
    <phoneticPr fontId="4"/>
  </si>
  <si>
    <t>過去に実施した見直しの概要</t>
    <rPh sb="0" eb="2">
      <t>カコ</t>
    </rPh>
    <rPh sb="3" eb="5">
      <t>ジッシ</t>
    </rPh>
    <rPh sb="7" eb="9">
      <t>ミナオ</t>
    </rPh>
    <rPh sb="11" eb="13">
      <t>ガイヨウ</t>
    </rPh>
    <phoneticPr fontId="4"/>
  </si>
  <si>
    <t>(うち国費相当額）</t>
    <rPh sb="3" eb="5">
      <t>コクヒ</t>
    </rPh>
    <rPh sb="5" eb="7">
      <t>ソウトウ</t>
    </rPh>
    <rPh sb="7" eb="8">
      <t>ガク</t>
    </rPh>
    <phoneticPr fontId="4"/>
  </si>
  <si>
    <t>成果目標及び
成果実績
（アウトカム）</t>
    <rPh sb="0" eb="2">
      <t>セイカ</t>
    </rPh>
    <rPh sb="2" eb="4">
      <t>モクヒョウ</t>
    </rPh>
    <rPh sb="4" eb="5">
      <t>オヨ</t>
    </rPh>
    <rPh sb="7" eb="9">
      <t>セイカ</t>
    </rPh>
    <rPh sb="9" eb="11">
      <t>ジッセキ</t>
    </rPh>
    <phoneticPr fontId="4"/>
  </si>
  <si>
    <t>25年度</t>
    <rPh sb="2" eb="4">
      <t>ネンド</t>
    </rPh>
    <phoneticPr fontId="4"/>
  </si>
  <si>
    <t>成果実績</t>
    <rPh sb="0" eb="2">
      <t>セイカ</t>
    </rPh>
    <rPh sb="2" eb="4">
      <t>ジッセキ</t>
    </rPh>
    <phoneticPr fontId="4"/>
  </si>
  <si>
    <t>達成度</t>
    <rPh sb="0" eb="2">
      <t>タッセイ</t>
    </rPh>
    <rPh sb="2" eb="3">
      <t>ド</t>
    </rPh>
    <phoneticPr fontId="4"/>
  </si>
  <si>
    <t>成果指標</t>
    <rPh sb="0" eb="2">
      <t>セイカ</t>
    </rPh>
    <rPh sb="2" eb="4">
      <t>シヒョウ</t>
    </rPh>
    <phoneticPr fontId="4"/>
  </si>
  <si>
    <t>成果目標の
達成度の評価</t>
    <rPh sb="0" eb="2">
      <t>セイカ</t>
    </rPh>
    <rPh sb="2" eb="4">
      <t>モクヒョウ</t>
    </rPh>
    <rPh sb="6" eb="8">
      <t>タッセイ</t>
    </rPh>
    <rPh sb="8" eb="9">
      <t>ド</t>
    </rPh>
    <rPh sb="10" eb="12">
      <t>ヒョウカ</t>
    </rPh>
    <phoneticPr fontId="4"/>
  </si>
  <si>
    <t xml:space="preserve"> </t>
    <phoneticPr fontId="4"/>
  </si>
  <si>
    <t>（　　　有　　　／　　　無　　　）</t>
    <rPh sb="4" eb="5">
      <t>ア</t>
    </rPh>
    <rPh sb="12" eb="13">
      <t>ナ</t>
    </rPh>
    <phoneticPr fontId="4"/>
  </si>
  <si>
    <t>【有の場合、該当する
理由】</t>
    <rPh sb="1" eb="2">
      <t>ユウ</t>
    </rPh>
    <rPh sb="3" eb="5">
      <t>バアイ</t>
    </rPh>
    <rPh sb="6" eb="8">
      <t>ガイトウ</t>
    </rPh>
    <rPh sb="11" eb="13">
      <t>リユウ</t>
    </rPh>
    <phoneticPr fontId="4"/>
  </si>
  <si>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4"/>
  </si>
  <si>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4"/>
  </si>
  <si>
    <t>件：金額</t>
    <rPh sb="0" eb="1">
      <t>ケン</t>
    </rPh>
    <rPh sb="2" eb="4">
      <t>キンガク</t>
    </rPh>
    <phoneticPr fontId="4"/>
  </si>
  <si>
    <t xml:space="preserve">：   </t>
    <phoneticPr fontId="4"/>
  </si>
  <si>
    <t>目標値</t>
    <rPh sb="0" eb="2">
      <t>モクヒョウ</t>
    </rPh>
    <rPh sb="2" eb="3">
      <t>チ</t>
    </rPh>
    <phoneticPr fontId="4"/>
  </si>
  <si>
    <t>合計（c）</t>
    <rPh sb="0" eb="2">
      <t>ゴウケイ</t>
    </rPh>
    <phoneticPr fontId="4"/>
  </si>
  <si>
    <t>国庫返納額（d）</t>
    <rPh sb="0" eb="2">
      <t>コッコ</t>
    </rPh>
    <rPh sb="2" eb="5">
      <t>ヘンノウガク</t>
    </rPh>
    <phoneticPr fontId="4"/>
  </si>
  <si>
    <t>交付決定年度</t>
    <rPh sb="0" eb="2">
      <t>コウフ</t>
    </rPh>
    <rPh sb="2" eb="4">
      <t>ケッテイ</t>
    </rPh>
    <rPh sb="4" eb="5">
      <t>ネン</t>
    </rPh>
    <rPh sb="5" eb="6">
      <t>ド</t>
    </rPh>
    <phoneticPr fontId="4"/>
  </si>
  <si>
    <t>26年度</t>
    <rPh sb="2" eb="4">
      <t>ネンド</t>
    </rPh>
    <phoneticPr fontId="4"/>
  </si>
  <si>
    <t>使用見込みの低い基金等の該当の有無</t>
    <rPh sb="0" eb="2">
      <t>シヨウ</t>
    </rPh>
    <rPh sb="2" eb="4">
      <t>ミコ</t>
    </rPh>
    <rPh sb="6" eb="7">
      <t>ヒク</t>
    </rPh>
    <rPh sb="8" eb="10">
      <t>キキン</t>
    </rPh>
    <rPh sb="10" eb="11">
      <t>トウ</t>
    </rPh>
    <rPh sb="12" eb="14">
      <t>ガイトウ</t>
    </rPh>
    <rPh sb="15" eb="17">
      <t>ウム</t>
    </rPh>
    <phoneticPr fontId="4"/>
  </si>
  <si>
    <r>
      <t>26年度</t>
    </r>
    <r>
      <rPr>
        <sz val="11"/>
        <rFont val="ＭＳ Ｐゴシック"/>
        <family val="3"/>
        <charset val="128"/>
      </rPr>
      <t/>
    </r>
    <rPh sb="2" eb="4">
      <t>ネンド</t>
    </rPh>
    <phoneticPr fontId="4"/>
  </si>
  <si>
    <t>交付決定額</t>
    <rPh sb="0" eb="2">
      <t>コウフ</t>
    </rPh>
    <rPh sb="2" eb="4">
      <t>ケッテイ</t>
    </rPh>
    <rPh sb="4" eb="5">
      <t>ガク</t>
    </rPh>
    <phoneticPr fontId="4"/>
  </si>
  <si>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4"/>
  </si>
  <si>
    <t>支出</t>
    <rPh sb="0" eb="2">
      <t>シシュツ</t>
    </rPh>
    <phoneticPr fontId="4"/>
  </si>
  <si>
    <t>支出年度</t>
    <rPh sb="0" eb="2">
      <t>シシュツ</t>
    </rPh>
    <rPh sb="2" eb="4">
      <t>ネンド</t>
    </rPh>
    <phoneticPr fontId="4"/>
  </si>
  <si>
    <t>：</t>
    <phoneticPr fontId="4"/>
  </si>
  <si>
    <t>活動指標</t>
    <rPh sb="0" eb="2">
      <t>カツドウ</t>
    </rPh>
    <rPh sb="2" eb="4">
      <t>シヒョウ</t>
    </rPh>
    <phoneticPr fontId="4"/>
  </si>
  <si>
    <t>％</t>
    <phoneticPr fontId="4"/>
  </si>
  <si>
    <t>活動実績</t>
    <rPh sb="0" eb="2">
      <t>カツドウ</t>
    </rPh>
    <rPh sb="2" eb="4">
      <t>ジッセキ</t>
    </rPh>
    <phoneticPr fontId="4"/>
  </si>
  <si>
    <t>27年度</t>
    <rPh sb="2" eb="4">
      <t>ネンド</t>
    </rPh>
    <phoneticPr fontId="4"/>
  </si>
  <si>
    <r>
      <t xml:space="preserve">出資実績
</t>
    </r>
    <r>
      <rPr>
        <sz val="9"/>
        <rFont val="ＭＳ ゴシック"/>
        <family val="3"/>
        <charset val="128"/>
      </rPr>
      <t>（単位：百万円）</t>
    </r>
    <rPh sb="0" eb="2">
      <t>シュッシ</t>
    </rPh>
    <rPh sb="2" eb="4">
      <t>ジッセキ</t>
    </rPh>
    <phoneticPr fontId="4"/>
  </si>
  <si>
    <t>実績及び残高</t>
    <rPh sb="0" eb="2">
      <t>ジッセキ</t>
    </rPh>
    <rPh sb="2" eb="3">
      <t>オヨ</t>
    </rPh>
    <rPh sb="4" eb="6">
      <t>ザンダカ</t>
    </rPh>
    <phoneticPr fontId="4"/>
  </si>
  <si>
    <t>出資償還金</t>
    <rPh sb="0" eb="2">
      <t>シュッシ</t>
    </rPh>
    <rPh sb="2" eb="5">
      <t>ショウカンキン</t>
    </rPh>
    <phoneticPr fontId="4"/>
  </si>
  <si>
    <t>出資毀損額</t>
    <rPh sb="0" eb="2">
      <t>シュッシ</t>
    </rPh>
    <rPh sb="2" eb="4">
      <t>キソン</t>
    </rPh>
    <rPh sb="4" eb="5">
      <t>ガク</t>
    </rPh>
    <phoneticPr fontId="4"/>
  </si>
  <si>
    <t>出資残高</t>
    <rPh sb="0" eb="2">
      <t>シュッシ</t>
    </rPh>
    <rPh sb="2" eb="4">
      <t>ザンダカ</t>
    </rPh>
    <phoneticPr fontId="4"/>
  </si>
  <si>
    <r>
      <t xml:space="preserve">債務保証実績
</t>
    </r>
    <r>
      <rPr>
        <sz val="9"/>
        <rFont val="ＭＳ ゴシック"/>
        <family val="3"/>
        <charset val="128"/>
      </rPr>
      <t>（単位：百万円）</t>
    </r>
    <rPh sb="0" eb="2">
      <t>サイム</t>
    </rPh>
    <rPh sb="2" eb="4">
      <t>ホショウ</t>
    </rPh>
    <rPh sb="4" eb="6">
      <t>ジッセキ</t>
    </rPh>
    <phoneticPr fontId="4"/>
  </si>
  <si>
    <t>新規代位弁済</t>
    <rPh sb="0" eb="2">
      <t>シンキ</t>
    </rPh>
    <rPh sb="2" eb="4">
      <t>ダイイ</t>
    </rPh>
    <rPh sb="4" eb="6">
      <t>ベンサイ</t>
    </rPh>
    <phoneticPr fontId="4"/>
  </si>
  <si>
    <t>債務保証残高</t>
    <rPh sb="0" eb="2">
      <t>サイム</t>
    </rPh>
    <rPh sb="2" eb="4">
      <t>ホショウ</t>
    </rPh>
    <rPh sb="4" eb="6">
      <t>ザンダカ</t>
    </rPh>
    <phoneticPr fontId="4"/>
  </si>
  <si>
    <r>
      <t xml:space="preserve">貸付実績
</t>
    </r>
    <r>
      <rPr>
        <sz val="9"/>
        <rFont val="ＭＳ ゴシック"/>
        <family val="3"/>
        <charset val="128"/>
      </rPr>
      <t>（単位：百万円）</t>
    </r>
    <rPh sb="0" eb="2">
      <t>カシツケ</t>
    </rPh>
    <rPh sb="2" eb="4">
      <t>ジッセキ</t>
    </rPh>
    <phoneticPr fontId="4"/>
  </si>
  <si>
    <t>貸付金回収額</t>
    <rPh sb="0" eb="2">
      <t>カシツケ</t>
    </rPh>
    <rPh sb="2" eb="3">
      <t>キン</t>
    </rPh>
    <rPh sb="3" eb="5">
      <t>カイシュウ</t>
    </rPh>
    <rPh sb="5" eb="6">
      <t>ガク</t>
    </rPh>
    <phoneticPr fontId="4"/>
  </si>
  <si>
    <t>新規貸倒</t>
    <rPh sb="0" eb="2">
      <t>シンキ</t>
    </rPh>
    <rPh sb="2" eb="4">
      <t>カシダオレ</t>
    </rPh>
    <phoneticPr fontId="4"/>
  </si>
  <si>
    <t>貸付残高</t>
    <rPh sb="0" eb="2">
      <t>カシツケ</t>
    </rPh>
    <rPh sb="2" eb="4">
      <t>ザンダカ</t>
    </rPh>
    <phoneticPr fontId="4"/>
  </si>
  <si>
    <t>備考</t>
    <rPh sb="0" eb="2">
      <t>ビコウ</t>
    </rPh>
    <phoneticPr fontId="4"/>
  </si>
  <si>
    <t>対応状況</t>
    <phoneticPr fontId="4"/>
  </si>
  <si>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4"/>
  </si>
  <si>
    <t>積算根拠</t>
    <rPh sb="0" eb="2">
      <t>セキサン</t>
    </rPh>
    <rPh sb="2" eb="4">
      <t>コンキョ</t>
    </rPh>
    <phoneticPr fontId="4"/>
  </si>
  <si>
    <t>基金方式の必要性</t>
    <rPh sb="0" eb="2">
      <t>キキン</t>
    </rPh>
    <rPh sb="2" eb="4">
      <t>ホウシキ</t>
    </rPh>
    <rPh sb="5" eb="8">
      <t>ヒツヨウセイ</t>
    </rPh>
    <phoneticPr fontId="4"/>
  </si>
  <si>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4"/>
  </si>
  <si>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4"/>
  </si>
  <si>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4"/>
  </si>
  <si>
    <t>債務保証
終了額</t>
    <rPh sb="0" eb="2">
      <t>サイム</t>
    </rPh>
    <rPh sb="2" eb="4">
      <t>ホショウ</t>
    </rPh>
    <rPh sb="5" eb="7">
      <t>シュウリョウ</t>
    </rPh>
    <rPh sb="7" eb="8">
      <t>ガク</t>
    </rPh>
    <phoneticPr fontId="4"/>
  </si>
  <si>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4"/>
  </si>
  <si>
    <t>活動指標及び
活動実績
（アウトプット）</t>
    <rPh sb="0" eb="2">
      <t>カツドウ</t>
    </rPh>
    <rPh sb="2" eb="4">
      <t>シヒョウ</t>
    </rPh>
    <rPh sb="4" eb="5">
      <t>オヨ</t>
    </rPh>
    <rPh sb="7" eb="9">
      <t>カツドウ</t>
    </rPh>
    <rPh sb="9" eb="11">
      <t>ジッセキ</t>
    </rPh>
    <phoneticPr fontId="4"/>
  </si>
  <si>
    <t>当初見込み</t>
    <rPh sb="0" eb="2">
      <t>トウショ</t>
    </rPh>
    <rPh sb="2" eb="4">
      <t>ミコ</t>
    </rPh>
    <phoneticPr fontId="4"/>
  </si>
  <si>
    <t>補助金適正化法
適用の有無</t>
    <rPh sb="0" eb="3">
      <t>ホジョキン</t>
    </rPh>
    <rPh sb="3" eb="6">
      <t>テキセイカ</t>
    </rPh>
    <rPh sb="6" eb="7">
      <t>ホウ</t>
    </rPh>
    <rPh sb="8" eb="10">
      <t>テキヨウ</t>
    </rPh>
    <rPh sb="11" eb="13">
      <t>ウム</t>
    </rPh>
    <phoneticPr fontId="4"/>
  </si>
  <si>
    <t>基金事業の類型
（該当するものを選択）</t>
    <rPh sb="0" eb="2">
      <t>キキン</t>
    </rPh>
    <rPh sb="2" eb="4">
      <t>ジギョウ</t>
    </rPh>
    <rPh sb="5" eb="7">
      <t>ルイケイ</t>
    </rPh>
    <rPh sb="9" eb="11">
      <t>ガイトウ</t>
    </rPh>
    <rPh sb="16" eb="18">
      <t>センタク</t>
    </rPh>
    <phoneticPr fontId="4"/>
  </si>
  <si>
    <t>左記に該当する理由</t>
    <rPh sb="0" eb="2">
      <t>サキ</t>
    </rPh>
    <rPh sb="3" eb="5">
      <t>ガイトウ</t>
    </rPh>
    <rPh sb="7" eb="9">
      <t>リユウ</t>
    </rPh>
    <phoneticPr fontId="4"/>
  </si>
  <si>
    <t>基金方式によらざるを得ない理由</t>
    <rPh sb="0" eb="2">
      <t>キキン</t>
    </rPh>
    <rPh sb="2" eb="4">
      <t>ホウシキ</t>
    </rPh>
    <rPh sb="10" eb="11">
      <t>エ</t>
    </rPh>
    <rPh sb="13" eb="15">
      <t>リユウ</t>
    </rPh>
    <phoneticPr fontId="4"/>
  </si>
  <si>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4"/>
  </si>
  <si>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4"/>
  </si>
  <si>
    <t>基金の造成の経緯①</t>
    <rPh sb="0" eb="2">
      <t>キキン</t>
    </rPh>
    <rPh sb="3" eb="5">
      <t>ゾウセイ</t>
    </rPh>
    <rPh sb="6" eb="8">
      <t>ケイイ</t>
    </rPh>
    <phoneticPr fontId="4"/>
  </si>
  <si>
    <t>基金の造成の経緯②</t>
    <rPh sb="0" eb="2">
      <t>キキン</t>
    </rPh>
    <rPh sb="3" eb="5">
      <t>ゾウセイ</t>
    </rPh>
    <rPh sb="6" eb="8">
      <t>ケイイ</t>
    </rPh>
    <phoneticPr fontId="4"/>
  </si>
  <si>
    <t>国からの資金交付額</t>
    <rPh sb="0" eb="1">
      <t>クニ</t>
    </rPh>
    <rPh sb="4" eb="6">
      <t>シキン</t>
    </rPh>
    <rPh sb="6" eb="8">
      <t>コウフ</t>
    </rPh>
    <rPh sb="8" eb="9">
      <t>ガク</t>
    </rPh>
    <phoneticPr fontId="4"/>
  </si>
  <si>
    <t>選定方法等</t>
    <rPh sb="0" eb="2">
      <t>センテイ</t>
    </rPh>
    <rPh sb="2" eb="4">
      <t>ホウホウ</t>
    </rPh>
    <rPh sb="4" eb="5">
      <t>トウ</t>
    </rPh>
    <phoneticPr fontId="4"/>
  </si>
  <si>
    <t>行政事業レビュー推進チームによる点検結果</t>
    <rPh sb="0" eb="2">
      <t>ギョウセイ</t>
    </rPh>
    <rPh sb="2" eb="4">
      <t>ジギョウ</t>
    </rPh>
    <rPh sb="8" eb="10">
      <t>スイシン</t>
    </rPh>
    <rPh sb="16" eb="18">
      <t>テンケン</t>
    </rPh>
    <rPh sb="18" eb="20">
      <t>ケッカ</t>
    </rPh>
    <phoneticPr fontId="4"/>
  </si>
  <si>
    <t>関係する計画・通知等</t>
    <rPh sb="0" eb="2">
      <t>カンケイ</t>
    </rPh>
    <rPh sb="4" eb="6">
      <t>ケイカク</t>
    </rPh>
    <rPh sb="7" eb="9">
      <t>ツウチ</t>
    </rPh>
    <rPh sb="9" eb="10">
      <t>ナド</t>
    </rPh>
    <phoneticPr fontId="4"/>
  </si>
  <si>
    <t>基金の名称</t>
    <rPh sb="0" eb="2">
      <t>キキン</t>
    </rPh>
    <rPh sb="3" eb="5">
      <t>メイショウ</t>
    </rPh>
    <phoneticPr fontId="4"/>
  </si>
  <si>
    <t>基金事業の名称</t>
    <rPh sb="0" eb="2">
      <t>キキン</t>
    </rPh>
    <rPh sb="2" eb="4">
      <t>ジギョウ</t>
    </rPh>
    <rPh sb="5" eb="7">
      <t>メイショウ</t>
    </rPh>
    <phoneticPr fontId="4"/>
  </si>
  <si>
    <t>基金の造成法人等の名称</t>
    <rPh sb="0" eb="2">
      <t>キキン</t>
    </rPh>
    <rPh sb="3" eb="5">
      <t>ゾウセイ</t>
    </rPh>
    <rPh sb="5" eb="7">
      <t>ホウジン</t>
    </rPh>
    <rPh sb="7" eb="8">
      <t>トウ</t>
    </rPh>
    <rPh sb="9" eb="11">
      <t>メイショウ</t>
    </rPh>
    <phoneticPr fontId="4"/>
  </si>
  <si>
    <t>原資となった資金の名称</t>
    <rPh sb="0" eb="2">
      <t>ゲンシ</t>
    </rPh>
    <rPh sb="6" eb="8">
      <t>シキン</t>
    </rPh>
    <rPh sb="9" eb="11">
      <t>メイショウ</t>
    </rPh>
    <phoneticPr fontId="4"/>
  </si>
  <si>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4"/>
  </si>
  <si>
    <t>基金造成年度</t>
    <rPh sb="0" eb="2">
      <t>キキン</t>
    </rPh>
    <rPh sb="2" eb="4">
      <t>ゾウセイ</t>
    </rPh>
    <rPh sb="4" eb="6">
      <t>ネンド</t>
    </rPh>
    <phoneticPr fontId="4"/>
  </si>
  <si>
    <t>資金交付の形態</t>
    <rPh sb="0" eb="2">
      <t>シキン</t>
    </rPh>
    <rPh sb="2" eb="4">
      <t>コウフ</t>
    </rPh>
    <rPh sb="5" eb="7">
      <t>ケイタイ</t>
    </rPh>
    <phoneticPr fontId="4"/>
  </si>
  <si>
    <t>事業見込みに用いた指標</t>
    <rPh sb="0" eb="2">
      <t>ジギョウ</t>
    </rPh>
    <rPh sb="2" eb="4">
      <t>ミコ</t>
    </rPh>
    <rPh sb="6" eb="7">
      <t>モチ</t>
    </rPh>
    <rPh sb="9" eb="11">
      <t>シヒョウ</t>
    </rPh>
    <phoneticPr fontId="4"/>
  </si>
  <si>
    <t>【事業所管部局】</t>
    <rPh sb="1" eb="3">
      <t>ジギョウ</t>
    </rPh>
    <rPh sb="3" eb="5">
      <t>ショカン</t>
    </rPh>
    <rPh sb="5" eb="7">
      <t>ブキョク</t>
    </rPh>
    <phoneticPr fontId="4"/>
  </si>
  <si>
    <t>【行政事業レビュー推進チーム】</t>
    <rPh sb="1" eb="3">
      <t>ギョウセイ</t>
    </rPh>
    <rPh sb="3" eb="5">
      <t>ジギョウ</t>
    </rPh>
    <rPh sb="9" eb="11">
      <t>スイシン</t>
    </rPh>
    <phoneticPr fontId="4"/>
  </si>
  <si>
    <t>【対応事項】</t>
    <rPh sb="1" eb="3">
      <t>タイオウ</t>
    </rPh>
    <rPh sb="3" eb="5">
      <t>ジコウ</t>
    </rPh>
    <phoneticPr fontId="4"/>
  </si>
  <si>
    <t>国庫返納の経緯①</t>
    <rPh sb="0" eb="2">
      <t>コッコ</t>
    </rPh>
    <rPh sb="2" eb="4">
      <t>ヘンノウ</t>
    </rPh>
    <rPh sb="5" eb="7">
      <t>ケイイ</t>
    </rPh>
    <phoneticPr fontId="4"/>
  </si>
  <si>
    <t>国庫返納額
（単位:百万円）</t>
    <rPh sb="0" eb="2">
      <t>コッコ</t>
    </rPh>
    <rPh sb="2" eb="4">
      <t>ヘンノウ</t>
    </rPh>
    <rPh sb="4" eb="5">
      <t>ガク</t>
    </rPh>
    <phoneticPr fontId="4"/>
  </si>
  <si>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4"/>
  </si>
  <si>
    <t>成果目標</t>
    <rPh sb="0" eb="2">
      <t>セイカ</t>
    </rPh>
    <rPh sb="2" eb="4">
      <t>モクヒョウ</t>
    </rPh>
    <phoneticPr fontId="4"/>
  </si>
  <si>
    <t>目標最終年度
　　　　　　年度</t>
    <rPh sb="0" eb="2">
      <t>モクヒョウ</t>
    </rPh>
    <rPh sb="2" eb="4">
      <t>サイシュウ</t>
    </rPh>
    <rPh sb="4" eb="6">
      <t>ネンド</t>
    </rPh>
    <rPh sb="13" eb="15">
      <t>ネンド</t>
    </rPh>
    <phoneticPr fontId="4"/>
  </si>
  <si>
    <t>前年度末基金残高（a）</t>
    <rPh sb="0" eb="3">
      <t>ゼンネンド</t>
    </rPh>
    <rPh sb="3" eb="4">
      <t>マツ</t>
    </rPh>
    <rPh sb="4" eb="6">
      <t>キキン</t>
    </rPh>
    <rPh sb="6" eb="8">
      <t>ザンダカ</t>
    </rPh>
    <phoneticPr fontId="4"/>
  </si>
  <si>
    <r>
      <t>当年度末基金残高
(</t>
    </r>
    <r>
      <rPr>
        <b/>
        <sz val="8"/>
        <rFont val="ＭＳ ゴシック"/>
        <family val="3"/>
        <charset val="128"/>
      </rPr>
      <t>a+b-c-d)</t>
    </r>
    <rPh sb="0" eb="1">
      <t>トウ</t>
    </rPh>
    <rPh sb="1" eb="4">
      <t>ネンドマツ</t>
    </rPh>
    <rPh sb="4" eb="6">
      <t>キキン</t>
    </rPh>
    <rPh sb="6" eb="8">
      <t>ザンダカ</t>
    </rPh>
    <phoneticPr fontId="4"/>
  </si>
  <si>
    <t>□①法律の根拠のあるもの</t>
    <rPh sb="2" eb="4">
      <t>ホウリツ</t>
    </rPh>
    <rPh sb="5" eb="7">
      <t>コンキョ</t>
    </rPh>
    <phoneticPr fontId="4"/>
  </si>
  <si>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4"/>
  </si>
  <si>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4"/>
  </si>
  <si>
    <t>□④事業の進捗が他の事業の進捗に依存するもの</t>
    <rPh sb="2" eb="4">
      <t>ジギョウ</t>
    </rPh>
    <rPh sb="5" eb="7">
      <t>シンチョク</t>
    </rPh>
    <rPh sb="8" eb="9">
      <t>タ</t>
    </rPh>
    <rPh sb="10" eb="12">
      <t>ジギョウ</t>
    </rPh>
    <rPh sb="13" eb="15">
      <t>シンチョク</t>
    </rPh>
    <rPh sb="16" eb="18">
      <t>イゾン</t>
    </rPh>
    <phoneticPr fontId="4"/>
  </si>
  <si>
    <t>□⑤その他</t>
    <rPh sb="4" eb="5">
      <t>タ</t>
    </rPh>
    <phoneticPr fontId="4"/>
  </si>
  <si>
    <t>事業費</t>
    <rPh sb="0" eb="3">
      <t>ジギョウヒ</t>
    </rPh>
    <phoneticPr fontId="4"/>
  </si>
  <si>
    <t xml:space="preserve">　　　　　　　　　　　　　　平成２８年度基金シート  </t>
    <rPh sb="14" eb="16">
      <t>ヘイセイ</t>
    </rPh>
    <rPh sb="18" eb="19">
      <t>ネン</t>
    </rPh>
    <rPh sb="19" eb="20">
      <t>ド</t>
    </rPh>
    <rPh sb="20" eb="22">
      <t>キキン</t>
    </rPh>
    <phoneticPr fontId="4"/>
  </si>
  <si>
    <t>（うち国費相当額）</t>
    <phoneticPr fontId="4"/>
  </si>
  <si>
    <t>運用収入</t>
    <rPh sb="0" eb="2">
      <t>ウンヨウ</t>
    </rPh>
    <rPh sb="2" eb="4">
      <t>シュウニュウ</t>
    </rPh>
    <phoneticPr fontId="4"/>
  </si>
  <si>
    <t>○○収入</t>
    <phoneticPr fontId="4"/>
  </si>
  <si>
    <r>
      <t>27年度</t>
    </r>
    <r>
      <rPr>
        <sz val="11"/>
        <rFont val="ＭＳ Ｐゴシック"/>
        <family val="3"/>
        <charset val="128"/>
      </rPr>
      <t/>
    </r>
    <rPh sb="2" eb="4">
      <t>ネンド</t>
    </rPh>
    <phoneticPr fontId="4"/>
  </si>
  <si>
    <t>28年度見込み</t>
    <rPh sb="2" eb="4">
      <t>ネンド</t>
    </rPh>
    <rPh sb="4" eb="5">
      <t>ミ</t>
    </rPh>
    <rPh sb="5" eb="6">
      <t>ゴ</t>
    </rPh>
    <phoneticPr fontId="4"/>
  </si>
  <si>
    <t>28年度見込み</t>
    <rPh sb="2" eb="4">
      <t>ネンド</t>
    </rPh>
    <rPh sb="4" eb="6">
      <t>ミコ</t>
    </rPh>
    <phoneticPr fontId="4"/>
  </si>
  <si>
    <t>28年度</t>
    <rPh sb="2" eb="4">
      <t>ネンド</t>
    </rPh>
    <phoneticPr fontId="4"/>
  </si>
  <si>
    <t>29年度以降</t>
    <rPh sb="2" eb="4">
      <t>ネンド</t>
    </rPh>
    <rPh sb="4" eb="6">
      <t>イコウ</t>
    </rPh>
    <phoneticPr fontId="4"/>
  </si>
  <si>
    <t>※平成27年度実績を記入。</t>
    <rPh sb="1" eb="3">
      <t>ヘイセイ</t>
    </rPh>
    <rPh sb="5" eb="7">
      <t>ネンド</t>
    </rPh>
    <rPh sb="7" eb="9">
      <t>ジッセキ</t>
    </rPh>
    <rPh sb="10" eb="12">
      <t>キニュウ</t>
    </rPh>
    <phoneticPr fontId="4"/>
  </si>
  <si>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4"/>
  </si>
  <si>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4"/>
  </si>
  <si>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4"/>
  </si>
  <si>
    <t>当初・補正・予備費</t>
    <rPh sb="6" eb="9">
      <t>ヨビヒ</t>
    </rPh>
    <phoneticPr fontId="4"/>
  </si>
  <si>
    <t>会計区分</t>
    <phoneticPr fontId="4"/>
  </si>
  <si>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4"/>
  </si>
  <si>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4"/>
  </si>
  <si>
    <t>基金の設置法人等の適格性の点検</t>
    <rPh sb="0" eb="2">
      <t>キキン</t>
    </rPh>
    <rPh sb="3" eb="5">
      <t>セッチ</t>
    </rPh>
    <rPh sb="5" eb="6">
      <t>ホウ</t>
    </rPh>
    <rPh sb="6" eb="7">
      <t>ジン</t>
    </rPh>
    <rPh sb="7" eb="8">
      <t>トウ</t>
    </rPh>
    <rPh sb="9" eb="12">
      <t>テキカクセイ</t>
    </rPh>
    <rPh sb="13" eb="15">
      <t>テンケン</t>
    </rPh>
    <phoneticPr fontId="4"/>
  </si>
  <si>
    <t>基金への拠出時期・額の適切性の点検</t>
    <rPh sb="0" eb="2">
      <t>キキン</t>
    </rPh>
    <rPh sb="4" eb="6">
      <t>キョシュツ</t>
    </rPh>
    <rPh sb="6" eb="8">
      <t>ジキ</t>
    </rPh>
    <rPh sb="9" eb="10">
      <t>ガク</t>
    </rPh>
    <rPh sb="11" eb="14">
      <t>テキセツセイ</t>
    </rPh>
    <rPh sb="15" eb="17">
      <t>テンケン</t>
    </rPh>
    <phoneticPr fontId="4"/>
  </si>
  <si>
    <t>事業名</t>
    <rPh sb="0" eb="2">
      <t>ジギョウ</t>
    </rPh>
    <rPh sb="2" eb="3">
      <t>メイ</t>
    </rPh>
    <phoneticPr fontId="4"/>
  </si>
  <si>
    <t>事業番号</t>
    <rPh sb="0" eb="2">
      <t>ジギョウ</t>
    </rPh>
    <rPh sb="2" eb="4">
      <t>バンゴウ</t>
    </rPh>
    <phoneticPr fontId="4"/>
  </si>
  <si>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4"/>
  </si>
  <si>
    <r>
      <t xml:space="preserve">根拠法令
</t>
    </r>
    <r>
      <rPr>
        <b/>
        <sz val="6"/>
        <rFont val="ＭＳ Ｐゴシック"/>
        <family val="3"/>
        <charset val="128"/>
      </rPr>
      <t>（具体的な条項も記載）</t>
    </r>
    <phoneticPr fontId="4"/>
  </si>
  <si>
    <t>○○年度</t>
    <rPh sb="2" eb="4">
      <t>ネンド</t>
    </rPh>
    <phoneticPr fontId="4"/>
  </si>
  <si>
    <t>作成年度</t>
    <rPh sb="0" eb="2">
      <t>サクセイ</t>
    </rPh>
    <rPh sb="2" eb="4">
      <t>ネンド</t>
    </rPh>
    <phoneticPr fontId="4"/>
  </si>
  <si>
    <t>G.</t>
    <phoneticPr fontId="4"/>
  </si>
  <si>
    <t>D.</t>
    <phoneticPr fontId="4"/>
  </si>
  <si>
    <t>H.</t>
    <phoneticPr fontId="4"/>
  </si>
  <si>
    <t>支出先上位１０者リスト</t>
    <phoneticPr fontId="4"/>
  </si>
  <si>
    <t>C.</t>
    <phoneticPr fontId="4"/>
  </si>
  <si>
    <t>中間目標
　　　年度</t>
    <rPh sb="0" eb="2">
      <t>チュウカン</t>
    </rPh>
    <rPh sb="2" eb="4">
      <t>モクヒョウ</t>
    </rPh>
    <rPh sb="8" eb="10">
      <t>ネンド</t>
    </rPh>
    <phoneticPr fontId="4"/>
  </si>
  <si>
    <t>業　務　概　要</t>
    <phoneticPr fontId="4"/>
  </si>
  <si>
    <t>法人番号</t>
    <rPh sb="0" eb="2">
      <t>ホウジン</t>
    </rPh>
    <rPh sb="2" eb="4">
      <t>バンゴウ</t>
    </rPh>
    <phoneticPr fontId="4"/>
  </si>
  <si>
    <t>F.</t>
    <phoneticPr fontId="4"/>
  </si>
  <si>
    <t>計算式</t>
    <rPh sb="0" eb="3">
      <t>ケイサンシキ</t>
    </rPh>
    <phoneticPr fontId="4"/>
  </si>
  <si>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4"/>
  </si>
  <si>
    <r>
      <t>28年度</t>
    </r>
    <r>
      <rPr>
        <sz val="11"/>
        <rFont val="ＭＳ Ｐゴシック"/>
        <family val="3"/>
        <charset val="128"/>
      </rPr>
      <t/>
    </r>
    <rPh sb="2" eb="4">
      <t>ネンド</t>
    </rPh>
    <phoneticPr fontId="4"/>
  </si>
  <si>
    <t>29年度見込み</t>
    <rPh sb="2" eb="4">
      <t>ネンド</t>
    </rPh>
    <rPh sb="4" eb="5">
      <t>ミ</t>
    </rPh>
    <rPh sb="5" eb="6">
      <t>ゴ</t>
    </rPh>
    <phoneticPr fontId="4"/>
  </si>
  <si>
    <t>事務費</t>
    <rPh sb="0" eb="3">
      <t>ジムヒ</t>
    </rPh>
    <phoneticPr fontId="4"/>
  </si>
  <si>
    <t>人件費</t>
    <rPh sb="0" eb="3">
      <t>ジンケンヒ</t>
    </rPh>
    <phoneticPr fontId="4"/>
  </si>
  <si>
    <t>合計</t>
    <rPh sb="0" eb="2">
      <t>ゴウケイ</t>
    </rPh>
    <phoneticPr fontId="4"/>
  </si>
  <si>
    <t>（うち基金設置法人の事務費）</t>
    <rPh sb="3" eb="5">
      <t>キキン</t>
    </rPh>
    <rPh sb="5" eb="7">
      <t>セッチ</t>
    </rPh>
    <rPh sb="7" eb="9">
      <t>ホウジン</t>
    </rPh>
    <rPh sb="10" eb="13">
      <t>ジムヒ</t>
    </rPh>
    <phoneticPr fontId="4"/>
  </si>
  <si>
    <t>（うち基金設置法人の人件費）</t>
    <rPh sb="3" eb="5">
      <t>キキン</t>
    </rPh>
    <rPh sb="5" eb="7">
      <t>セッチ</t>
    </rPh>
    <rPh sb="7" eb="9">
      <t>ホウジン</t>
    </rPh>
    <rPh sb="10" eb="13">
      <t>ジンケンヒ</t>
    </rPh>
    <phoneticPr fontId="4"/>
  </si>
  <si>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4"/>
  </si>
  <si>
    <t>各項の内容</t>
    <rPh sb="0" eb="1">
      <t>カク</t>
    </rPh>
    <rPh sb="1" eb="2">
      <t>コウ</t>
    </rPh>
    <rPh sb="3" eb="5">
      <t>ナイヨウ</t>
    </rPh>
    <phoneticPr fontId="4"/>
  </si>
  <si>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4"/>
  </si>
  <si>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4"/>
  </si>
  <si>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4"/>
  </si>
  <si>
    <t>各項の内容</t>
    <rPh sb="0" eb="2">
      <t>カクコウ</t>
    </rPh>
    <rPh sb="3" eb="5">
      <t>ナイヨウ</t>
    </rPh>
    <phoneticPr fontId="4"/>
  </si>
  <si>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4"/>
  </si>
  <si>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4"/>
  </si>
  <si>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4"/>
  </si>
  <si>
    <t>事業見込みに用いた指標の積算根拠</t>
    <rPh sb="0" eb="2">
      <t>ジギョウ</t>
    </rPh>
    <rPh sb="2" eb="4">
      <t>ミコ</t>
    </rPh>
    <rPh sb="6" eb="7">
      <t>モチ</t>
    </rPh>
    <rPh sb="9" eb="11">
      <t>シヒョウ</t>
    </rPh>
    <rPh sb="12" eb="14">
      <t>セキサン</t>
    </rPh>
    <phoneticPr fontId="4"/>
  </si>
  <si>
    <t>事業見込みに用いた指標の直近における実績</t>
    <rPh sb="0" eb="2">
      <t>ジギョウ</t>
    </rPh>
    <rPh sb="2" eb="4">
      <t>ミコ</t>
    </rPh>
    <rPh sb="6" eb="7">
      <t>モチ</t>
    </rPh>
    <rPh sb="9" eb="11">
      <t>シヒョウ</t>
    </rPh>
    <rPh sb="12" eb="14">
      <t>チョッキン</t>
    </rPh>
    <rPh sb="18" eb="20">
      <t>ジッセキ</t>
    </rPh>
    <phoneticPr fontId="4"/>
  </si>
  <si>
    <t xml:space="preserve">　　　　　　　　　　　　　　平成２９年度基金シート  </t>
    <rPh sb="14" eb="16">
      <t>ヘイセイ</t>
    </rPh>
    <rPh sb="18" eb="19">
      <t>ネン</t>
    </rPh>
    <rPh sb="19" eb="20">
      <t>ド</t>
    </rPh>
    <rPh sb="20" eb="22">
      <t>キキン</t>
    </rPh>
    <phoneticPr fontId="4"/>
  </si>
  <si>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4"/>
  </si>
  <si>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4"/>
  </si>
  <si>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4"/>
  </si>
  <si>
    <t>定量的な成果目標</t>
    <rPh sb="0" eb="3">
      <t>テイリョウテキ</t>
    </rPh>
    <rPh sb="4" eb="6">
      <t>セイカ</t>
    </rPh>
    <rPh sb="6" eb="8">
      <t>モクヒョウ</t>
    </rPh>
    <phoneticPr fontId="4"/>
  </si>
  <si>
    <t xml:space="preserve">　　　　　　　　　　　　　　平成３０年度基金シート  </t>
    <rPh sb="14" eb="16">
      <t>ヘイセイ</t>
    </rPh>
    <rPh sb="18" eb="19">
      <t>ネン</t>
    </rPh>
    <rPh sb="19" eb="20">
      <t>ド</t>
    </rPh>
    <rPh sb="20" eb="22">
      <t>キキン</t>
    </rPh>
    <phoneticPr fontId="4"/>
  </si>
  <si>
    <t>30年度見込み</t>
    <rPh sb="2" eb="4">
      <t>ネンド</t>
    </rPh>
    <rPh sb="4" eb="6">
      <t>ミコ</t>
    </rPh>
    <phoneticPr fontId="4"/>
  </si>
  <si>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4"/>
  </si>
  <si>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4"/>
  </si>
  <si>
    <t>※平成29年度実績を記入。</t>
    <rPh sb="1" eb="3">
      <t>ヘイセイ</t>
    </rPh>
    <rPh sb="5" eb="7">
      <t>ネンド</t>
    </rPh>
    <rPh sb="7" eb="9">
      <t>ジッセキ</t>
    </rPh>
    <rPh sb="10" eb="12">
      <t>キニュウ</t>
    </rPh>
    <phoneticPr fontId="4"/>
  </si>
  <si>
    <t>　(1)</t>
    <phoneticPr fontId="4"/>
  </si>
  <si>
    <t>取崩し型</t>
  </si>
  <si>
    <t>回転型</t>
    <phoneticPr fontId="4"/>
  </si>
  <si>
    <t>保有型</t>
    <phoneticPr fontId="4"/>
  </si>
  <si>
    <t>運用型</t>
    <phoneticPr fontId="4"/>
  </si>
  <si>
    <t>その他</t>
    <phoneticPr fontId="4"/>
  </si>
  <si>
    <t>　(2)　</t>
    <phoneticPr fontId="4"/>
  </si>
  <si>
    <t>貸付</t>
    <phoneticPr fontId="4"/>
  </si>
  <si>
    <t>債務保証</t>
  </si>
  <si>
    <t>利子助成・補給</t>
  </si>
  <si>
    <t>補助</t>
  </si>
  <si>
    <t>補てん</t>
  </si>
  <si>
    <t>出資</t>
  </si>
  <si>
    <t>調査等</t>
    <phoneticPr fontId="4"/>
  </si>
  <si>
    <t>①法律の根拠のあるもの</t>
    <rPh sb="1" eb="3">
      <t>ホウリツ</t>
    </rPh>
    <rPh sb="4" eb="6">
      <t>コンキョ</t>
    </rPh>
    <phoneticPr fontId="4"/>
  </si>
  <si>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4"/>
  </si>
  <si>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4"/>
  </si>
  <si>
    <t>④事業の進捗が他の事業の進捗に依存するもの</t>
    <rPh sb="1" eb="3">
      <t>ジギョウ</t>
    </rPh>
    <rPh sb="4" eb="6">
      <t>シンチョク</t>
    </rPh>
    <rPh sb="7" eb="8">
      <t>タ</t>
    </rPh>
    <rPh sb="9" eb="11">
      <t>ジギョウ</t>
    </rPh>
    <rPh sb="12" eb="14">
      <t>シンチョク</t>
    </rPh>
    <rPh sb="15" eb="17">
      <t>イゾン</t>
    </rPh>
    <phoneticPr fontId="4"/>
  </si>
  <si>
    <t>⑤その他</t>
    <rPh sb="3" eb="4">
      <t>タ</t>
    </rPh>
    <phoneticPr fontId="4"/>
  </si>
  <si>
    <t>畜産・酪農収益力強化総合対策基金等事業</t>
    <rPh sb="16" eb="17">
      <t>トウ</t>
    </rPh>
    <phoneticPr fontId="4"/>
  </si>
  <si>
    <t>公益社団法人中央畜産会</t>
  </si>
  <si>
    <t>畜産企画課長　坂　康之</t>
    <rPh sb="7" eb="8">
      <t>サカ</t>
    </rPh>
    <rPh sb="9" eb="11">
      <t>ヤスユキ</t>
    </rPh>
    <phoneticPr fontId="4"/>
  </si>
  <si>
    <t>生産局</t>
    <phoneticPr fontId="4"/>
  </si>
  <si>
    <t>（畜産部）畜産企画課（畜産総合推進室）</t>
    <rPh sb="1" eb="4">
      <t>チクサンブ</t>
    </rPh>
    <rPh sb="11" eb="13">
      <t>チクサン</t>
    </rPh>
    <rPh sb="13" eb="15">
      <t>ソウゴウ</t>
    </rPh>
    <rPh sb="15" eb="17">
      <t>スイシン</t>
    </rPh>
    <rPh sb="17" eb="18">
      <t>シツ</t>
    </rPh>
    <phoneticPr fontId="4"/>
  </si>
  <si>
    <t>（農林水産省）</t>
    <rPh sb="1" eb="3">
      <t>ノウリン</t>
    </rPh>
    <rPh sb="3" eb="5">
      <t>スイサン</t>
    </rPh>
    <rPh sb="5" eb="6">
      <t>ショウ</t>
    </rPh>
    <phoneticPr fontId="4"/>
  </si>
  <si>
    <t>基金の造成の経緯③</t>
    <rPh sb="0" eb="2">
      <t>キキン</t>
    </rPh>
    <rPh sb="3" eb="5">
      <t>ゾウセイ</t>
    </rPh>
    <rPh sb="6" eb="8">
      <t>ケイイ</t>
    </rPh>
    <phoneticPr fontId="4"/>
  </si>
  <si>
    <t>平成27年度</t>
    <phoneticPr fontId="4"/>
  </si>
  <si>
    <t>補正（第１号）</t>
    <rPh sb="0" eb="2">
      <t>ホセイ</t>
    </rPh>
    <rPh sb="3" eb="4">
      <t>ダイ</t>
    </rPh>
    <rPh sb="5" eb="6">
      <t>ゴウ</t>
    </rPh>
    <phoneticPr fontId="4"/>
  </si>
  <si>
    <t>会計区分</t>
    <phoneticPr fontId="4"/>
  </si>
  <si>
    <t>一般会計</t>
    <rPh sb="0" eb="2">
      <t>イッパン</t>
    </rPh>
    <rPh sb="2" eb="4">
      <t>カイケイ</t>
    </rPh>
    <phoneticPr fontId="4"/>
  </si>
  <si>
    <t>直接交付</t>
    <phoneticPr fontId="4"/>
  </si>
  <si>
    <t>有</t>
    <rPh sb="0" eb="1">
      <t>ア</t>
    </rPh>
    <phoneticPr fontId="4"/>
  </si>
  <si>
    <t>平成28年度</t>
    <phoneticPr fontId="4"/>
  </si>
  <si>
    <t>補正（第２号）</t>
    <rPh sb="0" eb="2">
      <t>ホセイ</t>
    </rPh>
    <rPh sb="3" eb="4">
      <t>ダイ</t>
    </rPh>
    <rPh sb="5" eb="6">
      <t>ゴウ</t>
    </rPh>
    <phoneticPr fontId="4"/>
  </si>
  <si>
    <t>会計区分</t>
    <phoneticPr fontId="4"/>
  </si>
  <si>
    <t>直接交付</t>
    <phoneticPr fontId="4"/>
  </si>
  <si>
    <t>平成29年度</t>
    <rPh sb="0" eb="2">
      <t>ヘイセイ</t>
    </rPh>
    <rPh sb="4" eb="6">
      <t>ネンド</t>
    </rPh>
    <phoneticPr fontId="4"/>
  </si>
  <si>
    <t>直接交付</t>
    <rPh sb="0" eb="2">
      <t>チョクセツ</t>
    </rPh>
    <rPh sb="2" eb="4">
      <t>コウフ</t>
    </rPh>
    <phoneticPr fontId="4"/>
  </si>
  <si>
    <t>有</t>
    <rPh sb="0" eb="1">
      <t>ア</t>
    </rPh>
    <phoneticPr fontId="4"/>
  </si>
  <si>
    <t>平成28年10月の「基金の点検に係る行政改革推進会議外部有識者ヒアリング」での指摘を踏まえ、事業実施地区毎に成果指標を設定するよう所要の見直しを実施。
【指摘内容】アウトカムが本基金の成果として把握できるものがないか検討すべき。</t>
    <rPh sb="65" eb="67">
      <t>ショヨウ</t>
    </rPh>
    <rPh sb="88" eb="89">
      <t>ホン</t>
    </rPh>
    <rPh sb="89" eb="91">
      <t>キキン</t>
    </rPh>
    <rPh sb="92" eb="94">
      <t>セイカ</t>
    </rPh>
    <rPh sb="97" eb="99">
      <t>ハアク</t>
    </rPh>
    <rPh sb="108" eb="110">
      <t>ケントウ</t>
    </rPh>
    <phoneticPr fontId="4"/>
  </si>
  <si>
    <t>補正（第１号）</t>
    <rPh sb="0" eb="2">
      <t>ホセイ</t>
    </rPh>
    <rPh sb="3" eb="4">
      <t>ダイ</t>
    </rPh>
    <rPh sb="5" eb="6">
      <t>ゴウ</t>
    </rPh>
    <phoneticPr fontId="4"/>
  </si>
  <si>
    <t>－</t>
    <phoneticPr fontId="4"/>
  </si>
  <si>
    <t>％</t>
    <phoneticPr fontId="4"/>
  </si>
  <si>
    <t>成果目標が達成された地区数</t>
    <phoneticPr fontId="4"/>
  </si>
  <si>
    <t>件</t>
    <rPh sb="0" eb="1">
      <t>ケン</t>
    </rPh>
    <phoneticPr fontId="4"/>
  </si>
  <si>
    <t>－</t>
    <phoneticPr fontId="4"/>
  </si>
  <si>
    <t>件</t>
    <rPh sb="0" eb="1">
      <t>ケン</t>
    </rPh>
    <phoneticPr fontId="4"/>
  </si>
  <si>
    <t>畜産・酪農収益力強化整備等特別対策事業実施地区数</t>
    <rPh sb="19" eb="21">
      <t>ジッシ</t>
    </rPh>
    <rPh sb="21" eb="23">
      <t>チク</t>
    </rPh>
    <rPh sb="23" eb="24">
      <t>スウ</t>
    </rPh>
    <phoneticPr fontId="4"/>
  </si>
  <si>
    <t>畜産経営体質強化支援資金融通事業融資件数</t>
    <rPh sb="0" eb="2">
      <t>チクサン</t>
    </rPh>
    <rPh sb="2" eb="4">
      <t>ケイエイ</t>
    </rPh>
    <rPh sb="4" eb="6">
      <t>タイシツ</t>
    </rPh>
    <rPh sb="6" eb="8">
      <t>キョウカ</t>
    </rPh>
    <rPh sb="8" eb="10">
      <t>シエン</t>
    </rPh>
    <rPh sb="10" eb="12">
      <t>シキン</t>
    </rPh>
    <rPh sb="12" eb="14">
      <t>ユウズウ</t>
    </rPh>
    <rPh sb="14" eb="16">
      <t>ジギョウ</t>
    </rPh>
    <rPh sb="16" eb="18">
      <t>ユウシ</t>
    </rPh>
    <rPh sb="18" eb="20">
      <t>ケンスウ</t>
    </rPh>
    <phoneticPr fontId="4"/>
  </si>
  <si>
    <t>乳用牛・繁殖牛増頭資金確保円滑化事業融資件数</t>
    <rPh sb="0" eb="1">
      <t>チチ</t>
    </rPh>
    <rPh sb="1" eb="2">
      <t>ヨウ</t>
    </rPh>
    <rPh sb="2" eb="3">
      <t>ウシ</t>
    </rPh>
    <rPh sb="4" eb="6">
      <t>ハンショク</t>
    </rPh>
    <rPh sb="6" eb="7">
      <t>ウシ</t>
    </rPh>
    <rPh sb="7" eb="8">
      <t>ゾウ</t>
    </rPh>
    <rPh sb="8" eb="9">
      <t>トウ</t>
    </rPh>
    <rPh sb="9" eb="11">
      <t>シキン</t>
    </rPh>
    <rPh sb="11" eb="13">
      <t>カクホ</t>
    </rPh>
    <rPh sb="13" eb="16">
      <t>エンカツカ</t>
    </rPh>
    <rPh sb="16" eb="18">
      <t>ジギョウ</t>
    </rPh>
    <rPh sb="18" eb="20">
      <t>ユウシ</t>
    </rPh>
    <rPh sb="20" eb="22">
      <t>ケンスウ</t>
    </rPh>
    <phoneticPr fontId="4"/>
  </si>
  <si>
    <t>畜産・酪農生産力強化対策事業における
性判別精液の年間導入延べ本数</t>
    <rPh sb="0" eb="2">
      <t>チクサン</t>
    </rPh>
    <rPh sb="3" eb="5">
      <t>ラクノウ</t>
    </rPh>
    <rPh sb="5" eb="8">
      <t>セイサンリョク</t>
    </rPh>
    <rPh sb="8" eb="10">
      <t>キョウカ</t>
    </rPh>
    <rPh sb="10" eb="12">
      <t>タイサク</t>
    </rPh>
    <rPh sb="12" eb="14">
      <t>ジギョウ</t>
    </rPh>
    <rPh sb="19" eb="20">
      <t>セイ</t>
    </rPh>
    <rPh sb="20" eb="22">
      <t>ハンベツ</t>
    </rPh>
    <rPh sb="22" eb="24">
      <t>セイエキ</t>
    </rPh>
    <rPh sb="25" eb="27">
      <t>ネンカン</t>
    </rPh>
    <rPh sb="27" eb="29">
      <t>ドウニュウ</t>
    </rPh>
    <rPh sb="29" eb="30">
      <t>ノ</t>
    </rPh>
    <rPh sb="31" eb="33">
      <t>ホンスウ</t>
    </rPh>
    <phoneticPr fontId="4"/>
  </si>
  <si>
    <t>本</t>
    <rPh sb="0" eb="1">
      <t>ホン</t>
    </rPh>
    <phoneticPr fontId="4"/>
  </si>
  <si>
    <t>-</t>
    <phoneticPr fontId="4"/>
  </si>
  <si>
    <t>・補助金交付の前提条件である畜産クラスター協議会単位の畜産クラスター計画について、合意形成にかなりの時間を要すると考えられるため、事業計画の策定時期が見込み難く、各年度の所要額をあらかじめ見込むことが困難。
・このため、複数年度にわたって実効性のある計画に基づいた取組がなされるよう、あらかじめ複数年度にわたる財源を確保して示すとともに、補助金等を弾力的に交付できるよう基金化したところ。</t>
    <phoneticPr fontId="4"/>
  </si>
  <si>
    <t>本事業は、公益社団法人中央畜産会が複数年度にわたって機械の導入、施設整備等への補助金交付や融資機関に対する利子補給などを行う事業であるため。</t>
    <rPh sb="29" eb="31">
      <t>ドウニュウ</t>
    </rPh>
    <phoneticPr fontId="4"/>
  </si>
  <si>
    <r>
      <t>補助等に関する交付決定実績</t>
    </r>
    <r>
      <rPr>
        <sz val="9"/>
        <rFont val="ＭＳ ゴシック"/>
        <family val="3"/>
        <charset val="128"/>
      </rPr>
      <t>（単位：百万円）
畜産・酪農収益力強化整備等特別対策事業</t>
    </r>
    <rPh sb="0" eb="2">
      <t>ホジョ</t>
    </rPh>
    <rPh sb="2" eb="3">
      <t>トウ</t>
    </rPh>
    <rPh sb="4" eb="5">
      <t>カン</t>
    </rPh>
    <rPh sb="7" eb="9">
      <t>コウフ</t>
    </rPh>
    <rPh sb="9" eb="11">
      <t>ケッテイ</t>
    </rPh>
    <rPh sb="11" eb="13">
      <t>ジッセキ</t>
    </rPh>
    <rPh sb="23" eb="25">
      <t>チクサン</t>
    </rPh>
    <rPh sb="26" eb="28">
      <t>ラクノウ</t>
    </rPh>
    <rPh sb="28" eb="31">
      <t>シュウエキリョク</t>
    </rPh>
    <rPh sb="31" eb="33">
      <t>キョウカ</t>
    </rPh>
    <rPh sb="33" eb="35">
      <t>セイビ</t>
    </rPh>
    <rPh sb="35" eb="36">
      <t>トウ</t>
    </rPh>
    <rPh sb="36" eb="38">
      <t>トクベツ</t>
    </rPh>
    <rPh sb="38" eb="40">
      <t>タイサク</t>
    </rPh>
    <rPh sb="40" eb="42">
      <t>ジギョウ</t>
    </rPh>
    <phoneticPr fontId="4"/>
  </si>
  <si>
    <r>
      <t>補助等に関する交付決定実績</t>
    </r>
    <r>
      <rPr>
        <sz val="9"/>
        <rFont val="ＭＳ ゴシック"/>
        <family val="3"/>
        <charset val="128"/>
      </rPr>
      <t>（単位：百万円）
畜産経営体質強化支援資金融通事業</t>
    </r>
    <rPh sb="0" eb="2">
      <t>ホジョ</t>
    </rPh>
    <rPh sb="2" eb="3">
      <t>トウ</t>
    </rPh>
    <rPh sb="4" eb="5">
      <t>カン</t>
    </rPh>
    <rPh sb="7" eb="9">
      <t>コウフ</t>
    </rPh>
    <rPh sb="9" eb="11">
      <t>ケッテイ</t>
    </rPh>
    <rPh sb="11" eb="13">
      <t>ジッセキ</t>
    </rPh>
    <rPh sb="23" eb="25">
      <t>チクサン</t>
    </rPh>
    <rPh sb="25" eb="27">
      <t>ケイエイ</t>
    </rPh>
    <rPh sb="27" eb="29">
      <t>タイシツ</t>
    </rPh>
    <rPh sb="29" eb="31">
      <t>キョウカ</t>
    </rPh>
    <rPh sb="31" eb="33">
      <t>シエン</t>
    </rPh>
    <rPh sb="33" eb="35">
      <t>シキン</t>
    </rPh>
    <rPh sb="35" eb="37">
      <t>ユウズウ</t>
    </rPh>
    <rPh sb="37" eb="39">
      <t>ジギョウ</t>
    </rPh>
    <phoneticPr fontId="4"/>
  </si>
  <si>
    <r>
      <t>補助等に関する交付決定実績</t>
    </r>
    <r>
      <rPr>
        <sz val="9"/>
        <rFont val="ＭＳ ゴシック"/>
        <family val="3"/>
        <charset val="128"/>
      </rPr>
      <t>（単位：百万円）
畜産・酪農生産力強化対策事業</t>
    </r>
    <rPh sb="0" eb="2">
      <t>ホジョ</t>
    </rPh>
    <rPh sb="2" eb="3">
      <t>トウ</t>
    </rPh>
    <rPh sb="4" eb="5">
      <t>カン</t>
    </rPh>
    <rPh sb="7" eb="9">
      <t>コウフ</t>
    </rPh>
    <rPh sb="9" eb="11">
      <t>ケッテイ</t>
    </rPh>
    <rPh sb="11" eb="13">
      <t>ジッセキ</t>
    </rPh>
    <rPh sb="23" eb="25">
      <t>チクサン</t>
    </rPh>
    <rPh sb="26" eb="28">
      <t>ラクノウ</t>
    </rPh>
    <rPh sb="28" eb="31">
      <t>セイサンリョク</t>
    </rPh>
    <rPh sb="31" eb="33">
      <t>キョウカ</t>
    </rPh>
    <rPh sb="33" eb="35">
      <t>タイサク</t>
    </rPh>
    <rPh sb="35" eb="37">
      <t>ジギョウ</t>
    </rPh>
    <phoneticPr fontId="4"/>
  </si>
  <si>
    <t>　畜産・酪農収益力強化総合対策基金事業実施要綱において、使用見込みの低い基金保有額があるときは、これを国庫に納付させることとしており、事業が適切に実施されるよう事業実施状況の報告等による確認や聞き取りを行うなど指導・監督を行っている。</t>
    <phoneticPr fontId="4"/>
  </si>
  <si>
    <t>畜産クラスター計画の認定を受け事業を実施した地区が５年以内に生産コストの10％以上削減又は販売額の10％以上増加若しくは農業所得の10％以上の向上を達成</t>
    <rPh sb="0" eb="2">
      <t>チクサン</t>
    </rPh>
    <rPh sb="7" eb="9">
      <t>ケイカク</t>
    </rPh>
    <rPh sb="10" eb="12">
      <t>ニンテイ</t>
    </rPh>
    <rPh sb="13" eb="14">
      <t>ウ</t>
    </rPh>
    <rPh sb="15" eb="17">
      <t>ジギョウ</t>
    </rPh>
    <rPh sb="18" eb="20">
      <t>ジッシ</t>
    </rPh>
    <rPh sb="22" eb="24">
      <t>チク</t>
    </rPh>
    <rPh sb="26" eb="27">
      <t>ネン</t>
    </rPh>
    <rPh sb="27" eb="29">
      <t>イナイ</t>
    </rPh>
    <phoneticPr fontId="4"/>
  </si>
  <si>
    <t>農林水産省調べ</t>
    <rPh sb="0" eb="2">
      <t>ノウリン</t>
    </rPh>
    <rPh sb="2" eb="5">
      <t>スイサンショウ</t>
    </rPh>
    <rPh sb="5" eb="6">
      <t>シラ</t>
    </rPh>
    <phoneticPr fontId="4"/>
  </si>
  <si>
    <t>　TPPや日EU経済連携協定の締結など我が国をめぐる新たな国際環境を見据えて、我が国畜産・酪農の収益力・生産基盤の強化を図ることが急務となっている。
　このため、本事業により、生産コストの削減、規模拡大、外部支援組織の活用、乳用後継牛の確保、肉用子牛の生産拡大など畜産農家を始め関係者が連携して地域一体となって行う取組を支援する。</t>
    <phoneticPr fontId="4"/>
  </si>
  <si>
    <t>畜産クラスター計画の認定を受け事業を実施した地区が５年以内に乳用牛・繁殖牛の飼養頭数について10％以上の増頭を達成</t>
    <rPh sb="0" eb="2">
      <t>チクサン</t>
    </rPh>
    <rPh sb="7" eb="9">
      <t>ケイカク</t>
    </rPh>
    <rPh sb="10" eb="12">
      <t>ニンテイ</t>
    </rPh>
    <rPh sb="13" eb="14">
      <t>ウ</t>
    </rPh>
    <rPh sb="15" eb="17">
      <t>ジギョウ</t>
    </rPh>
    <rPh sb="18" eb="20">
      <t>ジッシ</t>
    </rPh>
    <rPh sb="22" eb="24">
      <t>チク</t>
    </rPh>
    <rPh sb="26" eb="27">
      <t>ネン</t>
    </rPh>
    <rPh sb="27" eb="29">
      <t>イナイ</t>
    </rPh>
    <rPh sb="30" eb="32">
      <t>ニュウヨウ</t>
    </rPh>
    <rPh sb="32" eb="33">
      <t>ウシ</t>
    </rPh>
    <rPh sb="34" eb="36">
      <t>ハンショク</t>
    </rPh>
    <rPh sb="36" eb="37">
      <t>ウシ</t>
    </rPh>
    <rPh sb="38" eb="40">
      <t>シヨウ</t>
    </rPh>
    <rPh sb="40" eb="42">
      <t>トウスウ</t>
    </rPh>
    <rPh sb="52" eb="53">
      <t>フ</t>
    </rPh>
    <rPh sb="53" eb="54">
      <t>アタマ</t>
    </rPh>
    <phoneticPr fontId="4"/>
  </si>
  <si>
    <t>畜産・酪農収益力強化総合対策基金</t>
    <phoneticPr fontId="4"/>
  </si>
  <si>
    <t>畜産・酪農収益力強化総合対策基金等事業</t>
    <rPh sb="16" eb="17">
      <t>トウ</t>
    </rPh>
    <rPh sb="17" eb="19">
      <t>ジギョウ</t>
    </rPh>
    <phoneticPr fontId="4"/>
  </si>
  <si>
    <t>-</t>
    <phoneticPr fontId="4"/>
  </si>
  <si>
    <t>成果目標が達成された地区数</t>
    <rPh sb="0" eb="2">
      <t>セイカ</t>
    </rPh>
    <rPh sb="2" eb="4">
      <t>モクヒョウ</t>
    </rPh>
    <rPh sb="5" eb="7">
      <t>タッセイ</t>
    </rPh>
    <rPh sb="10" eb="12">
      <t>チク</t>
    </rPh>
    <rPh sb="12" eb="13">
      <t>スウ</t>
    </rPh>
    <phoneticPr fontId="4"/>
  </si>
  <si>
    <t>件</t>
    <rPh sb="0" eb="1">
      <t>ケン</t>
    </rPh>
    <phoneticPr fontId="4"/>
  </si>
  <si>
    <t>-</t>
    <phoneticPr fontId="4"/>
  </si>
  <si>
    <t>畜産・酪農収益力強化整備等特別対策事業
（施設整備事業）
B.鳥取県東部地域畜産クラスター協議会</t>
    <phoneticPr fontId="4"/>
  </si>
  <si>
    <t>畜産・酪農収益力強化整備等特別対策事業
（施設整備事業）　
A.北海道</t>
    <phoneticPr fontId="4"/>
  </si>
  <si>
    <t>管内の事業実施主体に対する補助金交付</t>
    <rPh sb="0" eb="2">
      <t>カンナイ</t>
    </rPh>
    <rPh sb="3" eb="5">
      <t>ジギョウ</t>
    </rPh>
    <rPh sb="5" eb="7">
      <t>ジッシ</t>
    </rPh>
    <rPh sb="7" eb="9">
      <t>シュタイ</t>
    </rPh>
    <rPh sb="10" eb="11">
      <t>タイ</t>
    </rPh>
    <rPh sb="13" eb="16">
      <t>ホジョキン</t>
    </rPh>
    <rPh sb="16" eb="18">
      <t>コウフ</t>
    </rPh>
    <phoneticPr fontId="3"/>
  </si>
  <si>
    <t>家畜飼養管理施設整備費</t>
    <phoneticPr fontId="4"/>
  </si>
  <si>
    <t>機械装置の導入に必要な経費</t>
    <phoneticPr fontId="4"/>
  </si>
  <si>
    <t>推進事業（事業推進会議の開催、調査・指導、要望取りまとめ、事業参加申請承認等）</t>
    <phoneticPr fontId="4"/>
  </si>
  <si>
    <t>推進事務費</t>
    <rPh sb="0" eb="2">
      <t>スイシン</t>
    </rPh>
    <rPh sb="2" eb="5">
      <t>ジムヒ</t>
    </rPh>
    <phoneticPr fontId="4"/>
  </si>
  <si>
    <t>機械装置のリース導入に必要な経費</t>
    <phoneticPr fontId="4"/>
  </si>
  <si>
    <t>畜産クラスターの取組実証に必要な経費</t>
    <phoneticPr fontId="4"/>
  </si>
  <si>
    <t>畜産経営体質強化支援資金融通事業
Ｈ.山口県信用農業協同組合連合会</t>
    <phoneticPr fontId="4"/>
  </si>
  <si>
    <t>畜産経営体質強化支援資金融通事業
Ｉ.菊池地域農業協同組合</t>
    <phoneticPr fontId="4"/>
  </si>
  <si>
    <t>畜産経営体質強化支援資金融通事業
Ｊ.金融機関</t>
    <phoneticPr fontId="4"/>
  </si>
  <si>
    <t>畜産経営体質強化資金対策事業
Ｋ.都道府県農業信用基金協会</t>
    <phoneticPr fontId="4"/>
  </si>
  <si>
    <t>支払実績なし</t>
    <rPh sb="0" eb="2">
      <t>シハラ</t>
    </rPh>
    <rPh sb="2" eb="4">
      <t>ジッセキ</t>
    </rPh>
    <phoneticPr fontId="4"/>
  </si>
  <si>
    <t>支払実績なし</t>
    <rPh sb="0" eb="2">
      <t>シハラ</t>
    </rPh>
    <rPh sb="2" eb="4">
      <t>ジッセキ</t>
    </rPh>
    <phoneticPr fontId="4"/>
  </si>
  <si>
    <t>-</t>
    <phoneticPr fontId="4"/>
  </si>
  <si>
    <t>利子補給にかかる事務委託費</t>
    <phoneticPr fontId="4"/>
  </si>
  <si>
    <t>委託費</t>
    <rPh sb="0" eb="3">
      <t>イタクヒ</t>
    </rPh>
    <phoneticPr fontId="4"/>
  </si>
  <si>
    <t>旅費</t>
    <rPh sb="0" eb="2">
      <t>リョヒ</t>
    </rPh>
    <phoneticPr fontId="4"/>
  </si>
  <si>
    <t>賃金</t>
    <rPh sb="0" eb="2">
      <t>チンギン</t>
    </rPh>
    <phoneticPr fontId="4"/>
  </si>
  <si>
    <t>事業費</t>
    <rPh sb="0" eb="3">
      <t>ジギョウヒ</t>
    </rPh>
    <phoneticPr fontId="4"/>
  </si>
  <si>
    <t>役務費</t>
    <rPh sb="0" eb="2">
      <t>エキム</t>
    </rPh>
    <rPh sb="2" eb="3">
      <t>ヒ</t>
    </rPh>
    <phoneticPr fontId="4"/>
  </si>
  <si>
    <t>謝金</t>
    <rPh sb="0" eb="2">
      <t>シャキン</t>
    </rPh>
    <phoneticPr fontId="4"/>
  </si>
  <si>
    <t>雑役務費</t>
    <rPh sb="0" eb="1">
      <t>ザツ</t>
    </rPh>
    <rPh sb="1" eb="3">
      <t>エキム</t>
    </rPh>
    <rPh sb="3" eb="4">
      <t>ヒ</t>
    </rPh>
    <phoneticPr fontId="4"/>
  </si>
  <si>
    <t>全国実態調査の委託に要する経費</t>
    <phoneticPr fontId="4"/>
  </si>
  <si>
    <t>畜産クラスターコーディネーター養成、事業の推進・調査に必要な旅費、委員等旅費</t>
    <phoneticPr fontId="4"/>
  </si>
  <si>
    <t>事業のとりまとめ等に係る賃金</t>
    <phoneticPr fontId="4"/>
  </si>
  <si>
    <t>畜産クラスターの全国推進に必要な経費</t>
    <phoneticPr fontId="4"/>
  </si>
  <si>
    <t>事業の分析等に必要な経費</t>
    <phoneticPr fontId="4"/>
  </si>
  <si>
    <t>委員等に対する謝金</t>
    <phoneticPr fontId="4"/>
  </si>
  <si>
    <t>旅費、謝金等の振込手数料等</t>
    <phoneticPr fontId="4"/>
  </si>
  <si>
    <t>畜産経営体質強化資金融通事業の低利貸付</t>
    <phoneticPr fontId="4"/>
  </si>
  <si>
    <t>利子補給</t>
    <rPh sb="0" eb="2">
      <t>リシ</t>
    </rPh>
    <rPh sb="2" eb="4">
      <t>ホキュウ</t>
    </rPh>
    <phoneticPr fontId="4"/>
  </si>
  <si>
    <t>畜産・酪農生産力強化対策事業</t>
    <phoneticPr fontId="4"/>
  </si>
  <si>
    <t>とりまとめ賃金、消耗品等</t>
    <phoneticPr fontId="4"/>
  </si>
  <si>
    <t>補助金</t>
    <rPh sb="0" eb="3">
      <t>ホジョキン</t>
    </rPh>
    <phoneticPr fontId="4"/>
  </si>
  <si>
    <t>事業推進費</t>
    <rPh sb="0" eb="2">
      <t>ジギョウ</t>
    </rPh>
    <rPh sb="2" eb="5">
      <t>スイシンヒ</t>
    </rPh>
    <phoneticPr fontId="4"/>
  </si>
  <si>
    <t>畜産・酪農生産力強化対策費</t>
    <phoneticPr fontId="4"/>
  </si>
  <si>
    <t>事例調査費、システム費等</t>
    <phoneticPr fontId="4"/>
  </si>
  <si>
    <t>調査・分析費</t>
    <rPh sb="0" eb="2">
      <t>チョウサ</t>
    </rPh>
    <rPh sb="3" eb="5">
      <t>ブンセキ</t>
    </rPh>
    <rPh sb="5" eb="6">
      <t>ヒ</t>
    </rPh>
    <phoneticPr fontId="4"/>
  </si>
  <si>
    <t>人件費、消耗品費</t>
    <rPh sb="0" eb="3">
      <t>ジンケンヒ</t>
    </rPh>
    <rPh sb="4" eb="7">
      <t>ショウモウヒン</t>
    </rPh>
    <rPh sb="7" eb="8">
      <t>ヒ</t>
    </rPh>
    <phoneticPr fontId="4"/>
  </si>
  <si>
    <t>会議等開催費</t>
    <rPh sb="0" eb="2">
      <t>カイギ</t>
    </rPh>
    <rPh sb="2" eb="3">
      <t>トウ</t>
    </rPh>
    <rPh sb="3" eb="6">
      <t>カイサイヒ</t>
    </rPh>
    <phoneticPr fontId="4"/>
  </si>
  <si>
    <t>会場借料、旅費等</t>
    <rPh sb="0" eb="2">
      <t>カイジョウ</t>
    </rPh>
    <rPh sb="2" eb="4">
      <t>シャクリョウ</t>
    </rPh>
    <rPh sb="5" eb="7">
      <t>リョヒ</t>
    </rPh>
    <rPh sb="7" eb="8">
      <t>トウ</t>
    </rPh>
    <phoneticPr fontId="4"/>
  </si>
  <si>
    <t>研修会費</t>
    <rPh sb="0" eb="2">
      <t>ケンシュウ</t>
    </rPh>
    <rPh sb="2" eb="3">
      <t>カイ</t>
    </rPh>
    <rPh sb="3" eb="4">
      <t>ヒ</t>
    </rPh>
    <phoneticPr fontId="4"/>
  </si>
  <si>
    <t>機械等整備費、消耗品費等</t>
    <phoneticPr fontId="4"/>
  </si>
  <si>
    <t>講師謝金、旅費、テキスト作成費等</t>
    <phoneticPr fontId="4"/>
  </si>
  <si>
    <t>データの収入・分析費、技術指導費等</t>
    <phoneticPr fontId="4"/>
  </si>
  <si>
    <t>推進事業費</t>
    <rPh sb="0" eb="2">
      <t>スイシン</t>
    </rPh>
    <rPh sb="2" eb="5">
      <t>ジギョウヒ</t>
    </rPh>
    <phoneticPr fontId="4"/>
  </si>
  <si>
    <t>人件費、消耗品費等</t>
    <phoneticPr fontId="4"/>
  </si>
  <si>
    <t>会場借料、旅費等</t>
    <phoneticPr fontId="4"/>
  </si>
  <si>
    <t>現地講習会費</t>
    <rPh sb="5" eb="6">
      <t>ヒ</t>
    </rPh>
    <phoneticPr fontId="4"/>
  </si>
  <si>
    <t>機器導入費</t>
    <rPh sb="0" eb="2">
      <t>キキ</t>
    </rPh>
    <rPh sb="2" eb="5">
      <t>ドウニュウヒ</t>
    </rPh>
    <phoneticPr fontId="4"/>
  </si>
  <si>
    <t>畜産・酪農生産力強化対策事業（酪農経営改善対策）
Ｑ.道東あさひ農業協同組合</t>
    <phoneticPr fontId="4"/>
  </si>
  <si>
    <t>畜産・酪農生産力強化対策事業（繁殖性等向上対策）
Ｓ.新冠町農業協同組合</t>
    <phoneticPr fontId="4"/>
  </si>
  <si>
    <t>畜産・酪農生産力強化対策事業（繁殖性等向上対策）
Ｔ.肉用牛母性能力コンソーシアム</t>
    <phoneticPr fontId="4"/>
  </si>
  <si>
    <t>技術指導に係る検討会</t>
    <phoneticPr fontId="4"/>
  </si>
  <si>
    <t>会議開催費</t>
    <rPh sb="0" eb="2">
      <t>カイギ</t>
    </rPh>
    <rPh sb="2" eb="5">
      <t>カイサイヒ</t>
    </rPh>
    <phoneticPr fontId="4"/>
  </si>
  <si>
    <t>現地指導費</t>
    <rPh sb="0" eb="2">
      <t>ゲンチ</t>
    </rPh>
    <rPh sb="2" eb="4">
      <t>シドウ</t>
    </rPh>
    <rPh sb="4" eb="5">
      <t>ヒ</t>
    </rPh>
    <phoneticPr fontId="4"/>
  </si>
  <si>
    <t>新たな飼養管理機器の導入</t>
    <phoneticPr fontId="4"/>
  </si>
  <si>
    <t>新たな飼養管理技術の現地指導</t>
    <phoneticPr fontId="4"/>
  </si>
  <si>
    <t>乳汁検査、検査解析費</t>
    <phoneticPr fontId="4"/>
  </si>
  <si>
    <t>資材購入費、システム開発費</t>
    <phoneticPr fontId="4"/>
  </si>
  <si>
    <t>資材購入費、システム実証費</t>
    <rPh sb="10" eb="12">
      <t>ジッショウ</t>
    </rPh>
    <phoneticPr fontId="4"/>
  </si>
  <si>
    <t>システム開発費</t>
    <rPh sb="4" eb="7">
      <t>カイハツヒ</t>
    </rPh>
    <phoneticPr fontId="4"/>
  </si>
  <si>
    <t>システム実証費</t>
    <rPh sb="4" eb="6">
      <t>ジッショウ</t>
    </rPh>
    <rPh sb="6" eb="7">
      <t>ヒ</t>
    </rPh>
    <phoneticPr fontId="4"/>
  </si>
  <si>
    <t>発情発見装置の導入費</t>
    <phoneticPr fontId="4"/>
  </si>
  <si>
    <t>ほ乳ロボットの導入費</t>
    <phoneticPr fontId="4"/>
  </si>
  <si>
    <t>北海道</t>
    <rPh sb="0" eb="3">
      <t>ホッカイドウ</t>
    </rPh>
    <phoneticPr fontId="4"/>
  </si>
  <si>
    <t>鹿児島県</t>
    <rPh sb="0" eb="4">
      <t>カゴシマケン</t>
    </rPh>
    <phoneticPr fontId="4"/>
  </si>
  <si>
    <t>愛知県</t>
    <rPh sb="0" eb="3">
      <t>アイチケン</t>
    </rPh>
    <phoneticPr fontId="4"/>
  </si>
  <si>
    <t>鳥取県</t>
    <rPh sb="0" eb="3">
      <t>トットリケン</t>
    </rPh>
    <phoneticPr fontId="4"/>
  </si>
  <si>
    <t>熊本県</t>
    <rPh sb="0" eb="3">
      <t>クマモトケン</t>
    </rPh>
    <phoneticPr fontId="4"/>
  </si>
  <si>
    <t>宮崎県</t>
    <rPh sb="0" eb="3">
      <t>ミヤザキケン</t>
    </rPh>
    <phoneticPr fontId="4"/>
  </si>
  <si>
    <t>管内の事業実施主体に対する補助金交付</t>
  </si>
  <si>
    <t>管内の事業実施主体に対する補助金交付</t>
    <phoneticPr fontId="4"/>
  </si>
  <si>
    <t>長崎県</t>
    <rPh sb="0" eb="3">
      <t>ナガサキケン</t>
    </rPh>
    <phoneticPr fontId="4"/>
  </si>
  <si>
    <t>千葉県</t>
    <rPh sb="0" eb="3">
      <t>チバケン</t>
    </rPh>
    <phoneticPr fontId="4"/>
  </si>
  <si>
    <t>山形県</t>
    <rPh sb="0" eb="3">
      <t>ヤマガタケン</t>
    </rPh>
    <phoneticPr fontId="4"/>
  </si>
  <si>
    <t>鳥取県東部地域畜産クラスター協議会</t>
    <phoneticPr fontId="4"/>
  </si>
  <si>
    <t>家畜飼養管理施設等の整備</t>
    <phoneticPr fontId="4"/>
  </si>
  <si>
    <t>阿寒畜産クラスター協議会</t>
    <phoneticPr fontId="4"/>
  </si>
  <si>
    <t>枝幸町畜産クラスター協議会</t>
    <phoneticPr fontId="4"/>
  </si>
  <si>
    <t>池田町畜産クラスター協議会</t>
    <phoneticPr fontId="4"/>
  </si>
  <si>
    <t>道東あさひ畜産クラスター協議会</t>
    <phoneticPr fontId="4"/>
  </si>
  <si>
    <t>ライブストックエナジー活用協議会</t>
    <phoneticPr fontId="4"/>
  </si>
  <si>
    <t>うまい千葉の豚肉生産協議会</t>
    <phoneticPr fontId="4"/>
  </si>
  <si>
    <t>菊池地域畜産クラスター協議会</t>
    <phoneticPr fontId="4"/>
  </si>
  <si>
    <t>徳島県</t>
    <rPh sb="0" eb="3">
      <t>トクシマケン</t>
    </rPh>
    <phoneticPr fontId="4"/>
  </si>
  <si>
    <t>機械装置のリース導入</t>
    <phoneticPr fontId="4"/>
  </si>
  <si>
    <t>－</t>
    <phoneticPr fontId="4"/>
  </si>
  <si>
    <t>機械導入事業の要望取りまとめ、事業参加申請審査・承認、支払業務等</t>
    <phoneticPr fontId="4"/>
  </si>
  <si>
    <t>四日市市畜産クラスター協議会</t>
    <phoneticPr fontId="4"/>
  </si>
  <si>
    <t>八ヶ岳畜産総合振興協議会</t>
    <phoneticPr fontId="4"/>
  </si>
  <si>
    <t>ハイナン畜産クラスター協議会</t>
    <phoneticPr fontId="4"/>
  </si>
  <si>
    <t>横手地域畜産クラスター協議会</t>
    <phoneticPr fontId="4"/>
  </si>
  <si>
    <t>機械装置の導入</t>
    <phoneticPr fontId="4"/>
  </si>
  <si>
    <t>宮崎県酪農クラスター協議会</t>
    <phoneticPr fontId="4"/>
  </si>
  <si>
    <t>天草黒牛生産振興協議会</t>
    <phoneticPr fontId="4"/>
  </si>
  <si>
    <t>一戸町畜産クラスター協議会</t>
    <phoneticPr fontId="4"/>
  </si>
  <si>
    <t>石川県畜産クラスター協議会</t>
    <phoneticPr fontId="4"/>
  </si>
  <si>
    <t>えびの市肉用牛クラスター協議会</t>
    <phoneticPr fontId="4"/>
  </si>
  <si>
    <t>畜産クラスターの取組の実証</t>
    <phoneticPr fontId="4"/>
  </si>
  <si>
    <t>杵築市畜産クラスター協議会</t>
    <phoneticPr fontId="4"/>
  </si>
  <si>
    <t>滝上町農業振興推進協議会</t>
    <phoneticPr fontId="4"/>
  </si>
  <si>
    <t>畜産クラスターの全国推進に係る取組</t>
    <phoneticPr fontId="4"/>
  </si>
  <si>
    <t>畜産経営体質強化支援資金の貸付に係る業務委託</t>
    <phoneticPr fontId="4"/>
  </si>
  <si>
    <t>山口県信用農業協同組合連合会</t>
    <phoneticPr fontId="4"/>
  </si>
  <si>
    <t>北海道信用農業協同組合連合会</t>
    <phoneticPr fontId="4"/>
  </si>
  <si>
    <t>宮崎県信用農業協同組合連合会</t>
    <phoneticPr fontId="4"/>
  </si>
  <si>
    <t>農林中央金庫長崎支店</t>
    <phoneticPr fontId="4"/>
  </si>
  <si>
    <t>農林中央金庫秋田支店</t>
    <phoneticPr fontId="4"/>
  </si>
  <si>
    <t>愛媛県信用農業協同組合連合会</t>
    <phoneticPr fontId="4"/>
  </si>
  <si>
    <t>福岡県信用農業協同組合連合会</t>
    <phoneticPr fontId="4"/>
  </si>
  <si>
    <t>農林中央金庫熊本支店</t>
    <phoneticPr fontId="4"/>
  </si>
  <si>
    <t>農林中央金庫宇都宮支店</t>
    <phoneticPr fontId="4"/>
  </si>
  <si>
    <t>神奈川県信用農業協同組合連合会</t>
    <phoneticPr fontId="4"/>
  </si>
  <si>
    <t>オホーツクはまなす農業協同組合</t>
    <phoneticPr fontId="4"/>
  </si>
  <si>
    <t>こまち農業協同組合</t>
    <phoneticPr fontId="4"/>
  </si>
  <si>
    <t>京都府農業協同組合連合会</t>
    <phoneticPr fontId="4"/>
  </si>
  <si>
    <t>島根県農業協同組合</t>
    <phoneticPr fontId="4"/>
  </si>
  <si>
    <t>農林中央金庫福岡支店</t>
    <phoneticPr fontId="4"/>
  </si>
  <si>
    <t>福岡嘉穂農業協同組合</t>
    <phoneticPr fontId="4"/>
  </si>
  <si>
    <t>菊池地域農業協同組合</t>
    <phoneticPr fontId="4"/>
  </si>
  <si>
    <t>畜産経営体質強化支援資金の貸付</t>
    <phoneticPr fontId="4"/>
  </si>
  <si>
    <t>・平成28年２月に65,979百万円を、平成28年10月に25,467百万円を、平成30年３月に42,199百万円を交付。
・本事業により複数年度にわたって戦略的・計画的に施設整備等が行われることから、複数年度にわたる財源を確保し支援できるようにするため一括交付した。</t>
    <rPh sb="40" eb="42">
      <t>ヘイセイ</t>
    </rPh>
    <rPh sb="44" eb="45">
      <t>ネン</t>
    </rPh>
    <rPh sb="46" eb="47">
      <t>ツキ</t>
    </rPh>
    <rPh sb="54" eb="56">
      <t>ヒャクマン</t>
    </rPh>
    <rPh sb="56" eb="57">
      <t>エン</t>
    </rPh>
    <phoneticPr fontId="4"/>
  </si>
  <si>
    <t>※支払実績なし</t>
    <phoneticPr fontId="4"/>
  </si>
  <si>
    <t>－</t>
    <phoneticPr fontId="4"/>
  </si>
  <si>
    <t>－</t>
    <phoneticPr fontId="4"/>
  </si>
  <si>
    <t>肉用牛改良情報活用協議会</t>
    <phoneticPr fontId="4"/>
  </si>
  <si>
    <t>ＩＣＴ等の新技術を活用した肉用牛繁殖性の向上等</t>
    <phoneticPr fontId="4"/>
  </si>
  <si>
    <t>繁殖性向上等に関する技術者養成のための研修会の開催</t>
    <phoneticPr fontId="4"/>
  </si>
  <si>
    <t>・飼養管理情報の共有による飼養管理の効率化のための体制整備
・乳用牛の効率的な生産体系の確立に向けた新たな技術普及のための取組への支援　等</t>
    <phoneticPr fontId="4"/>
  </si>
  <si>
    <t>家畜の遺伝的能力を最大限に発揮させるための技術指導等の取組の推進等</t>
    <phoneticPr fontId="4"/>
  </si>
  <si>
    <t>道東あさひ農業協同組合</t>
    <phoneticPr fontId="4"/>
  </si>
  <si>
    <t>熊本県酪農農業協同組合</t>
    <phoneticPr fontId="4"/>
  </si>
  <si>
    <t>酪農とちぎ農業協同組合</t>
    <phoneticPr fontId="4"/>
  </si>
  <si>
    <t>宮城県酪農農業協同組合</t>
    <phoneticPr fontId="4"/>
  </si>
  <si>
    <t>茨城県酪農農業協同組合</t>
    <phoneticPr fontId="4"/>
  </si>
  <si>
    <t>みやぎの酪農農業協同組合</t>
    <phoneticPr fontId="4"/>
  </si>
  <si>
    <t>性判別精液の導入等</t>
    <phoneticPr fontId="4"/>
  </si>
  <si>
    <t>ふくおか県酪農業協同組合</t>
    <phoneticPr fontId="4"/>
  </si>
  <si>
    <t>性判別精液製造機器等の導入</t>
    <phoneticPr fontId="4"/>
  </si>
  <si>
    <t>新冠町農業協同組合</t>
    <phoneticPr fontId="4"/>
  </si>
  <si>
    <t>肉用牛母性能力向上コンソーシアム</t>
    <phoneticPr fontId="4"/>
  </si>
  <si>
    <t>-</t>
    <phoneticPr fontId="4"/>
  </si>
  <si>
    <t>繁殖性向上や牛群管理の効率化等に資する情報の測定・分析技術の実証</t>
    <phoneticPr fontId="4"/>
  </si>
  <si>
    <t>生態情報の可視化による繁殖性向上実証コンソーシアム</t>
    <phoneticPr fontId="4"/>
  </si>
  <si>
    <t>ＩＣＴ活用繁殖向上支援コンソーシアム</t>
    <phoneticPr fontId="4"/>
  </si>
  <si>
    <t>肉用牛の繁殖性向上システムの構築</t>
    <phoneticPr fontId="4"/>
  </si>
  <si>
    <t>こばやし農業協同組合</t>
    <phoneticPr fontId="4"/>
  </si>
  <si>
    <t>幕別町農業協同組合</t>
    <phoneticPr fontId="4"/>
  </si>
  <si>
    <t>はまゆう農業協同組合</t>
    <phoneticPr fontId="4"/>
  </si>
  <si>
    <t>阿新農業協同組合</t>
    <phoneticPr fontId="4"/>
  </si>
  <si>
    <t>オホーツク網走農業協同組合</t>
    <phoneticPr fontId="4"/>
  </si>
  <si>
    <t>しずない農業協同組合</t>
    <phoneticPr fontId="4"/>
  </si>
  <si>
    <t>宮崎県乳用牛肥育事業農業協同組合</t>
    <phoneticPr fontId="4"/>
  </si>
  <si>
    <t>新函館農業協同組合</t>
    <phoneticPr fontId="4"/>
  </si>
  <si>
    <t>大分県酪農業協同組合</t>
    <phoneticPr fontId="4"/>
  </si>
  <si>
    <t>鹿児島県酪農業協同組合</t>
    <phoneticPr fontId="4"/>
  </si>
  <si>
    <t>広島県酪農業協同組合</t>
    <phoneticPr fontId="4"/>
  </si>
  <si>
    <t>湧別町農業協同組合</t>
    <phoneticPr fontId="4"/>
  </si>
  <si>
    <t>熊本県酪農業協同組合連合会</t>
    <phoneticPr fontId="4"/>
  </si>
  <si>
    <t>JA道東あさひコントラクター連絡協議会</t>
    <phoneticPr fontId="4"/>
  </si>
  <si>
    <t>大内山酪農農業協同組合</t>
    <phoneticPr fontId="4"/>
  </si>
  <si>
    <t>曽於農業共済組合</t>
    <phoneticPr fontId="4"/>
  </si>
  <si>
    <t>十勝農業協同組合連合会</t>
    <phoneticPr fontId="4"/>
  </si>
  <si>
    <t>新たな飼養管理技術の普及のための検査・機器導入等</t>
    <phoneticPr fontId="4"/>
  </si>
  <si>
    <t>【基金事業の終了予定時期】未定
「総合的なTPP等関連政策大綱（平成29年11月24日）」において、「○農林水産分野の対策の財源については、（中略）。また、機動的・効率的に対策が実施されることにより生産現場で安心して営農ができるよう、基金など弾力的な執行が可能となる仕組みを構築するものとする。」とされていることを受けて、当面の間の体質強化対策として本事業を実施しているものであり、現時点において具体的な終期を設定しているものではない。
【基金事業の新規申請受付終了時期】未定</t>
    <rPh sb="1" eb="3">
      <t>キキン</t>
    </rPh>
    <rPh sb="3" eb="5">
      <t>ジギョウ</t>
    </rPh>
    <rPh sb="6" eb="8">
      <t>シュウリョウ</t>
    </rPh>
    <rPh sb="8" eb="10">
      <t>ヨテイ</t>
    </rPh>
    <rPh sb="10" eb="12">
      <t>ジキ</t>
    </rPh>
    <rPh sb="13" eb="15">
      <t>ミテイ</t>
    </rPh>
    <rPh sb="220" eb="222">
      <t>キキン</t>
    </rPh>
    <rPh sb="222" eb="224">
      <t>ジギョウ</t>
    </rPh>
    <rPh sb="225" eb="227">
      <t>シンキ</t>
    </rPh>
    <rPh sb="227" eb="229">
      <t>シンセイ</t>
    </rPh>
    <rPh sb="229" eb="231">
      <t>ウケツケ</t>
    </rPh>
    <rPh sb="231" eb="233">
      <t>シュウリョウ</t>
    </rPh>
    <rPh sb="233" eb="235">
      <t>ジキ</t>
    </rPh>
    <rPh sb="236" eb="238">
      <t>ミテイ</t>
    </rPh>
    <phoneticPr fontId="4"/>
  </si>
  <si>
    <t>東宗谷農業協同組合</t>
    <rPh sb="0" eb="1">
      <t>ヒガシ</t>
    </rPh>
    <rPh sb="1" eb="3">
      <t>ソウヤ</t>
    </rPh>
    <rPh sb="3" eb="5">
      <t>ノウギョウ</t>
    </rPh>
    <rPh sb="5" eb="7">
      <t>キョウドウ</t>
    </rPh>
    <rPh sb="7" eb="9">
      <t>クミアイ</t>
    </rPh>
    <phoneticPr fontId="4"/>
  </si>
  <si>
    <t>竹田市畜産クラスター協議会</t>
    <rPh sb="0" eb="2">
      <t>タケダ</t>
    </rPh>
    <rPh sb="2" eb="3">
      <t>シ</t>
    </rPh>
    <rPh sb="3" eb="5">
      <t>チクサン</t>
    </rPh>
    <rPh sb="10" eb="13">
      <t>キョウギカイ</t>
    </rPh>
    <phoneticPr fontId="4"/>
  </si>
  <si>
    <t>天塩町営農担い手協議会</t>
    <rPh sb="0" eb="2">
      <t>テシオ</t>
    </rPh>
    <rPh sb="2" eb="3">
      <t>マチ</t>
    </rPh>
    <rPh sb="3" eb="5">
      <t>エイノウ</t>
    </rPh>
    <rPh sb="5" eb="6">
      <t>ニナ</t>
    </rPh>
    <rPh sb="7" eb="8">
      <t>テ</t>
    </rPh>
    <rPh sb="8" eb="11">
      <t>キョウギカイ</t>
    </rPh>
    <phoneticPr fontId="4"/>
  </si>
  <si>
    <t>食料・農業・農村基本計画（平成27年3月31日閣議決定）
日本再興戦略（平成25年6月14日閣議決定）
総合的なＴＰＰ等関連政策大綱（平成29年11月24日ＴＰＰ総合対策本部決定）
農業競争力強化プログラム（平成28年11月29日農林水産業・地域の活力創造本部決定）</t>
    <rPh sb="59" eb="60">
      <t>トウ</t>
    </rPh>
    <phoneticPr fontId="4"/>
  </si>
  <si>
    <t>－</t>
    <phoneticPr fontId="4"/>
  </si>
  <si>
    <t>【畜産・酪農収益力強化整備等特別対策事業】
・地域ぐるみで収益性を向上させる畜産クラスターの推進のための新たな取組の実証や全国的な普及活動を推進（補助率：定額）
・畜産クラスター計画に位置付けられた中心的な経営体（畜産農家、新規参入者、飼料生産受託組織）の収益性の向上等に必要な施設の整備（補助率：１／２以内）及び機械の導入（補助率：１／２以内）
【畜産・酪農生産力強化対策事業】
・畜産クラスター計画に基づき、優良乳用種後継牛の確保、和牛主体の肉用子牛の拡大、畜産経営における情報通信技術等の新技術の活用及び優良純粋種豚の導入等を支援（補助率：定額、１／２以内）
【畜産経営体質強化支援資金融通事業、乳用牛・繁殖牛増頭資金確保円滑化事業】
・畜産クラスター計画に位置付けられた中心的な経営体等の既往負債の償還負担を軽減する長期・低利の一括借換資金を措置
・畜産農家が乳用牛・繁殖牛の増頭に向けた資金を調達する際の債務を農業信用基金協会が保証する場合の保証料免除を措置</t>
    <rPh sb="139" eb="141">
      <t>シセツ</t>
    </rPh>
    <rPh sb="142" eb="144">
      <t>セイビ</t>
    </rPh>
    <rPh sb="145" eb="148">
      <t>ホジョリツ</t>
    </rPh>
    <rPh sb="152" eb="154">
      <t>イナイ</t>
    </rPh>
    <rPh sb="155" eb="156">
      <t>オヨ</t>
    </rPh>
    <rPh sb="273" eb="275">
      <t>テイガク</t>
    </rPh>
    <rPh sb="279" eb="281">
      <t>イナイ</t>
    </rPh>
    <rPh sb="375" eb="377">
      <t>ソチ</t>
    </rPh>
    <rPh sb="379" eb="381">
      <t>チクサン</t>
    </rPh>
    <rPh sb="381" eb="383">
      <t>ノウカ</t>
    </rPh>
    <phoneticPr fontId="4"/>
  </si>
  <si>
    <t>畜産・酪農収益力
強化総合対策
基金事業補助金</t>
    <phoneticPr fontId="4"/>
  </si>
  <si>
    <t>畜産・酪農収益力
強化総合対策
基金等事業補助金</t>
    <rPh sb="18" eb="19">
      <t>トウ</t>
    </rPh>
    <phoneticPr fontId="4"/>
  </si>
  <si>
    <t>各項の
内容</t>
    <rPh sb="0" eb="1">
      <t>カク</t>
    </rPh>
    <rPh sb="1" eb="2">
      <t>コウ</t>
    </rPh>
    <rPh sb="4" eb="6">
      <t>ナイヨウ</t>
    </rPh>
    <phoneticPr fontId="4"/>
  </si>
  <si>
    <t>－</t>
    <phoneticPr fontId="4"/>
  </si>
  <si>
    <t>－</t>
    <phoneticPr fontId="4"/>
  </si>
  <si>
    <t>－</t>
    <phoneticPr fontId="4"/>
  </si>
  <si>
    <t>【事業所管部局】
　基金管理団体に対し、基金事業が適切に実施されるよう、実施要綱に基づく実績報告書や基金管理状況報告書について聞取等による内容確認を行うなど、指導・監督を行った。</t>
    <rPh sb="1" eb="3">
      <t>ジギョウ</t>
    </rPh>
    <rPh sb="3" eb="5">
      <t>ショカン</t>
    </rPh>
    <rPh sb="5" eb="7">
      <t>ブキョク</t>
    </rPh>
    <rPh sb="10" eb="12">
      <t>キキン</t>
    </rPh>
    <rPh sb="12" eb="14">
      <t>カンリ</t>
    </rPh>
    <rPh sb="14" eb="16">
      <t>ダンタイ</t>
    </rPh>
    <rPh sb="17" eb="18">
      <t>タイ</t>
    </rPh>
    <rPh sb="20" eb="22">
      <t>キキン</t>
    </rPh>
    <rPh sb="22" eb="24">
      <t>ジギョウ</t>
    </rPh>
    <rPh sb="25" eb="27">
      <t>テキセツ</t>
    </rPh>
    <rPh sb="28" eb="30">
      <t>ジッシ</t>
    </rPh>
    <rPh sb="36" eb="38">
      <t>ジッシ</t>
    </rPh>
    <rPh sb="38" eb="40">
      <t>ヨウコウ</t>
    </rPh>
    <rPh sb="41" eb="42">
      <t>モト</t>
    </rPh>
    <rPh sb="44" eb="46">
      <t>ジッセキ</t>
    </rPh>
    <rPh sb="46" eb="49">
      <t>ホウコクショ</t>
    </rPh>
    <rPh sb="50" eb="52">
      <t>キキン</t>
    </rPh>
    <rPh sb="52" eb="54">
      <t>カンリ</t>
    </rPh>
    <rPh sb="54" eb="56">
      <t>ジョウキョウ</t>
    </rPh>
    <rPh sb="56" eb="59">
      <t>ホウコクショ</t>
    </rPh>
    <rPh sb="63" eb="64">
      <t>キ</t>
    </rPh>
    <rPh sb="64" eb="65">
      <t>ト</t>
    </rPh>
    <rPh sb="65" eb="66">
      <t>トウ</t>
    </rPh>
    <rPh sb="69" eb="71">
      <t>ナイヨウ</t>
    </rPh>
    <rPh sb="71" eb="73">
      <t>カクニン</t>
    </rPh>
    <rPh sb="74" eb="75">
      <t>オコナ</t>
    </rPh>
    <rPh sb="79" eb="81">
      <t>シドウ</t>
    </rPh>
    <rPh sb="82" eb="84">
      <t>カントク</t>
    </rPh>
    <rPh sb="85" eb="86">
      <t>オコナ</t>
    </rPh>
    <phoneticPr fontId="4"/>
  </si>
  <si>
    <r>
      <t xml:space="preserve">資金の流れ
</t>
    </r>
    <r>
      <rPr>
        <sz val="11"/>
        <rFont val="ＭＳ ゴシック"/>
        <family val="3"/>
        <charset val="128"/>
      </rPr>
      <t>（資金の受け取り先が何を行っているかについて補足する）（単位：百万円）</t>
    </r>
    <phoneticPr fontId="4"/>
  </si>
  <si>
    <t>畜産・酪農収益力強化整備等特別対策事業
（調査・実証・推進事業のうち実証支援事業）
F. 天草黒牛生産振興協議会</t>
    <rPh sb="45" eb="47">
      <t>アマクサ</t>
    </rPh>
    <rPh sb="47" eb="49">
      <t>クロウシ</t>
    </rPh>
    <rPh sb="49" eb="51">
      <t>セイサン</t>
    </rPh>
    <rPh sb="51" eb="53">
      <t>シンコウ</t>
    </rPh>
    <rPh sb="53" eb="56">
      <t>キョウギカイ</t>
    </rPh>
    <phoneticPr fontId="4"/>
  </si>
  <si>
    <t>費目・使途
（「資金の流れ」においてブロックごとに最大の金額が支出されている者について記載する。費目と使途の双方で実情が分かるように記載）</t>
    <phoneticPr fontId="4"/>
  </si>
  <si>
    <t>データ収集
・分析費</t>
    <phoneticPr fontId="4"/>
  </si>
  <si>
    <t>繁殖管理
機器整備</t>
    <phoneticPr fontId="4"/>
  </si>
  <si>
    <t>都城・北諸県地区肉用牛クラスター協議会</t>
    <phoneticPr fontId="4"/>
  </si>
  <si>
    <t>常滑美浜養豚クラスター協議会</t>
    <phoneticPr fontId="4"/>
  </si>
  <si>
    <t>：</t>
    <phoneticPr fontId="4"/>
  </si>
  <si>
    <t>-</t>
    <phoneticPr fontId="4"/>
  </si>
  <si>
    <t>：</t>
    <phoneticPr fontId="4"/>
  </si>
  <si>
    <t>-</t>
    <phoneticPr fontId="4"/>
  </si>
  <si>
    <r>
      <t>補助等に関する交付決定実績</t>
    </r>
    <r>
      <rPr>
        <sz val="9"/>
        <color theme="1"/>
        <rFont val="ＭＳ ゴシック"/>
        <family val="3"/>
        <charset val="128"/>
      </rPr>
      <t>（単位：百万円）
乳用牛・繁殖牛増頭資金確保円滑化事業</t>
    </r>
    <rPh sb="0" eb="2">
      <t>ホジョ</t>
    </rPh>
    <rPh sb="2" eb="3">
      <t>トウ</t>
    </rPh>
    <rPh sb="4" eb="5">
      <t>カン</t>
    </rPh>
    <rPh sb="7" eb="9">
      <t>コウフ</t>
    </rPh>
    <rPh sb="9" eb="11">
      <t>ケッテイ</t>
    </rPh>
    <rPh sb="11" eb="13">
      <t>ジッセキ</t>
    </rPh>
    <rPh sb="23" eb="25">
      <t>ニュウヨウ</t>
    </rPh>
    <rPh sb="25" eb="26">
      <t>ウシ</t>
    </rPh>
    <rPh sb="27" eb="29">
      <t>ハンショク</t>
    </rPh>
    <rPh sb="29" eb="30">
      <t>ウシ</t>
    </rPh>
    <rPh sb="30" eb="32">
      <t>ゾウトウ</t>
    </rPh>
    <rPh sb="32" eb="34">
      <t>シキン</t>
    </rPh>
    <rPh sb="34" eb="36">
      <t>カクホ</t>
    </rPh>
    <rPh sb="36" eb="38">
      <t>エンカツ</t>
    </rPh>
    <rPh sb="38" eb="39">
      <t>カ</t>
    </rPh>
    <rPh sb="39" eb="41">
      <t>ジギョウ</t>
    </rPh>
    <phoneticPr fontId="4"/>
  </si>
  <si>
    <t>事業見込額
①畜産・酪農収益力強化整備等特別対策事業：81,437百万円
②畜産経営体質強化資金対策事業：1,526百万円
③畜産・酪農生産力強化対策事業：2,217百万円</t>
    <phoneticPr fontId="4"/>
  </si>
  <si>
    <t>保有割合＝（①84,547）÷（②85,180）</t>
    <rPh sb="0" eb="2">
      <t>ホユウ</t>
    </rPh>
    <rPh sb="2" eb="4">
      <t>ワリアイ</t>
    </rPh>
    <phoneticPr fontId="4"/>
  </si>
  <si>
    <t>【行政事業レビュー推進チーム】
・「成果実績」としては、事業開始から２年以上経過していることから、成果目標の達成状況を把握すべき。
・基金により導入された施設・機械が、「畜産クラスター計画」に即して利活用され、収益性の向上につながっているか検証が必要。
・ 引き続き、事業終了までに必要となる所要額を超える余剰資金が発生する場合は、速やかに国庫返納を行うなど、適切な基金の運営に努めること。</t>
    <rPh sb="1" eb="3">
      <t>ギョウセイ</t>
    </rPh>
    <rPh sb="3" eb="5">
      <t>ジギョウ</t>
    </rPh>
    <rPh sb="9" eb="11">
      <t>スイシン</t>
    </rPh>
    <phoneticPr fontId="4"/>
  </si>
  <si>
    <t>中標津町農業協同組合</t>
    <rPh sb="6" eb="8">
      <t>キョウドウ</t>
    </rPh>
    <rPh sb="8" eb="10">
      <t>クミアイ</t>
    </rPh>
    <phoneticPr fontId="4"/>
  </si>
  <si>
    <t>おかやま酪農農業協同組合</t>
    <rPh sb="8" eb="10">
      <t>キョウドウ</t>
    </rPh>
    <rPh sb="10" eb="12">
      <t>クミアイ</t>
    </rPh>
    <phoneticPr fontId="4"/>
  </si>
  <si>
    <t>愛知県酪農農業協同組合</t>
    <rPh sb="7" eb="9">
      <t>キョウドウ</t>
    </rPh>
    <phoneticPr fontId="4"/>
  </si>
  <si>
    <t>性判別技術を活用した効率的な後継牛生産と和子牛生産拡大の取組の全国的な推進、取組の計画確認等</t>
    <phoneticPr fontId="4"/>
  </si>
  <si>
    <t>検査費等</t>
    <rPh sb="0" eb="2">
      <t>ケンサ</t>
    </rPh>
    <rPh sb="2" eb="3">
      <t>ヒ</t>
    </rPh>
    <rPh sb="3" eb="4">
      <t>ナド</t>
    </rPh>
    <phoneticPr fontId="4"/>
  </si>
  <si>
    <t>性判別精液生産機器の導入費</t>
    <rPh sb="0" eb="1">
      <t>セイ</t>
    </rPh>
    <phoneticPr fontId="4"/>
  </si>
  <si>
    <t>性判別精液、和牛受精卵等の購入等</t>
    <rPh sb="0" eb="1">
      <t>セイ</t>
    </rPh>
    <phoneticPr fontId="4"/>
  </si>
  <si>
    <t>精別精液
の導入費</t>
    <rPh sb="0" eb="1">
      <t>セイ</t>
    </rPh>
    <phoneticPr fontId="4"/>
  </si>
  <si>
    <t>研修用機械等導入費</t>
    <phoneticPr fontId="4"/>
  </si>
  <si>
    <t>0150</t>
    <phoneticPr fontId="4"/>
  </si>
  <si>
    <t xml:space="preserve">①畜産・酪農収益力強化整備等特別対策事業
（A）59,303百万円
（B）22,134百万円
②畜産経営体質強化資金対策事業
（A）1,426百万円
（B）　100百万円
③畜産・酪農生産力強化対策事業
（A）2,217百万円
</t>
    <rPh sb="30" eb="32">
      <t>ヒャクマン</t>
    </rPh>
    <rPh sb="32" eb="33">
      <t>エン</t>
    </rPh>
    <rPh sb="43" eb="45">
      <t>ヒャクマン</t>
    </rPh>
    <rPh sb="45" eb="46">
      <t>エン</t>
    </rPh>
    <rPh sb="71" eb="73">
      <t>ヒャクマン</t>
    </rPh>
    <rPh sb="73" eb="74">
      <t>エン</t>
    </rPh>
    <rPh sb="82" eb="84">
      <t>ヒャクマン</t>
    </rPh>
    <rPh sb="84" eb="85">
      <t>エン</t>
    </rPh>
    <rPh sb="110" eb="112">
      <t>ヒャクマン</t>
    </rPh>
    <rPh sb="112" eb="113">
      <t>エン</t>
    </rPh>
    <phoneticPr fontId="4"/>
  </si>
  <si>
    <t>基金シート修正箇所及び理由</t>
  </si>
  <si>
    <t>＜２ページ目＞</t>
  </si>
  <si>
    <t>・【参考】レビューシートにおける成果目標及び成果実績（アウトカム）（上段）の事業番号欄</t>
  </si>
  <si>
    <t>（正）0150←（誤）0146</t>
  </si>
  <si>
    <t>（理由）行政事業レビューシート事業番号について誤記があったため修正。</t>
  </si>
  <si>
    <t>・【参考】レビューシートにおける成果目標及び成果実績（アウトカム）（上段）の目標最終年度欄</t>
  </si>
  <si>
    <t>（正）550←（誤）450</t>
  </si>
  <si>
    <t>（理由）目標値に誤記があったあっため、修正。</t>
  </si>
  <si>
    <t>・【参考】レビューシートにおける成果目標及び成果実績（アウトカム）（下段）の事業番号欄</t>
  </si>
  <si>
    <t>（正）0150←（誤）0152</t>
  </si>
  <si>
    <t>・【参考】レビューシートにおける成果目標及び成果実績（アウトカム）（下段）の目標最終年度欄</t>
  </si>
  <si>
    <t>・活動指標及び活動実績（アウトﾌﾟｯﾄ）（上から３つ目）の30年度見込み欄</t>
  </si>
  <si>
    <t>（正）60←（誤）61</t>
  </si>
  <si>
    <t>（理由）30年度当初見込に誤記があったため修正。</t>
  </si>
  <si>
    <t>＜３ページ目＞</t>
  </si>
  <si>
    <t>・補助金に関する交付決定実績（畜産経営体質強化支援資金融通事業）の29年度当初見込欄（交付決定額欄の件数及び金額）</t>
  </si>
  <si>
    <t>（正）42：78←（誤）未記載</t>
  </si>
  <si>
    <t>（理由）記入漏れがあったため修正。</t>
  </si>
  <si>
    <t>・補助金に関する交付決定実績（畜産・酪農生産力強化対策事業）の29年度当初見込欄（交付決定額欄の件数及び金額）</t>
  </si>
  <si>
    <t>（正）2,282←（誤）3,000</t>
  </si>
  <si>
    <t>（理由）29年度の当初見込に誤記があったため修正。</t>
  </si>
  <si>
    <t>＜４ページ目＞</t>
  </si>
  <si>
    <t>・保有割合欄の事業見込みに用いた指標の積算根拠欄の①（B）</t>
  </si>
  <si>
    <t>（正）22,134百万円←（誤）25,822百万円</t>
  </si>
  <si>
    <t>（理由）30年度事業見込み欄に誤記があったため修正。</t>
  </si>
  <si>
    <t>＜６ページ目＞</t>
  </si>
  <si>
    <t>・資金の流れ図中「I．農協」枠内</t>
  </si>
  <si>
    <t>（正）機関←（誤）期間</t>
  </si>
  <si>
    <t>（理由）誤記があったため修正。</t>
  </si>
  <si>
    <t>☑</t>
    <phoneticPr fontId="4"/>
  </si>
  <si>
    <t>都城農業協同組合</t>
    <rPh sb="0" eb="2">
      <t>ミヤコノジョウ</t>
    </rPh>
    <phoneticPr fontId="4"/>
  </si>
  <si>
    <t>新居浜市農業協同組合</t>
    <rPh sb="0" eb="4">
      <t>ニイハマシ</t>
    </rPh>
    <rPh sb="4" eb="6">
      <t>ノウギョウ</t>
    </rPh>
    <rPh sb="6" eb="8">
      <t>キョウドウ</t>
    </rPh>
    <rPh sb="8" eb="10">
      <t>クミアイ</t>
    </rPh>
    <phoneticPr fontId="4"/>
  </si>
  <si>
    <t>畜産・酪農収益力強化整備等特別対策事業
（機械導入事業）
D.菊池地域畜産クラスター協議会</t>
    <phoneticPr fontId="4"/>
  </si>
  <si>
    <t>Ｅ.</t>
    <phoneticPr fontId="4"/>
  </si>
  <si>
    <t>Ｆ.</t>
    <phoneticPr fontId="4"/>
  </si>
  <si>
    <t>Ｇ.</t>
    <phoneticPr fontId="4"/>
  </si>
  <si>
    <t>Ｈ.</t>
    <phoneticPr fontId="4"/>
  </si>
  <si>
    <t>Ｉ.</t>
    <phoneticPr fontId="4"/>
  </si>
  <si>
    <t>Ｊ.</t>
    <phoneticPr fontId="4"/>
  </si>
  <si>
    <t>Ｋ.</t>
    <phoneticPr fontId="4"/>
  </si>
  <si>
    <t>Ｌ.</t>
    <phoneticPr fontId="4"/>
  </si>
  <si>
    <t>Ｍ.</t>
    <phoneticPr fontId="4"/>
  </si>
  <si>
    <t>Ｎ.</t>
    <phoneticPr fontId="4"/>
  </si>
  <si>
    <t>Ｏ.</t>
    <phoneticPr fontId="4"/>
  </si>
  <si>
    <t>Ｐ.</t>
    <phoneticPr fontId="4"/>
  </si>
  <si>
    <t>Ｑ.</t>
    <phoneticPr fontId="4"/>
  </si>
  <si>
    <t>Ｒ.</t>
    <phoneticPr fontId="4"/>
  </si>
  <si>
    <t>Ｓ.</t>
    <phoneticPr fontId="4"/>
  </si>
  <si>
    <t>Ｔ.</t>
    <phoneticPr fontId="4"/>
  </si>
  <si>
    <t>U.</t>
    <phoneticPr fontId="4"/>
  </si>
  <si>
    <t>平成27年度</t>
    <rPh sb="0" eb="2">
      <t>ヘイセイ</t>
    </rPh>
    <rPh sb="4" eb="6">
      <t>ネンド</t>
    </rPh>
    <phoneticPr fontId="4"/>
  </si>
  <si>
    <t>平成28年度</t>
    <rPh sb="0" eb="2">
      <t>ヘイセイ</t>
    </rPh>
    <rPh sb="4" eb="6">
      <t>ネンド</t>
    </rPh>
    <phoneticPr fontId="4"/>
  </si>
  <si>
    <t>中間目標
平成30年度</t>
    <rPh sb="0" eb="2">
      <t>チュウカン</t>
    </rPh>
    <rPh sb="2" eb="4">
      <t>モクヒョウ</t>
    </rPh>
    <rPh sb="5" eb="7">
      <t>ヘイセイ</t>
    </rPh>
    <rPh sb="9" eb="11">
      <t>ネンド</t>
    </rPh>
    <phoneticPr fontId="4"/>
  </si>
  <si>
    <t>目標最終年度
平成34年度</t>
    <rPh sb="0" eb="2">
      <t>モクヒョウ</t>
    </rPh>
    <rPh sb="2" eb="4">
      <t>サイシュウ</t>
    </rPh>
    <rPh sb="4" eb="6">
      <t>ネンド</t>
    </rPh>
    <rPh sb="7" eb="9">
      <t>ヘイセイ</t>
    </rPh>
    <rPh sb="11" eb="13">
      <t>ネンド</t>
    </rPh>
    <phoneticPr fontId="4"/>
  </si>
  <si>
    <t>平成30年度見込み</t>
    <rPh sb="0" eb="2">
      <t>ヘイセイ</t>
    </rPh>
    <rPh sb="4" eb="6">
      <t>ネンド</t>
    </rPh>
    <rPh sb="6" eb="8">
      <t>ミコ</t>
    </rPh>
    <phoneticPr fontId="4"/>
  </si>
  <si>
    <t>平成30年度見込み</t>
    <rPh sb="0" eb="2">
      <t>ヘイセイ</t>
    </rPh>
    <rPh sb="4" eb="6">
      <t>ネンド</t>
    </rPh>
    <rPh sb="6" eb="7">
      <t>ミ</t>
    </rPh>
    <rPh sb="7" eb="8">
      <t>ゴ</t>
    </rPh>
    <phoneticPr fontId="4"/>
  </si>
  <si>
    <t>平成30年度</t>
    <rPh sb="0" eb="2">
      <t>ヘイセイ</t>
    </rPh>
    <rPh sb="4" eb="6">
      <t>ネンド</t>
    </rPh>
    <phoneticPr fontId="4"/>
  </si>
  <si>
    <t>平成31年度以降</t>
    <rPh sb="0" eb="2">
      <t>ヘイセイ</t>
    </rPh>
    <rPh sb="4" eb="6">
      <t>ネンド</t>
    </rPh>
    <rPh sb="6" eb="8">
      <t>イコウ</t>
    </rPh>
    <phoneticPr fontId="4"/>
  </si>
  <si>
    <t>①平成29年度末基金残高
②平成30年度事業見込額(②畜産経営体質強化資金対策事業は、利子助成等が終了する平成56年度までの見込額）</t>
    <rPh sb="1" eb="3">
      <t>ヘイセイ</t>
    </rPh>
    <rPh sb="5" eb="7">
      <t>ネンド</t>
    </rPh>
    <rPh sb="7" eb="8">
      <t>マツ</t>
    </rPh>
    <rPh sb="8" eb="10">
      <t>キキン</t>
    </rPh>
    <rPh sb="10" eb="12">
      <t>ザンダカ</t>
    </rPh>
    <rPh sb="14" eb="16">
      <t>ヘイセイ</t>
    </rPh>
    <rPh sb="18" eb="20">
      <t>ネンド</t>
    </rPh>
    <rPh sb="20" eb="22">
      <t>ジギョウ</t>
    </rPh>
    <rPh sb="22" eb="24">
      <t>ミコ</t>
    </rPh>
    <rPh sb="24" eb="25">
      <t>ガク</t>
    </rPh>
    <rPh sb="27" eb="29">
      <t>チクサン</t>
    </rPh>
    <rPh sb="29" eb="31">
      <t>ケイエイ</t>
    </rPh>
    <rPh sb="31" eb="33">
      <t>タイシツ</t>
    </rPh>
    <rPh sb="33" eb="35">
      <t>キョウカ</t>
    </rPh>
    <rPh sb="35" eb="37">
      <t>シキン</t>
    </rPh>
    <rPh sb="37" eb="39">
      <t>タイサク</t>
    </rPh>
    <rPh sb="39" eb="41">
      <t>ジギョウ</t>
    </rPh>
    <rPh sb="43" eb="45">
      <t>リシ</t>
    </rPh>
    <rPh sb="45" eb="47">
      <t>ジョセイ</t>
    </rPh>
    <rPh sb="47" eb="48">
      <t>トウ</t>
    </rPh>
    <rPh sb="49" eb="51">
      <t>シュウリョウ</t>
    </rPh>
    <rPh sb="53" eb="55">
      <t>ヘイセイ</t>
    </rPh>
    <rPh sb="57" eb="59">
      <t>ネンド</t>
    </rPh>
    <rPh sb="62" eb="64">
      <t>ミコミ</t>
    </rPh>
    <rPh sb="64" eb="65">
      <t>ガク</t>
    </rPh>
    <phoneticPr fontId="4"/>
  </si>
  <si>
    <t xml:space="preserve">①畜産・酪農収益力強化整備等特別対策事業
（A）平成29年度事業（平成30年度繰越分）
（B）平成30年度事業（平成30年度交付決定・交付決定見込、新規需要見込額）
②畜産経営体質強化資金対策事業
（A）畜産経営体質強化支援資金融通事業の見込額
（B）乳用牛・繁殖牛増頭資金確保円滑化事業の見込額
③畜産・酪農生産力強化対策事業
（A）平成30年度事業（平成30年度交付決定・交付決定見込額）
</t>
    <rPh sb="24" eb="26">
      <t>ヘイセイ</t>
    </rPh>
    <rPh sb="33" eb="35">
      <t>ヘイセイ</t>
    </rPh>
    <rPh sb="47" eb="49">
      <t>ヘイセイ</t>
    </rPh>
    <rPh sb="56" eb="58">
      <t>ヘイセイ</t>
    </rPh>
    <rPh sb="102" eb="104">
      <t>チクサン</t>
    </rPh>
    <rPh sb="104" eb="106">
      <t>ケイエイ</t>
    </rPh>
    <rPh sb="106" eb="108">
      <t>タイシツ</t>
    </rPh>
    <rPh sb="108" eb="110">
      <t>キョウカ</t>
    </rPh>
    <rPh sb="110" eb="112">
      <t>シエン</t>
    </rPh>
    <rPh sb="112" eb="114">
      <t>シキン</t>
    </rPh>
    <rPh sb="114" eb="116">
      <t>ユウヅウ</t>
    </rPh>
    <rPh sb="116" eb="118">
      <t>ジギョウ</t>
    </rPh>
    <rPh sb="168" eb="170">
      <t>ヘイセイ</t>
    </rPh>
    <rPh sb="177" eb="179">
      <t>ヘイセイ</t>
    </rPh>
    <phoneticPr fontId="4"/>
  </si>
  <si>
    <t>①畜産・酪農収益力強化整備等特別対策事業
　 平成28年度実績：13,655百万円
　 平成29年度実績：32,343百万円
②畜産経営体質強化資金対策事業
　 平成28年度実績：28百万円
　 平成29年度実績：41百万円
③畜産・酪農生産力強化対策事業
　 平成28年度実績：1,247百万円
　 平成29年度実績：1,766百万円</t>
    <rPh sb="23" eb="25">
      <t>ヘイセイ</t>
    </rPh>
    <rPh sb="27" eb="29">
      <t>ネンド</t>
    </rPh>
    <rPh sb="29" eb="31">
      <t>ジッセキ</t>
    </rPh>
    <rPh sb="44" eb="46">
      <t>ヘイセイ</t>
    </rPh>
    <rPh sb="48" eb="50">
      <t>ネンド</t>
    </rPh>
    <rPh sb="50" eb="52">
      <t>ジッセキ</t>
    </rPh>
    <rPh sb="59" eb="61">
      <t>ヒャクマン</t>
    </rPh>
    <rPh sb="61" eb="62">
      <t>エン</t>
    </rPh>
    <rPh sb="81" eb="83">
      <t>ヘイセイ</t>
    </rPh>
    <rPh sb="85" eb="87">
      <t>ネンド</t>
    </rPh>
    <rPh sb="87" eb="89">
      <t>ジッセキ</t>
    </rPh>
    <rPh sb="92" eb="94">
      <t>ヒャクマン</t>
    </rPh>
    <rPh sb="94" eb="95">
      <t>エン</t>
    </rPh>
    <rPh sb="98" eb="100">
      <t>ヘイセイ</t>
    </rPh>
    <rPh sb="102" eb="104">
      <t>ネンド</t>
    </rPh>
    <rPh sb="104" eb="106">
      <t>ジッセキ</t>
    </rPh>
    <rPh sb="131" eb="133">
      <t>ヘイセイ</t>
    </rPh>
    <rPh sb="135" eb="137">
      <t>ネンド</t>
    </rPh>
    <rPh sb="137" eb="139">
      <t>ジッセキ</t>
    </rPh>
    <rPh sb="151" eb="153">
      <t>ヘイセイ</t>
    </rPh>
    <rPh sb="155" eb="157">
      <t>ネンド</t>
    </rPh>
    <rPh sb="157" eb="159">
      <t>ジッセキ</t>
    </rPh>
    <rPh sb="165" eb="167">
      <t>ヒャクマン</t>
    </rPh>
    <rPh sb="167" eb="168">
      <t>エン</t>
    </rPh>
    <phoneticPr fontId="4"/>
  </si>
  <si>
    <r>
      <t>【対応事項】
・本事業は、生産コストの削減等のための施設整備や機械導入を行うことにより、我が国畜産・酪農の収益力・生産基盤の強化を図ることを目的として、平成27年度から実施しているが、その予算については、</t>
    </r>
    <r>
      <rPr>
        <sz val="11"/>
        <rFont val="ＭＳ Ｐゴシック"/>
        <family val="3"/>
        <charset val="128"/>
      </rPr>
      <t>平成27年度補正予算にて措置したものである。平成27年度補正予算の成立が平成28年1月20日であることから、生産コストの削減等のための施設整備や機械導入については、そのほとんどが平成28年度に実施若しくは繰越等により平成29年度に実施されているものであること、また、畜産物の生産には工業製品とは異なり期間を要することから、整備した施設等において効果が発現されるまでには期間を要するため、成果目標の達成状況を把握できる段階には至っていない。しかしながら、事業開始から２年以上経過しているのに成果目標の達成状況を把握できていないことは好ましい状況ではないため、途中段階での成果目標の達成状況について現在調査を行っているところである（集計結果は平成30年10月末予定）。
・基金により導入された施設・機械の検証については、事業開始から２年以上経過しているのに検証できていないことは好ましい状況ではないため、途中段階での成果目標の達成状況について現在調査を行っているところ（集計結果は平成30年10月末予定）であり、これを検証することとしたい。
・また、本事業は、「総合的なTPP等関連政策大綱（平成29年11月24日）」において、「引き続き実績の検証等を踏まえた所要の見直しを行った上で、必要な施策を実施」とされていることを受けて、強い農林水産業の構築（体質強化対策）として本事業を実施しているものであり、現時点では、事業期間が区切られておらず終期もない。このため、余剰資金が発生する場合には、余剰資金額分を予算要求に反映させる等により、基金額が適正な水準となるよう努めてまいりたい。
・引き続き、経営マインドを持った農業者がその力を最大限発揮できるよう、基金設置団体に対し監督・指導を実施し、基金の適切な運営に努めてまいりたい。</t>
    </r>
    <rPh sb="1" eb="3">
      <t>タイオウ</t>
    </rPh>
    <rPh sb="3" eb="5">
      <t>ジコウ</t>
    </rPh>
    <rPh sb="102" eb="104">
      <t>ヘイセイ</t>
    </rPh>
    <rPh sb="191" eb="193">
      <t>ヘイセイ</t>
    </rPh>
    <rPh sb="210" eb="212">
      <t>ヘイセイ</t>
    </rPh>
    <rPh sb="295" eb="297">
      <t>セイカ</t>
    </rPh>
    <rPh sb="297" eb="299">
      <t>モクヒョウ</t>
    </rPh>
    <rPh sb="300" eb="302">
      <t>タッセイ</t>
    </rPh>
    <rPh sb="302" eb="304">
      <t>ジョウキョウ</t>
    </rPh>
    <rPh sb="305" eb="307">
      <t>ハアク</t>
    </rPh>
    <rPh sb="346" eb="348">
      <t>セイカ</t>
    </rPh>
    <rPh sb="348" eb="350">
      <t>モクヒョウ</t>
    </rPh>
    <rPh sb="351" eb="353">
      <t>タッセイ</t>
    </rPh>
    <rPh sb="353" eb="355">
      <t>ジョウキョウ</t>
    </rPh>
    <rPh sb="356" eb="358">
      <t>ハアク</t>
    </rPh>
    <rPh sb="388" eb="390">
      <t>モクヒョウ</t>
    </rPh>
    <rPh sb="391" eb="393">
      <t>タッセイ</t>
    </rPh>
    <rPh sb="393" eb="395">
      <t>ジョウキョウ</t>
    </rPh>
    <rPh sb="421" eb="423">
      <t>ヘイセイ</t>
    </rPh>
    <rPh sb="425" eb="426">
      <t>ネン</t>
    </rPh>
    <rPh sb="452" eb="454">
      <t>ケンショウ</t>
    </rPh>
    <rPh sb="478" eb="480">
      <t>ケンショウ</t>
    </rPh>
    <rPh sb="510" eb="512">
      <t>モクヒョウ</t>
    </rPh>
    <rPh sb="513" eb="515">
      <t>タッセイ</t>
    </rPh>
    <rPh sb="515" eb="517">
      <t>ジョウキョウ</t>
    </rPh>
    <rPh sb="540" eb="542">
      <t>ヘイセイ</t>
    </rPh>
    <rPh sb="544" eb="545">
      <t>ネン</t>
    </rPh>
    <rPh sb="559" eb="561">
      <t>ケンショウ</t>
    </rPh>
    <phoneticPr fontId="4"/>
  </si>
  <si>
    <t>畜産・酪農収益力強化整備等特別対策事業
（機械導入事業）　
C.公益社団法人中央畜産会</t>
    <rPh sb="32" eb="34">
      <t>コウエキ</t>
    </rPh>
    <rPh sb="34" eb="36">
      <t>シャダン</t>
    </rPh>
    <rPh sb="36" eb="38">
      <t>ホウジン</t>
    </rPh>
    <phoneticPr fontId="4"/>
  </si>
  <si>
    <t>畜産・酪農収益力強化整備等特別対策事業
（機械導入事業）
E.株式会社ホクレン商事</t>
    <rPh sb="31" eb="35">
      <t>カブシキカイシャ</t>
    </rPh>
    <rPh sb="39" eb="41">
      <t>ショウジ</t>
    </rPh>
    <phoneticPr fontId="4"/>
  </si>
  <si>
    <t>畜産・酪農収益力強化整備等特別対策事業
（調査・実証・推進事業のうち全国推進事業）
G.公益社団法人中央畜産会</t>
    <rPh sb="44" eb="50">
      <t>コウエキシャダンホウジン</t>
    </rPh>
    <phoneticPr fontId="4"/>
  </si>
  <si>
    <t>畜産・酪農生産力強化対策事業（酪農経営改善対策）
Ｌ.一般社団法人中央酪農会議</t>
    <rPh sb="27" eb="33">
      <t>イッパンシャダンホウジン</t>
    </rPh>
    <phoneticPr fontId="4"/>
  </si>
  <si>
    <t>畜産・酪農生産力強化対策事業（繁殖性等向上対策）
Ｍ.肉用牛改良情報活用協議会</t>
    <phoneticPr fontId="4"/>
  </si>
  <si>
    <t>.畜産・酪農生産力強化対策事業（繁殖性等向上対策）
Ｎ.公益社団法人畜産技術協会</t>
    <rPh sb="28" eb="30">
      <t>コウエキ</t>
    </rPh>
    <rPh sb="30" eb="32">
      <t>シャダン</t>
    </rPh>
    <rPh sb="32" eb="34">
      <t>ホウジン</t>
    </rPh>
    <rPh sb="34" eb="36">
      <t>チクサン</t>
    </rPh>
    <phoneticPr fontId="4"/>
  </si>
  <si>
    <t>畜産・酪農生産力強化対策事業（繁殖性等向上対策）
Ｏ.一般社団法人家畜改良事業団</t>
    <rPh sb="27" eb="33">
      <t>イッパンシャダンホウジン</t>
    </rPh>
    <phoneticPr fontId="4"/>
  </si>
  <si>
    <t>畜産・酪農生産力強化対策事業
（家畜生産性向上対策事業）
Ｐ.公益社団法人中央畜産会</t>
    <rPh sb="31" eb="33">
      <t>コウエキ</t>
    </rPh>
    <rPh sb="33" eb="35">
      <t>シャダン</t>
    </rPh>
    <rPh sb="35" eb="37">
      <t>ホウジン</t>
    </rPh>
    <phoneticPr fontId="4"/>
  </si>
  <si>
    <t>畜産・酪農生産力強化対策事業（酪農経営改善対策）
Ｒ.一般社団法人ジェネティクス北海道</t>
    <rPh sb="27" eb="29">
      <t>イッパン</t>
    </rPh>
    <rPh sb="29" eb="31">
      <t>シャダン</t>
    </rPh>
    <rPh sb="31" eb="33">
      <t>ホウジン</t>
    </rPh>
    <phoneticPr fontId="4"/>
  </si>
  <si>
    <t>畜産・酪農生産力強化対策事業（繁殖性等向上対策）
Ｕ.公益社団法人北海道酪農検定検査協会</t>
    <rPh sb="27" eb="33">
      <t>コウエキシャダンホウジン</t>
    </rPh>
    <phoneticPr fontId="4"/>
  </si>
  <si>
    <r>
      <rPr>
        <sz val="11"/>
        <rFont val="ＭＳ Ｐゴシック"/>
        <family val="3"/>
        <charset val="128"/>
      </rPr>
      <t>公益社団法人中央畜産会</t>
    </r>
    <rPh sb="0" eb="2">
      <t>コウエキ</t>
    </rPh>
    <rPh sb="2" eb="4">
      <t>シャダン</t>
    </rPh>
    <rPh sb="4" eb="6">
      <t>ホウジン</t>
    </rPh>
    <phoneticPr fontId="4"/>
  </si>
  <si>
    <r>
      <rPr>
        <sz val="11"/>
        <rFont val="ＭＳ Ｐゴシック"/>
        <family val="3"/>
        <charset val="128"/>
      </rPr>
      <t>株式会社ホクレン商事</t>
    </r>
    <rPh sb="0" eb="2">
      <t>カブシキ</t>
    </rPh>
    <rPh sb="2" eb="4">
      <t>カイシャ</t>
    </rPh>
    <phoneticPr fontId="4"/>
  </si>
  <si>
    <r>
      <t>ＪＡ三井リース</t>
    </r>
    <r>
      <rPr>
        <sz val="11"/>
        <rFont val="ＭＳ Ｐゴシック"/>
        <family val="3"/>
        <charset val="128"/>
      </rPr>
      <t>株式会社</t>
    </r>
    <rPh sb="7" eb="11">
      <t>カブシキカイシャ</t>
    </rPh>
    <phoneticPr fontId="4"/>
  </si>
  <si>
    <r>
      <t>日立キャピタル</t>
    </r>
    <r>
      <rPr>
        <sz val="11"/>
        <rFont val="ＭＳ Ｐゴシック"/>
        <family val="3"/>
        <charset val="128"/>
      </rPr>
      <t>株式会社</t>
    </r>
    <rPh sb="7" eb="11">
      <t>カブシキカイシャ</t>
    </rPh>
    <phoneticPr fontId="4"/>
  </si>
  <si>
    <r>
      <t>三井住友ファイナンス＆リース</t>
    </r>
    <r>
      <rPr>
        <sz val="11"/>
        <rFont val="ＭＳ Ｐゴシック"/>
        <family val="3"/>
        <charset val="128"/>
      </rPr>
      <t>株式会社</t>
    </r>
    <rPh sb="14" eb="18">
      <t>カブシキカイシャ</t>
    </rPh>
    <phoneticPr fontId="4"/>
  </si>
  <si>
    <r>
      <rPr>
        <sz val="11"/>
        <rFont val="ＭＳ Ｐゴシック"/>
        <family val="3"/>
        <charset val="128"/>
      </rPr>
      <t>公益財団法人畜産近代化リース協会</t>
    </r>
    <rPh sb="0" eb="6">
      <t>コウエキザイダンホウジン</t>
    </rPh>
    <phoneticPr fontId="4"/>
  </si>
  <si>
    <r>
      <rPr>
        <sz val="11"/>
        <rFont val="ＭＳ Ｐゴシック"/>
        <family val="3"/>
        <charset val="128"/>
      </rPr>
      <t>一般財団法人畜産環境整備機構</t>
    </r>
    <rPh sb="0" eb="2">
      <t>イッパン</t>
    </rPh>
    <rPh sb="2" eb="4">
      <t>ザイダン</t>
    </rPh>
    <rPh sb="4" eb="6">
      <t>ホウジン</t>
    </rPh>
    <phoneticPr fontId="4"/>
  </si>
  <si>
    <r>
      <t>エムジーリース</t>
    </r>
    <r>
      <rPr>
        <sz val="11"/>
        <rFont val="ＭＳ Ｐゴシック"/>
        <family val="3"/>
        <charset val="128"/>
      </rPr>
      <t>株式会社</t>
    </r>
    <rPh sb="7" eb="11">
      <t>カブシキカイシャ</t>
    </rPh>
    <phoneticPr fontId="4"/>
  </si>
  <si>
    <r>
      <t>リコーリース</t>
    </r>
    <r>
      <rPr>
        <sz val="11"/>
        <rFont val="ＭＳ Ｐゴシック"/>
        <family val="3"/>
        <charset val="128"/>
      </rPr>
      <t>株式会社</t>
    </r>
    <rPh sb="6" eb="10">
      <t>カブシキカイシャ</t>
    </rPh>
    <phoneticPr fontId="4"/>
  </si>
  <si>
    <r>
      <t>東京センチュリーリース</t>
    </r>
    <r>
      <rPr>
        <sz val="11"/>
        <rFont val="ＭＳ Ｐゴシック"/>
        <family val="3"/>
        <charset val="128"/>
      </rPr>
      <t>株式会社</t>
    </r>
    <rPh sb="0" eb="2">
      <t>トウキョウ</t>
    </rPh>
    <rPh sb="11" eb="13">
      <t>カブシキ</t>
    </rPh>
    <rPh sb="13" eb="15">
      <t>カイシャ</t>
    </rPh>
    <phoneticPr fontId="4"/>
  </si>
  <si>
    <r>
      <t>ひろぎんリース</t>
    </r>
    <r>
      <rPr>
        <sz val="11"/>
        <rFont val="ＭＳ Ｐゴシック"/>
        <family val="3"/>
        <charset val="128"/>
      </rPr>
      <t>株式会社</t>
    </r>
    <rPh sb="7" eb="9">
      <t>カブシキ</t>
    </rPh>
    <rPh sb="9" eb="11">
      <t>カイシャ</t>
    </rPh>
    <phoneticPr fontId="4"/>
  </si>
  <si>
    <r>
      <rPr>
        <sz val="11"/>
        <rFont val="ＭＳ Ｐゴシック"/>
        <family val="3"/>
        <charset val="128"/>
      </rPr>
      <t>一般社団法人中央酪農会議</t>
    </r>
    <rPh sb="0" eb="2">
      <t>イッパン</t>
    </rPh>
    <rPh sb="2" eb="4">
      <t>シャダン</t>
    </rPh>
    <rPh sb="4" eb="6">
      <t>ホウジン</t>
    </rPh>
    <phoneticPr fontId="4"/>
  </si>
  <si>
    <r>
      <rPr>
        <sz val="11"/>
        <rFont val="ＭＳ Ｐゴシック"/>
        <family val="3"/>
        <charset val="128"/>
      </rPr>
      <t>公益社団法人畜産技術協会</t>
    </r>
    <rPh sb="0" eb="2">
      <t>コウエキ</t>
    </rPh>
    <rPh sb="2" eb="4">
      <t>シャダン</t>
    </rPh>
    <rPh sb="4" eb="6">
      <t>ホウジン</t>
    </rPh>
    <phoneticPr fontId="4"/>
  </si>
  <si>
    <r>
      <rPr>
        <sz val="11"/>
        <rFont val="ＭＳ Ｐゴシック"/>
        <family val="3"/>
        <charset val="128"/>
      </rPr>
      <t>一般社団法人家畜改良事業団</t>
    </r>
    <rPh sb="0" eb="6">
      <t>イッパンシャダンホウジン</t>
    </rPh>
    <phoneticPr fontId="4"/>
  </si>
  <si>
    <r>
      <rPr>
        <sz val="11"/>
        <rFont val="ＭＳ Ｐゴシック"/>
        <family val="3"/>
        <charset val="128"/>
      </rPr>
      <t>公益社団法人中央畜産会</t>
    </r>
    <rPh sb="0" eb="6">
      <t>コウエキシャダンホウジン</t>
    </rPh>
    <phoneticPr fontId="4"/>
  </si>
  <si>
    <r>
      <rPr>
        <sz val="11"/>
        <rFont val="ＭＳ Ｐゴシック"/>
        <family val="3"/>
        <charset val="128"/>
      </rPr>
      <t>一般社団法人ジェネティクス北海道</t>
    </r>
    <rPh sb="0" eb="6">
      <t>イッパンシャダンホウジン</t>
    </rPh>
    <phoneticPr fontId="4"/>
  </si>
  <si>
    <r>
      <rPr>
        <sz val="11"/>
        <rFont val="ＭＳ Ｐゴシック"/>
        <family val="3"/>
        <charset val="128"/>
      </rPr>
      <t>公益社団法人北海道酪農検定検査協会</t>
    </r>
    <rPh sb="0" eb="6">
      <t>コウエキシャダンホウジン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</si>
</sst>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176" formatCode="\(#,##0\);\(* \-#,##0\);\(* \ &quot;-&quot;\ \);@\ "/>
    <numFmt numFmtId="177" formatCode="0.00_);[Red]\(0.00\)"/>
    <numFmt numFmtId="178" formatCode="[=1]&quot;■&quot;;[=2]&quot;□&quot;;General"/>
    <numFmt numFmtId="179" formatCode="0_);[Red]\(0\)"/>
    <numFmt numFmtId="180" formatCode="_ * #,##0.0_ ;_ * \-#,##0.0_ ;_ * &quot;-&quot;_ ;_ @_ "/>
  </numFmts>
  <fonts count="32">
    <font>
      <sz val="11"/>
      <name val="ＭＳ Ｐゴシック"/>
      <family val="3"/>
      <charset val="128"/>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theme="1"/>
      <name val="ＭＳ Ｐゴシック"/>
      <family val="3"/>
      <charset val="128"/>
    </font>
    <font>
      <b/>
      <sz val="11"/>
      <color theme="1"/>
      <name val="ＭＳ Ｐゴシック"/>
      <family val="3"/>
      <charset val="128"/>
    </font>
    <font>
      <sz val="9"/>
      <color theme="1"/>
      <name val="ＭＳ Ｐゴシック"/>
      <family val="3"/>
      <charset val="128"/>
    </font>
    <font>
      <sz val="10"/>
      <color theme="1"/>
      <name val="ＭＳ Ｐゴシック"/>
      <family val="3"/>
      <charset val="128"/>
    </font>
    <font>
      <b/>
      <sz val="11"/>
      <color theme="1"/>
      <name val="ＭＳ ゴシック"/>
      <family val="3"/>
      <charset val="128"/>
    </font>
    <font>
      <sz val="9"/>
      <color theme="1"/>
      <name val="ＭＳ ゴシック"/>
      <family val="3"/>
      <charset val="128"/>
    </font>
    <font>
      <sz val="12"/>
      <color theme="1"/>
      <name val="ＭＳ Ｐゴシック"/>
      <family val="3"/>
      <charset val="128"/>
    </font>
    <font>
      <sz val="11"/>
      <color rgb="FFFF0000"/>
      <name val="ＭＳ Ｐゴシック"/>
      <family val="3"/>
      <charset val="128"/>
    </font>
    <font>
      <sz val="9"/>
      <name val="ＭＳ Ｐゴシック"/>
      <family val="3"/>
      <charset val="128"/>
    </font>
    <font>
      <sz val="12"/>
      <name val="ＭＳ ゴシック"/>
      <family val="3"/>
      <charset val="128"/>
    </font>
    <font>
      <b/>
      <sz val="12"/>
      <name val="ＭＳ 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32">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right style="thin">
        <color theme="1"/>
      </right>
      <top style="thin">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s>
  <cellStyleXfs count="7">
    <xf numFmtId="0" fontId="0" fillId="0" borderId="0">
      <alignment vertical="center"/>
    </xf>
    <xf numFmtId="0" fontId="3" fillId="0" borderId="0">
      <alignment vertical="center"/>
    </xf>
    <xf numFmtId="0" fontId="3" fillId="0" borderId="0">
      <alignment vertical="center"/>
    </xf>
    <xf numFmtId="0" fontId="2" fillId="0" borderId="0">
      <alignment vertical="center"/>
    </xf>
    <xf numFmtId="38" fontId="2" fillId="0" borderId="0" applyFont="0" applyFill="0" applyBorder="0" applyAlignment="0" applyProtection="0">
      <alignment vertical="center"/>
    </xf>
    <xf numFmtId="0" fontId="1" fillId="0" borderId="0">
      <alignment vertical="center"/>
    </xf>
    <xf numFmtId="0" fontId="1" fillId="0" borderId="0">
      <alignment vertical="center"/>
    </xf>
  </cellStyleXfs>
  <cellXfs count="1208">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9" fillId="0" borderId="5" xfId="1" applyNumberFormat="1" applyFont="1" applyFill="1" applyBorder="1" applyAlignment="1" applyProtection="1">
      <alignment vertical="top"/>
    </xf>
    <xf numFmtId="0" fontId="9" fillId="0" borderId="2" xfId="1" applyNumberFormat="1" applyFont="1" applyFill="1" applyBorder="1" applyAlignment="1" applyProtection="1">
      <alignment vertical="top"/>
    </xf>
    <xf numFmtId="0" fontId="9" fillId="0" borderId="6" xfId="1" applyNumberFormat="1" applyFont="1" applyFill="1" applyBorder="1" applyAlignment="1" applyProtection="1">
      <alignment vertical="top"/>
    </xf>
    <xf numFmtId="0" fontId="9" fillId="0" borderId="3" xfId="1" applyNumberFormat="1" applyFont="1" applyFill="1" applyBorder="1" applyAlignment="1" applyProtection="1">
      <alignment vertical="top"/>
    </xf>
    <xf numFmtId="0" fontId="9" fillId="0" borderId="0" xfId="1" applyNumberFormat="1" applyFont="1" applyFill="1" applyBorder="1" applyAlignment="1" applyProtection="1">
      <alignment vertical="top"/>
    </xf>
    <xf numFmtId="0" fontId="9" fillId="0" borderId="4" xfId="1" applyNumberFormat="1" applyFont="1" applyFill="1" applyBorder="1" applyAlignment="1" applyProtection="1">
      <alignment vertical="top"/>
    </xf>
    <xf numFmtId="0" fontId="9" fillId="0" borderId="7" xfId="1" applyNumberFormat="1" applyFont="1" applyFill="1" applyBorder="1" applyAlignment="1" applyProtection="1">
      <alignment vertical="top"/>
    </xf>
    <xf numFmtId="0" fontId="9" fillId="0" borderId="1" xfId="1" applyNumberFormat="1" applyFont="1" applyFill="1" applyBorder="1" applyAlignment="1" applyProtection="1">
      <alignment vertical="top"/>
    </xf>
    <xf numFmtId="0" fontId="9" fillId="0" borderId="8" xfId="1" applyNumberFormat="1" applyFont="1" applyFill="1" applyBorder="1" applyAlignment="1" applyProtection="1">
      <alignment vertical="top"/>
    </xf>
    <xf numFmtId="0" fontId="13"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6"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6" fillId="0" borderId="2" xfId="0" applyNumberFormat="1" applyFont="1" applyFill="1" applyBorder="1" applyAlignment="1">
      <alignment vertical="center"/>
    </xf>
    <xf numFmtId="0" fontId="0" fillId="0" borderId="6" xfId="0" applyNumberFormat="1" applyFill="1" applyBorder="1" applyAlignment="1">
      <alignment vertical="center"/>
    </xf>
    <xf numFmtId="0" fontId="5"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4"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41" fontId="21" fillId="0" borderId="65" xfId="0" applyNumberFormat="1" applyFont="1" applyFill="1" applyBorder="1" applyAlignment="1">
      <alignment vertical="center"/>
    </xf>
    <xf numFmtId="41" fontId="21" fillId="0" borderId="123" xfId="0" applyNumberFormat="1" applyFont="1" applyFill="1" applyBorder="1" applyAlignment="1">
      <alignment vertical="center"/>
    </xf>
    <xf numFmtId="41" fontId="21" fillId="0" borderId="119" xfId="0" applyNumberFormat="1" applyFont="1" applyFill="1" applyBorder="1" applyAlignment="1">
      <alignment vertical="center"/>
    </xf>
    <xf numFmtId="41" fontId="21" fillId="0" borderId="37" xfId="0" applyNumberFormat="1" applyFont="1" applyFill="1" applyBorder="1" applyAlignment="1">
      <alignment vertical="center"/>
    </xf>
    <xf numFmtId="0" fontId="0" fillId="0" borderId="0" xfId="0" applyNumberFormat="1" applyBorder="1" applyAlignment="1">
      <alignment vertical="center"/>
    </xf>
    <xf numFmtId="0" fontId="0" fillId="0" borderId="0" xfId="0" applyNumberFormat="1" applyFill="1" applyBorder="1" applyAlignment="1">
      <alignment horizontal="center" vertical="center"/>
    </xf>
    <xf numFmtId="0" fontId="0" fillId="0" borderId="0" xfId="0" applyNumberFormat="1" applyBorder="1" applyAlignment="1">
      <alignment horizontal="center" vertical="center"/>
    </xf>
    <xf numFmtId="41" fontId="0" fillId="0" borderId="0" xfId="0" applyNumberFormat="1" applyBorder="1" applyAlignment="1">
      <alignment horizontal="right" vertical="center" wrapText="1"/>
    </xf>
    <xf numFmtId="0" fontId="0" fillId="0" borderId="0" xfId="0" applyNumberFormat="1" applyFill="1" applyBorder="1" applyAlignment="1">
      <alignment horizontal="right" vertical="center"/>
    </xf>
    <xf numFmtId="41" fontId="28" fillId="0" borderId="0" xfId="0" applyNumberFormat="1" applyFont="1">
      <alignment vertical="center"/>
    </xf>
    <xf numFmtId="0" fontId="30" fillId="0" borderId="0" xfId="0" applyFont="1" applyAlignment="1">
      <alignment horizontal="center" vertical="center"/>
    </xf>
    <xf numFmtId="0" fontId="3" fillId="0" borderId="0" xfId="0" applyFont="1">
      <alignment vertical="center"/>
    </xf>
    <xf numFmtId="0" fontId="31" fillId="0" borderId="0" xfId="0" applyFont="1" applyAlignment="1">
      <alignment horizontal="left" vertical="center"/>
    </xf>
    <xf numFmtId="0" fontId="30" fillId="0" borderId="0" xfId="0" applyFont="1" applyAlignment="1">
      <alignment horizontal="left" vertical="center"/>
    </xf>
    <xf numFmtId="179" fontId="0" fillId="0" borderId="0" xfId="0" applyNumberFormat="1">
      <alignment vertical="center"/>
    </xf>
    <xf numFmtId="0" fontId="0" fillId="0" borderId="0" xfId="1" applyNumberFormat="1" applyFont="1" applyFill="1" applyBorder="1" applyAlignment="1" applyProtection="1">
      <alignment vertical="center" wrapText="1"/>
    </xf>
    <xf numFmtId="178" fontId="0" fillId="0" borderId="0" xfId="0" applyNumberFormat="1" applyFont="1" applyFill="1" applyBorder="1" applyAlignment="1" applyProtection="1">
      <alignment horizontal="center" vertical="center"/>
      <protection locked="0"/>
    </xf>
    <xf numFmtId="41" fontId="21" fillId="0" borderId="20" xfId="0" applyNumberFormat="1" applyFont="1" applyFill="1" applyBorder="1" applyAlignment="1">
      <alignment vertical="center"/>
    </xf>
    <xf numFmtId="41" fontId="21" fillId="0" borderId="26" xfId="0" applyNumberFormat="1" applyFont="1" applyFill="1" applyBorder="1" applyAlignment="1">
      <alignment vertical="center"/>
    </xf>
    <xf numFmtId="178" fontId="0" fillId="0" borderId="25" xfId="0" applyNumberFormat="1" applyFont="1" applyFill="1" applyBorder="1" applyAlignment="1" applyProtection="1">
      <alignment horizontal="center" vertical="center"/>
      <protection locked="0"/>
    </xf>
    <xf numFmtId="0" fontId="0" fillId="0" borderId="0" xfId="0" applyNumberFormat="1" applyFont="1" applyFill="1">
      <alignment vertical="center"/>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Font="1" applyFill="1" applyBorder="1" applyAlignment="1">
      <alignment vertical="center" wrapText="1"/>
    </xf>
    <xf numFmtId="0" fontId="0" fillId="0" borderId="26" xfId="0" applyNumberFormat="1" applyFont="1" applyFill="1" applyBorder="1" applyAlignment="1">
      <alignment vertical="center" wrapText="1"/>
    </xf>
    <xf numFmtId="179" fontId="0" fillId="0" borderId="148" xfId="0" applyNumberFormat="1" applyFont="1" applyFill="1" applyBorder="1" applyAlignment="1">
      <alignment horizontal="center" vertical="center"/>
    </xf>
    <xf numFmtId="0" fontId="0" fillId="0" borderId="26" xfId="0" applyNumberFormat="1" applyFont="1" applyFill="1" applyBorder="1" applyAlignment="1">
      <alignment horizontal="left" vertical="center" wrapText="1"/>
    </xf>
    <xf numFmtId="0" fontId="0" fillId="0" borderId="27" xfId="0" applyNumberFormat="1" applyFont="1" applyFill="1" applyBorder="1" applyAlignment="1">
      <alignment horizontal="left" vertical="center" wrapText="1"/>
    </xf>
    <xf numFmtId="41" fontId="0" fillId="0" borderId="25" xfId="0" applyNumberFormat="1" applyFont="1" applyFill="1" applyBorder="1" applyAlignment="1">
      <alignment horizontal="right" vertical="center" wrapText="1"/>
    </xf>
    <xf numFmtId="41" fontId="0" fillId="0" borderId="26" xfId="0" applyNumberFormat="1" applyFont="1" applyFill="1" applyBorder="1" applyAlignment="1">
      <alignment horizontal="right" vertical="center" wrapText="1"/>
    </xf>
    <xf numFmtId="41" fontId="0" fillId="0" borderId="27" xfId="0" applyNumberFormat="1" applyFont="1" applyFill="1" applyBorder="1" applyAlignment="1">
      <alignment horizontal="right" vertical="center" wrapText="1"/>
    </xf>
    <xf numFmtId="0" fontId="0" fillId="0" borderId="25" xfId="0" applyNumberFormat="1" applyFont="1" applyFill="1" applyBorder="1" applyAlignment="1">
      <alignment horizontal="left" vertical="center" wrapText="1"/>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17" fillId="3" borderId="44" xfId="0" applyNumberFormat="1" applyFont="1" applyFill="1" applyBorder="1" applyAlignment="1">
      <alignment horizontal="center"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23" fillId="0" borderId="36" xfId="0" applyNumberFormat="1" applyFont="1" applyFill="1" applyBorder="1" applyAlignment="1">
      <alignment horizontal="center" vertical="center"/>
    </xf>
    <xf numFmtId="41" fontId="23" fillId="0" borderId="37" xfId="0" applyNumberFormat="1" applyFont="1" applyFill="1" applyBorder="1" applyAlignment="1">
      <alignment horizontal="center" vertical="center"/>
    </xf>
    <xf numFmtId="41" fontId="23" fillId="0" borderId="37" xfId="0" applyNumberFormat="1" applyFont="1" applyFill="1" applyBorder="1" applyAlignment="1">
      <alignment horizontal="right" vertical="center"/>
    </xf>
    <xf numFmtId="41" fontId="23" fillId="0" borderId="38" xfId="0" applyNumberFormat="1" applyFont="1" applyFill="1" applyBorder="1" applyAlignment="1">
      <alignment horizontal="right" vertical="center"/>
    </xf>
    <xf numFmtId="41" fontId="21" fillId="0" borderId="136" xfId="0" applyNumberFormat="1" applyFont="1" applyFill="1" applyBorder="1" applyAlignment="1">
      <alignment horizontal="center" vertical="center"/>
    </xf>
    <xf numFmtId="41" fontId="21" fillId="0" borderId="36" xfId="0" applyNumberFormat="1" applyFont="1" applyFill="1" applyBorder="1" applyAlignment="1">
      <alignment horizontal="center" vertical="center"/>
    </xf>
    <xf numFmtId="41" fontId="21" fillId="0" borderId="37" xfId="0" applyNumberFormat="1" applyFont="1" applyFill="1" applyBorder="1" applyAlignment="1">
      <alignment horizontal="center" vertical="center"/>
    </xf>
    <xf numFmtId="41" fontId="21" fillId="0" borderId="37" xfId="0" applyNumberFormat="1" applyFont="1" applyFill="1" applyBorder="1" applyAlignment="1">
      <alignment horizontal="right" vertical="center"/>
    </xf>
    <xf numFmtId="41" fontId="21" fillId="0" borderId="55" xfId="0" applyNumberFormat="1" applyFont="1" applyFill="1" applyBorder="1" applyAlignment="1">
      <alignment horizontal="right" vertical="center"/>
    </xf>
    <xf numFmtId="0" fontId="17" fillId="3" borderId="19" xfId="0" applyNumberFormat="1" applyFont="1" applyFill="1" applyBorder="1" applyAlignment="1">
      <alignment horizontal="center" vertical="center" wrapText="1"/>
    </xf>
    <xf numFmtId="0" fontId="17" fillId="3" borderId="20" xfId="0" applyNumberFormat="1" applyFont="1" applyFill="1" applyBorder="1" applyAlignment="1">
      <alignment horizontal="center" vertical="center"/>
    </xf>
    <xf numFmtId="0" fontId="17" fillId="3" borderId="21" xfId="0" applyNumberFormat="1" applyFont="1" applyFill="1" applyBorder="1" applyAlignment="1">
      <alignment horizontal="center" vertical="center"/>
    </xf>
    <xf numFmtId="0" fontId="17" fillId="3" borderId="41" xfId="0" applyNumberFormat="1" applyFont="1" applyFill="1" applyBorder="1" applyAlignment="1">
      <alignment horizontal="center" vertical="center"/>
    </xf>
    <xf numFmtId="0" fontId="17" fillId="3" borderId="42" xfId="0" applyNumberFormat="1" applyFont="1" applyFill="1" applyBorder="1" applyAlignment="1">
      <alignment horizontal="center" vertical="center"/>
    </xf>
    <xf numFmtId="0" fontId="17"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23" fillId="0" borderId="127" xfId="0" applyNumberFormat="1" applyFont="1" applyFill="1" applyBorder="1" applyAlignment="1">
      <alignment horizontal="center" vertical="center"/>
    </xf>
    <xf numFmtId="41" fontId="23" fillId="0" borderId="119" xfId="0" applyNumberFormat="1" applyFont="1" applyFill="1" applyBorder="1" applyAlignment="1">
      <alignment horizontal="center" vertical="center"/>
    </xf>
    <xf numFmtId="41" fontId="23" fillId="0" borderId="119" xfId="0" applyNumberFormat="1" applyFont="1" applyFill="1" applyBorder="1" applyAlignment="1">
      <alignment horizontal="right" vertical="center"/>
    </xf>
    <xf numFmtId="41" fontId="23" fillId="0" borderId="120" xfId="0" applyNumberFormat="1" applyFont="1" applyFill="1" applyBorder="1" applyAlignment="1">
      <alignment horizontal="right" vertical="center"/>
    </xf>
    <xf numFmtId="41" fontId="21" fillId="0" borderId="135" xfId="0" applyNumberFormat="1" applyFont="1" applyFill="1" applyBorder="1" applyAlignment="1">
      <alignment horizontal="center" vertical="center"/>
    </xf>
    <xf numFmtId="41" fontId="21" fillId="0" borderId="127" xfId="0" applyNumberFormat="1" applyFont="1" applyFill="1" applyBorder="1" applyAlignment="1">
      <alignment horizontal="center" vertical="center"/>
    </xf>
    <xf numFmtId="41" fontId="21" fillId="0" borderId="119" xfId="0" applyNumberFormat="1" applyFont="1" applyFill="1" applyBorder="1" applyAlignment="1">
      <alignment horizontal="center" vertical="center"/>
    </xf>
    <xf numFmtId="41" fontId="21" fillId="0" borderId="119" xfId="0" applyNumberFormat="1" applyFont="1" applyFill="1" applyBorder="1" applyAlignment="1">
      <alignment horizontal="right" vertical="center"/>
    </xf>
    <xf numFmtId="41" fontId="21" fillId="0" borderId="120" xfId="0" applyNumberFormat="1" applyFont="1" applyFill="1" applyBorder="1" applyAlignment="1">
      <alignment horizontal="right" vertical="center"/>
    </xf>
    <xf numFmtId="41" fontId="21" fillId="0" borderId="121" xfId="0" applyNumberFormat="1" applyFont="1" applyFill="1" applyBorder="1" applyAlignment="1">
      <alignment horizontal="right" vertical="center"/>
    </xf>
    <xf numFmtId="0" fontId="0" fillId="0" borderId="129" xfId="0" applyNumberFormat="1" applyFont="1" applyFill="1" applyBorder="1" applyAlignment="1">
      <alignment horizontal="center" vertical="center"/>
    </xf>
    <xf numFmtId="41" fontId="29" fillId="0" borderId="122" xfId="0" applyNumberFormat="1" applyFont="1" applyFill="1" applyBorder="1" applyAlignment="1">
      <alignment horizontal="center" vertical="center"/>
    </xf>
    <xf numFmtId="41" fontId="29" fillId="0" borderId="123" xfId="0" applyNumberFormat="1" applyFont="1" applyFill="1" applyBorder="1" applyAlignment="1">
      <alignment horizontal="center" vertical="center"/>
    </xf>
    <xf numFmtId="41" fontId="29" fillId="0" borderId="119" xfId="0" applyNumberFormat="1" applyFont="1" applyFill="1" applyBorder="1" applyAlignment="1">
      <alignment horizontal="right" vertical="center"/>
    </xf>
    <xf numFmtId="41" fontId="29" fillId="0" borderId="120" xfId="0" applyNumberFormat="1" applyFont="1" applyFill="1" applyBorder="1" applyAlignment="1">
      <alignment horizontal="right" vertical="center"/>
    </xf>
    <xf numFmtId="41" fontId="21" fillId="0" borderId="134" xfId="0" applyNumberFormat="1" applyFont="1" applyFill="1" applyBorder="1" applyAlignment="1">
      <alignment horizontal="center" vertical="center"/>
    </xf>
    <xf numFmtId="41" fontId="21" fillId="0" borderId="137" xfId="0" applyNumberFormat="1" applyFont="1" applyFill="1" applyBorder="1" applyAlignment="1">
      <alignment horizontal="center" vertical="center"/>
    </xf>
    <xf numFmtId="41" fontId="21" fillId="0" borderId="65" xfId="0" applyNumberFormat="1" applyFont="1" applyFill="1" applyBorder="1" applyAlignment="1">
      <alignment horizontal="right" vertical="center"/>
    </xf>
    <xf numFmtId="41" fontId="21" fillId="0" borderId="126" xfId="0" applyNumberFormat="1" applyFont="1" applyFill="1" applyBorder="1" applyAlignment="1">
      <alignment horizontal="right" vertical="center"/>
    </xf>
    <xf numFmtId="41" fontId="21" fillId="0" borderId="64" xfId="0" applyNumberFormat="1" applyFont="1" applyFill="1" applyBorder="1" applyAlignment="1">
      <alignment horizontal="center" vertical="center"/>
    </xf>
    <xf numFmtId="41" fontId="21" fillId="0" borderId="65" xfId="0" applyNumberFormat="1" applyFont="1" applyFill="1" applyBorder="1" applyAlignment="1">
      <alignment horizontal="center" vertical="center"/>
    </xf>
    <xf numFmtId="41" fontId="21" fillId="0" borderId="66" xfId="0" applyNumberFormat="1" applyFont="1" applyFill="1" applyBorder="1" applyAlignment="1">
      <alignment horizontal="right" vertical="center"/>
    </xf>
    <xf numFmtId="41" fontId="21" fillId="0" borderId="122" xfId="0" applyNumberFormat="1" applyFont="1" applyFill="1" applyBorder="1" applyAlignment="1">
      <alignment horizontal="center" vertical="center"/>
    </xf>
    <xf numFmtId="41" fontId="21" fillId="0" borderId="123" xfId="0" applyNumberFormat="1" applyFont="1" applyFill="1" applyBorder="1" applyAlignment="1">
      <alignment horizontal="center" vertical="center"/>
    </xf>
    <xf numFmtId="41" fontId="21" fillId="0" borderId="123" xfId="0" applyNumberFormat="1" applyFont="1" applyFill="1" applyBorder="1" applyAlignment="1">
      <alignment horizontal="right" vertical="center"/>
    </xf>
    <xf numFmtId="41" fontId="21" fillId="0" borderId="124" xfId="0" applyNumberFormat="1" applyFont="1" applyFill="1" applyBorder="1" applyAlignment="1">
      <alignment horizontal="right" vertical="center"/>
    </xf>
    <xf numFmtId="41" fontId="23" fillId="0" borderId="122" xfId="0" applyNumberFormat="1" applyFont="1" applyFill="1" applyBorder="1" applyAlignment="1">
      <alignment horizontal="center" vertical="center"/>
    </xf>
    <xf numFmtId="41" fontId="23" fillId="0" borderId="123" xfId="0" applyNumberFormat="1" applyFont="1" applyFill="1" applyBorder="1" applyAlignment="1">
      <alignment horizontal="center" vertical="center"/>
    </xf>
    <xf numFmtId="41" fontId="23" fillId="0" borderId="123" xfId="0" applyNumberFormat="1" applyFont="1" applyFill="1" applyBorder="1" applyAlignment="1">
      <alignment horizontal="right" vertical="center"/>
    </xf>
    <xf numFmtId="41" fontId="23" fillId="0" borderId="124" xfId="0" applyNumberFormat="1" applyFont="1" applyFill="1" applyBorder="1" applyAlignment="1">
      <alignment horizontal="right" vertical="center"/>
    </xf>
    <xf numFmtId="0" fontId="17" fillId="3" borderId="115" xfId="0" applyNumberFormat="1" applyFont="1" applyFill="1" applyBorder="1" applyAlignment="1">
      <alignment horizontal="center" vertical="center"/>
    </xf>
    <xf numFmtId="0" fontId="17" fillId="3" borderId="107" xfId="0" applyNumberFormat="1" applyFont="1" applyFill="1" applyBorder="1" applyAlignment="1">
      <alignment horizontal="center" vertical="center"/>
    </xf>
    <xf numFmtId="0" fontId="0" fillId="0" borderId="107" xfId="0" applyNumberFormat="1" applyFont="1" applyFill="1" applyBorder="1" applyAlignment="1">
      <alignment horizontal="center" vertical="center"/>
    </xf>
    <xf numFmtId="41" fontId="23" fillId="0" borderId="102" xfId="0" applyNumberFormat="1" applyFont="1" applyFill="1" applyBorder="1" applyAlignment="1">
      <alignment horizontal="center" vertical="center"/>
    </xf>
    <xf numFmtId="41" fontId="23" fillId="0" borderId="20" xfId="0" applyNumberFormat="1" applyFont="1" applyFill="1" applyBorder="1" applyAlignment="1">
      <alignment horizontal="center" vertical="center"/>
    </xf>
    <xf numFmtId="41" fontId="23" fillId="0" borderId="20" xfId="0" applyNumberFormat="1" applyFont="1" applyFill="1" applyBorder="1" applyAlignment="1">
      <alignment horizontal="right" vertical="center"/>
    </xf>
    <xf numFmtId="41" fontId="23" fillId="0" borderId="21" xfId="0" applyNumberFormat="1" applyFont="1" applyFill="1" applyBorder="1" applyAlignment="1">
      <alignment horizontal="right" vertical="center"/>
    </xf>
    <xf numFmtId="41" fontId="21" fillId="0" borderId="231" xfId="0" applyNumberFormat="1" applyFont="1" applyFill="1" applyBorder="1" applyAlignment="1">
      <alignment horizontal="center" vertical="center"/>
    </xf>
    <xf numFmtId="41" fontId="23" fillId="0" borderId="67" xfId="0" applyNumberFormat="1" applyFont="1" applyFill="1" applyBorder="1" applyAlignment="1">
      <alignment horizontal="right" vertical="center"/>
    </xf>
    <xf numFmtId="0" fontId="7" fillId="2" borderId="14" xfId="2" applyNumberFormat="1" applyFont="1" applyFill="1" applyBorder="1" applyAlignment="1" applyProtection="1">
      <alignment horizontal="center" vertical="center" wrapText="1"/>
    </xf>
    <xf numFmtId="0" fontId="7" fillId="2" borderId="0" xfId="2" applyNumberFormat="1" applyFont="1" applyFill="1" applyBorder="1" applyAlignment="1" applyProtection="1">
      <alignment horizontal="center" vertical="center" wrapText="1"/>
    </xf>
    <xf numFmtId="0" fontId="7" fillId="2" borderId="46" xfId="2" applyNumberFormat="1" applyFont="1" applyFill="1" applyBorder="1" applyAlignment="1" applyProtection="1">
      <alignment horizontal="center" vertical="center" wrapText="1"/>
    </xf>
    <xf numFmtId="0" fontId="7" fillId="2" borderId="1" xfId="2" applyNumberFormat="1" applyFont="1" applyFill="1" applyBorder="1" applyAlignment="1" applyProtection="1">
      <alignment horizontal="center" vertical="center" wrapText="1"/>
    </xf>
    <xf numFmtId="0" fontId="17" fillId="3" borderId="49" xfId="0" applyNumberFormat="1" applyFont="1" applyFill="1" applyBorder="1" applyAlignment="1">
      <alignment horizontal="center" vertical="center" wrapText="1"/>
    </xf>
    <xf numFmtId="0" fontId="17" fillId="3" borderId="28" xfId="0" applyNumberFormat="1" applyFont="1" applyFill="1" applyBorder="1" applyAlignment="1">
      <alignment horizontal="center" vertical="center" wrapText="1"/>
    </xf>
    <xf numFmtId="0" fontId="17" fillId="3" borderId="44" xfId="0" applyNumberFormat="1" applyFont="1" applyFill="1" applyBorder="1" applyAlignment="1">
      <alignment horizontal="center" vertical="center" wrapText="1"/>
    </xf>
    <xf numFmtId="0" fontId="17" fillId="3" borderId="32" xfId="0" applyNumberFormat="1" applyFont="1" applyFill="1" applyBorder="1" applyAlignment="1">
      <alignment horizontal="center" vertical="center" wrapText="1"/>
    </xf>
    <xf numFmtId="0" fontId="11" fillId="3" borderId="28" xfId="0" applyNumberFormat="1" applyFont="1" applyFill="1" applyBorder="1" applyAlignment="1">
      <alignment horizontal="center" vertical="center" wrapText="1"/>
    </xf>
    <xf numFmtId="0" fontId="11" fillId="3" borderId="32" xfId="0" applyNumberFormat="1" applyFont="1" applyFill="1" applyBorder="1" applyAlignment="1">
      <alignment horizontal="center" vertical="center" wrapText="1"/>
    </xf>
    <xf numFmtId="0" fontId="11" fillId="3" borderId="72" xfId="0" applyNumberFormat="1" applyFont="1" applyFill="1" applyBorder="1" applyAlignment="1">
      <alignment horizontal="center" vertical="center"/>
    </xf>
    <xf numFmtId="0" fontId="11" fillId="3" borderId="0" xfId="0" applyNumberFormat="1" applyFont="1" applyFill="1" applyBorder="1" applyAlignment="1">
      <alignment horizontal="center" vertical="center"/>
    </xf>
    <xf numFmtId="0" fontId="11" fillId="3" borderId="71" xfId="0" applyNumberFormat="1" applyFont="1" applyFill="1" applyBorder="1" applyAlignment="1">
      <alignment horizontal="center" vertical="center"/>
    </xf>
    <xf numFmtId="0" fontId="11" fillId="3" borderId="40" xfId="0" applyNumberFormat="1" applyFont="1" applyFill="1" applyBorder="1" applyAlignment="1">
      <alignment horizontal="center" vertical="center"/>
    </xf>
    <xf numFmtId="0" fontId="11" fillId="3" borderId="1" xfId="0" applyNumberFormat="1" applyFont="1" applyFill="1" applyBorder="1" applyAlignment="1">
      <alignment horizontal="center" vertical="center"/>
    </xf>
    <xf numFmtId="0" fontId="11" fillId="3" borderId="22" xfId="0" applyNumberFormat="1" applyFont="1" applyFill="1" applyBorder="1" applyAlignment="1">
      <alignment horizontal="center" vertical="center"/>
    </xf>
    <xf numFmtId="0" fontId="11" fillId="3" borderId="63" xfId="0" applyNumberFormat="1" applyFont="1" applyFill="1" applyBorder="1" applyAlignment="1">
      <alignment horizontal="center" vertical="center"/>
    </xf>
    <xf numFmtId="0" fontId="11" fillId="3" borderId="42" xfId="0" applyNumberFormat="1" applyFont="1" applyFill="1" applyBorder="1" applyAlignment="1">
      <alignment horizontal="center" vertical="center"/>
    </xf>
    <xf numFmtId="0" fontId="11" fillId="3" borderId="60" xfId="0" applyNumberFormat="1" applyFont="1" applyFill="1" applyBorder="1" applyAlignment="1">
      <alignment horizontal="center" vertical="center"/>
    </xf>
    <xf numFmtId="0" fontId="11" fillId="3" borderId="36" xfId="0" applyNumberFormat="1" applyFont="1" applyFill="1" applyBorder="1" applyAlignment="1">
      <alignment horizontal="center" vertical="center" shrinkToFit="1"/>
    </xf>
    <xf numFmtId="0" fontId="11" fillId="3" borderId="37" xfId="0" applyNumberFormat="1" applyFont="1" applyFill="1" applyBorder="1" applyAlignment="1">
      <alignment horizontal="center" vertical="center" shrinkToFit="1"/>
    </xf>
    <xf numFmtId="0" fontId="11" fillId="3" borderId="38" xfId="0" applyNumberFormat="1" applyFont="1" applyFill="1" applyBorder="1" applyAlignment="1">
      <alignment horizontal="center" vertical="center" shrinkToFit="1"/>
    </xf>
    <xf numFmtId="0" fontId="11" fillId="3" borderId="55" xfId="0" applyNumberFormat="1" applyFont="1" applyFill="1" applyBorder="1" applyAlignment="1">
      <alignment horizontal="center" vertical="center" shrinkToFit="1"/>
    </xf>
    <xf numFmtId="0" fontId="17" fillId="3" borderId="5" xfId="0" applyNumberFormat="1" applyFont="1" applyFill="1" applyBorder="1" applyAlignment="1">
      <alignment horizontal="center" vertical="center" wrapText="1"/>
    </xf>
    <xf numFmtId="0" fontId="17" fillId="3" borderId="2" xfId="0" applyNumberFormat="1" applyFont="1" applyFill="1" applyBorder="1" applyAlignment="1">
      <alignment horizontal="center" vertical="center" wrapText="1"/>
    </xf>
    <xf numFmtId="0" fontId="17" fillId="3" borderId="30" xfId="0" applyNumberFormat="1" applyFont="1" applyFill="1" applyBorder="1" applyAlignment="1">
      <alignment horizontal="center" vertical="center" wrapText="1"/>
    </xf>
    <xf numFmtId="0" fontId="17" fillId="3" borderId="41" xfId="0" applyNumberFormat="1" applyFont="1" applyFill="1" applyBorder="1" applyAlignment="1">
      <alignment horizontal="center" vertical="center" wrapText="1"/>
    </xf>
    <xf numFmtId="0" fontId="17" fillId="3" borderId="42" xfId="0" applyNumberFormat="1" applyFont="1" applyFill="1" applyBorder="1" applyAlignment="1">
      <alignment horizontal="center" vertical="center" wrapText="1"/>
    </xf>
    <xf numFmtId="0" fontId="17" fillId="3" borderId="43"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23" fillId="0" borderId="121" xfId="0" applyNumberFormat="1" applyFont="1" applyFill="1" applyBorder="1" applyAlignment="1">
      <alignment horizontal="right" vertical="center"/>
    </xf>
    <xf numFmtId="41" fontId="29" fillId="0" borderId="122" xfId="0" applyNumberFormat="1" applyFont="1" applyFill="1" applyBorder="1" applyAlignment="1">
      <alignment horizontal="right" vertical="center"/>
    </xf>
    <xf numFmtId="41" fontId="29" fillId="0" borderId="123" xfId="0" applyNumberFormat="1" applyFont="1" applyFill="1" applyBorder="1" applyAlignment="1">
      <alignment horizontal="right" vertical="center"/>
    </xf>
    <xf numFmtId="41" fontId="29" fillId="0" borderId="124" xfId="0" applyNumberFormat="1" applyFont="1" applyFill="1" applyBorder="1" applyAlignment="1">
      <alignment horizontal="right" vertical="center"/>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1"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7" fillId="2" borderId="61" xfId="2" applyNumberFormat="1" applyFont="1" applyFill="1" applyBorder="1" applyAlignment="1" applyProtection="1">
      <alignment horizontal="center" vertical="center" wrapText="1"/>
    </xf>
    <xf numFmtId="0" fontId="7" fillId="2" borderId="20" xfId="2" applyNumberFormat="1" applyFont="1" applyFill="1" applyBorder="1" applyAlignment="1" applyProtection="1">
      <alignment horizontal="center" vertical="center" wrapText="1"/>
    </xf>
    <xf numFmtId="0" fontId="17" fillId="3" borderId="24" xfId="0" applyNumberFormat="1" applyFont="1" applyFill="1" applyBorder="1" applyAlignment="1">
      <alignment horizontal="center" vertical="center" wrapText="1"/>
    </xf>
    <xf numFmtId="0" fontId="17" fillId="3" borderId="9" xfId="0" applyNumberFormat="1" applyFont="1" applyFill="1" applyBorder="1" applyAlignment="1">
      <alignment horizontal="center" vertical="center" wrapText="1"/>
    </xf>
    <xf numFmtId="0" fontId="11" fillId="3" borderId="9" xfId="0" applyNumberFormat="1" applyFont="1" applyFill="1" applyBorder="1" applyAlignment="1">
      <alignment horizontal="center" vertical="center" wrapText="1"/>
    </xf>
    <xf numFmtId="0" fontId="11" fillId="3" borderId="102" xfId="0" applyNumberFormat="1" applyFont="1" applyFill="1" applyBorder="1" applyAlignment="1">
      <alignment horizontal="center" vertical="center"/>
    </xf>
    <xf numFmtId="0" fontId="11" fillId="3" borderId="20" xfId="0" applyNumberFormat="1" applyFont="1" applyFill="1" applyBorder="1" applyAlignment="1">
      <alignment horizontal="center" vertical="center"/>
    </xf>
    <xf numFmtId="0" fontId="11" fillId="3" borderId="21" xfId="0" applyNumberFormat="1" applyFont="1" applyFill="1" applyBorder="1" applyAlignment="1">
      <alignment horizontal="center" vertical="center"/>
    </xf>
    <xf numFmtId="0" fontId="11" fillId="3" borderId="25" xfId="0" applyNumberFormat="1" applyFont="1" applyFill="1" applyBorder="1" applyAlignment="1">
      <alignment horizontal="center" vertical="center"/>
    </xf>
    <xf numFmtId="0" fontId="11" fillId="3" borderId="26" xfId="0" applyNumberFormat="1" applyFont="1" applyFill="1" applyBorder="1" applyAlignment="1">
      <alignment horizontal="center" vertical="center"/>
    </xf>
    <xf numFmtId="0" fontId="11" fillId="3" borderId="45" xfId="0" applyNumberFormat="1" applyFont="1" applyFill="1" applyBorder="1" applyAlignment="1">
      <alignment horizontal="center" vertical="center"/>
    </xf>
    <xf numFmtId="41" fontId="23" fillId="0" borderId="64" xfId="0" applyNumberFormat="1" applyFont="1" applyFill="1" applyBorder="1" applyAlignment="1">
      <alignment horizontal="center" vertical="center"/>
    </xf>
    <xf numFmtId="41" fontId="23" fillId="0" borderId="65" xfId="0" applyNumberFormat="1" applyFont="1" applyFill="1" applyBorder="1" applyAlignment="1">
      <alignment horizontal="center" vertical="center"/>
    </xf>
    <xf numFmtId="41" fontId="23" fillId="0" borderId="65" xfId="0" applyNumberFormat="1" applyFont="1" applyFill="1" applyBorder="1" applyAlignment="1">
      <alignment horizontal="right" vertical="center"/>
    </xf>
    <xf numFmtId="41" fontId="23" fillId="0" borderId="126" xfId="0" applyNumberFormat="1" applyFont="1" applyFill="1" applyBorder="1" applyAlignment="1">
      <alignment horizontal="right" vertical="center"/>
    </xf>
    <xf numFmtId="0" fontId="0" fillId="0" borderId="45"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7" fillId="3" borderId="61" xfId="2" applyNumberFormat="1" applyFont="1" applyFill="1" applyBorder="1" applyAlignment="1" applyProtection="1">
      <alignment horizontal="center" vertical="center" wrapText="1"/>
    </xf>
    <xf numFmtId="0" fontId="7" fillId="3" borderId="20" xfId="2" applyNumberFormat="1" applyFont="1" applyFill="1" applyBorder="1" applyAlignment="1" applyProtection="1">
      <alignment horizontal="center" vertical="center" wrapText="1"/>
    </xf>
    <xf numFmtId="0" fontId="7" fillId="3" borderId="62" xfId="2" applyNumberFormat="1" applyFont="1" applyFill="1" applyBorder="1" applyAlignment="1" applyProtection="1">
      <alignment horizontal="center"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7" fillId="3" borderId="14" xfId="2" applyNumberFormat="1" applyFont="1" applyFill="1" applyBorder="1" applyAlignment="1" applyProtection="1">
      <alignment horizontal="center" vertical="center" wrapText="1"/>
    </xf>
    <xf numFmtId="0" fontId="7" fillId="3" borderId="0" xfId="2" applyNumberFormat="1" applyFont="1" applyFill="1" applyBorder="1" applyAlignment="1" applyProtection="1">
      <alignment horizontal="center" vertical="center" wrapText="1"/>
    </xf>
    <xf numFmtId="0" fontId="7" fillId="3" borderId="15" xfId="2" applyNumberFormat="1" applyFont="1" applyFill="1" applyBorder="1" applyAlignment="1" applyProtection="1">
      <alignment horizontal="center" vertical="center" wrapText="1"/>
    </xf>
    <xf numFmtId="0" fontId="7" fillId="3" borderId="58" xfId="2" applyNumberFormat="1" applyFont="1" applyFill="1" applyBorder="1" applyAlignment="1" applyProtection="1">
      <alignment horizontal="center" vertical="center" wrapText="1"/>
    </xf>
    <xf numFmtId="0" fontId="7" fillId="3" borderId="42" xfId="2" applyNumberFormat="1" applyFont="1" applyFill="1" applyBorder="1" applyAlignment="1" applyProtection="1">
      <alignment horizontal="center" vertical="center" wrapText="1"/>
    </xf>
    <xf numFmtId="0" fontId="7" fillId="3" borderId="59" xfId="2" applyNumberFormat="1" applyFont="1" applyFill="1" applyBorder="1" applyAlignment="1" applyProtection="1">
      <alignment horizontal="center" vertical="center" wrapText="1"/>
    </xf>
    <xf numFmtId="0" fontId="17" fillId="3" borderId="26" xfId="1" applyNumberFormat="1" applyFont="1" applyFill="1" applyBorder="1" applyAlignment="1" applyProtection="1">
      <alignment horizontal="center" vertical="center" wrapText="1"/>
    </xf>
    <xf numFmtId="0" fontId="17" fillId="3" borderId="27" xfId="1" applyNumberFormat="1" applyFont="1" applyFill="1" applyBorder="1" applyAlignment="1" applyProtection="1">
      <alignment horizontal="center" vertical="center" wrapText="1"/>
    </xf>
    <xf numFmtId="0" fontId="2" fillId="0" borderId="25" xfId="1" applyNumberFormat="1" applyFont="1" applyFill="1" applyBorder="1" applyAlignment="1" applyProtection="1">
      <alignment horizontal="center" vertical="center" wrapText="1"/>
    </xf>
    <xf numFmtId="0" fontId="2" fillId="0" borderId="26" xfId="1" applyNumberFormat="1" applyFont="1" applyFill="1" applyBorder="1" applyAlignment="1" applyProtection="1">
      <alignment horizontal="center" vertical="center" wrapText="1"/>
    </xf>
    <xf numFmtId="0" fontId="2" fillId="0" borderId="27" xfId="1" applyNumberFormat="1" applyFont="1" applyFill="1" applyBorder="1" applyAlignment="1" applyProtection="1">
      <alignment horizontal="center" vertical="center" wrapText="1"/>
    </xf>
    <xf numFmtId="0" fontId="17"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0" xfId="0" applyNumberFormat="1" applyFont="1" applyFill="1" applyBorder="1" applyAlignment="1">
      <alignment horizontal="center" vertical="center"/>
    </xf>
    <xf numFmtId="41" fontId="0" fillId="0" borderId="21" xfId="0" applyNumberFormat="1" applyFont="1" applyFill="1" applyBorder="1" applyAlignment="1">
      <alignment horizontal="center" vertical="center"/>
    </xf>
    <xf numFmtId="0" fontId="17" fillId="3" borderId="102" xfId="1" applyNumberFormat="1" applyFont="1" applyFill="1" applyBorder="1" applyAlignment="1" applyProtection="1">
      <alignment horizontal="center" vertical="center" wrapText="1"/>
    </xf>
    <xf numFmtId="0" fontId="17" fillId="3" borderId="20" xfId="1" applyNumberFormat="1" applyFont="1" applyFill="1" applyBorder="1" applyAlignment="1" applyProtection="1">
      <alignment horizontal="center" vertical="center" wrapText="1"/>
    </xf>
    <xf numFmtId="0" fontId="17" fillId="3" borderId="21" xfId="1" applyNumberFormat="1" applyFont="1" applyFill="1" applyBorder="1" applyAlignment="1" applyProtection="1">
      <alignment horizontal="center" vertical="center" wrapText="1"/>
    </xf>
    <xf numFmtId="0" fontId="2" fillId="0" borderId="102" xfId="1" quotePrefix="1" applyNumberFormat="1" applyFont="1" applyFill="1" applyBorder="1" applyAlignment="1" applyProtection="1">
      <alignment horizontal="center" vertical="center" wrapText="1"/>
    </xf>
    <xf numFmtId="0" fontId="2" fillId="0" borderId="20" xfId="1" applyNumberFormat="1" applyFont="1" applyFill="1" applyBorder="1" applyAlignment="1" applyProtection="1">
      <alignment horizontal="center" vertical="center" wrapText="1"/>
    </xf>
    <xf numFmtId="0" fontId="2" fillId="0" borderId="67" xfId="1" applyNumberFormat="1" applyFont="1" applyFill="1" applyBorder="1" applyAlignment="1" applyProtection="1">
      <alignment horizontal="center" vertical="center" wrapText="1"/>
    </xf>
    <xf numFmtId="0" fontId="9" fillId="0" borderId="117" xfId="0" applyNumberFormat="1" applyFont="1" applyFill="1" applyBorder="1" applyAlignment="1">
      <alignment horizontal="center" vertical="center"/>
    </xf>
    <xf numFmtId="0" fontId="11" fillId="3" borderId="27" xfId="0" applyNumberFormat="1" applyFont="1" applyFill="1" applyBorder="1" applyAlignment="1">
      <alignment horizontal="center" vertical="center"/>
    </xf>
    <xf numFmtId="0" fontId="11" fillId="3" borderId="25" xfId="0" applyNumberFormat="1" applyFont="1" applyFill="1" applyBorder="1" applyAlignment="1">
      <alignment horizontal="center" vertical="center" shrinkToFit="1"/>
    </xf>
    <xf numFmtId="0" fontId="11" fillId="3" borderId="26" xfId="0" applyNumberFormat="1" applyFont="1" applyFill="1" applyBorder="1" applyAlignment="1">
      <alignment horizontal="center" vertical="center" shrinkToFit="1"/>
    </xf>
    <xf numFmtId="0" fontId="11" fillId="3" borderId="27" xfId="0" applyNumberFormat="1" applyFont="1" applyFill="1" applyBorder="1" applyAlignment="1">
      <alignment horizontal="center" vertical="center" shrinkToFit="1"/>
    </xf>
    <xf numFmtId="0" fontId="17" fillId="3" borderId="9" xfId="0" applyNumberFormat="1" applyFont="1" applyFill="1" applyBorder="1" applyAlignment="1">
      <alignment horizontal="center" vertical="center"/>
    </xf>
    <xf numFmtId="0" fontId="17" fillId="3" borderId="26" xfId="0" applyNumberFormat="1" applyFont="1" applyFill="1" applyBorder="1" applyAlignment="1">
      <alignment horizontal="center" vertical="center" wrapText="1" shrinkToFit="1"/>
    </xf>
    <xf numFmtId="0" fontId="17" fillId="3" borderId="45" xfId="0" applyNumberFormat="1" applyFont="1" applyFill="1" applyBorder="1" applyAlignment="1">
      <alignment horizontal="center" vertical="center" wrapText="1" shrinkToFit="1"/>
    </xf>
    <xf numFmtId="41" fontId="0" fillId="0" borderId="27" xfId="0" applyNumberFormat="1" applyFont="1" applyFill="1" applyBorder="1" applyAlignment="1" applyProtection="1">
      <alignment horizontal="center" vertical="center" wrapText="1"/>
      <protection locked="0"/>
    </xf>
    <xf numFmtId="41" fontId="0" fillId="0" borderId="9" xfId="0" applyNumberFormat="1" applyFont="1" applyFill="1" applyBorder="1" applyAlignment="1" applyProtection="1">
      <alignment horizontal="center" vertical="center" wrapText="1"/>
      <protection locked="0"/>
    </xf>
    <xf numFmtId="41" fontId="0" fillId="0" borderId="9" xfId="0" applyNumberFormat="1" applyFont="1" applyFill="1" applyBorder="1" applyAlignment="1">
      <alignment horizontal="center" vertical="center" wrapText="1"/>
    </xf>
    <xf numFmtId="0" fontId="17" fillId="3" borderId="31" xfId="0" applyNumberFormat="1" applyFont="1" applyFill="1" applyBorder="1" applyAlignment="1">
      <alignment horizontal="center" vertical="center" wrapText="1"/>
    </xf>
    <xf numFmtId="0" fontId="17" fillId="3" borderId="26" xfId="0" applyNumberFormat="1" applyFont="1" applyFill="1" applyBorder="1" applyAlignment="1">
      <alignment horizontal="center" vertical="center" wrapText="1"/>
    </xf>
    <xf numFmtId="0" fontId="17" fillId="3" borderId="27" xfId="0" applyNumberFormat="1" applyFont="1" applyFill="1" applyBorder="1" applyAlignment="1">
      <alignment horizontal="center" vertical="center" wrapText="1"/>
    </xf>
    <xf numFmtId="0" fontId="9" fillId="0" borderId="131" xfId="0" applyNumberFormat="1" applyFont="1" applyFill="1" applyBorder="1" applyAlignment="1">
      <alignment horizontal="center" vertical="center"/>
    </xf>
    <xf numFmtId="0" fontId="11" fillId="2" borderId="9" xfId="0" applyNumberFormat="1" applyFont="1" applyFill="1" applyBorder="1" applyAlignment="1">
      <alignment horizontal="center" vertical="center"/>
    </xf>
    <xf numFmtId="0" fontId="17" fillId="3" borderId="9" xfId="0" applyNumberFormat="1" applyFont="1" applyFill="1" applyBorder="1" applyAlignment="1">
      <alignment horizontal="center" vertical="center" wrapText="1" shrinkToFit="1"/>
    </xf>
    <xf numFmtId="0" fontId="17" fillId="3" borderId="10"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41" xfId="0" applyNumberFormat="1" applyFont="1" applyFill="1" applyBorder="1" applyAlignment="1">
      <alignment horizontal="center" vertical="center" wrapText="1"/>
    </xf>
    <xf numFmtId="0" fontId="0" fillId="0" borderId="42" xfId="0" applyNumberFormat="1" applyFont="1" applyFill="1" applyBorder="1" applyAlignment="1">
      <alignment horizontal="center" vertical="center" wrapText="1"/>
    </xf>
    <xf numFmtId="0" fontId="0" fillId="0" borderId="43"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18" fillId="3" borderId="9" xfId="0" applyNumberFormat="1" applyFont="1" applyFill="1" applyBorder="1" applyAlignment="1">
      <alignment horizontal="center" vertical="center"/>
    </xf>
    <xf numFmtId="0" fontId="0" fillId="0" borderId="9" xfId="0" quotePrefix="1" applyNumberFormat="1" applyFont="1" applyFill="1" applyBorder="1" applyAlignment="1">
      <alignment horizontal="right" vertical="center"/>
    </xf>
    <xf numFmtId="0" fontId="11" fillId="2" borderId="25" xfId="0" applyNumberFormat="1" applyFont="1" applyFill="1" applyBorder="1" applyAlignment="1">
      <alignment horizontal="center" vertical="center"/>
    </xf>
    <xf numFmtId="0" fontId="11" fillId="2" borderId="27" xfId="0" applyNumberFormat="1" applyFont="1" applyFill="1" applyBorder="1" applyAlignment="1">
      <alignment horizontal="center" vertical="center"/>
    </xf>
    <xf numFmtId="0" fontId="0" fillId="0" borderId="10" xfId="0" applyNumberFormat="1" applyFont="1" applyBorder="1" applyAlignment="1">
      <alignment horizontal="right" vertical="center"/>
    </xf>
    <xf numFmtId="0" fontId="0" fillId="0" borderId="25" xfId="0" applyNumberFormat="1" applyFont="1" applyBorder="1" applyAlignment="1">
      <alignment horizontal="center" vertical="center" wrapText="1"/>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25" xfId="0" applyNumberFormat="1" applyFont="1" applyBorder="1" applyAlignment="1">
      <alignment horizontal="center" vertical="center"/>
    </xf>
    <xf numFmtId="0" fontId="0" fillId="0" borderId="9" xfId="0" applyNumberFormat="1" applyFont="1" applyFill="1" applyBorder="1" applyAlignment="1">
      <alignment horizontal="center" vertical="center"/>
    </xf>
    <xf numFmtId="0" fontId="0" fillId="0" borderId="25" xfId="0" applyNumberFormat="1" applyBorder="1" applyAlignment="1">
      <alignment vertical="center" wrapText="1"/>
    </xf>
    <xf numFmtId="0" fontId="0" fillId="0" borderId="26" xfId="0" applyNumberFormat="1" applyBorder="1" applyAlignment="1">
      <alignment vertical="center" wrapText="1"/>
    </xf>
    <xf numFmtId="0" fontId="0" fillId="0" borderId="229" xfId="0" applyNumberFormat="1" applyBorder="1" applyAlignment="1">
      <alignment vertical="center" wrapText="1"/>
    </xf>
    <xf numFmtId="179" fontId="0" fillId="0" borderId="226" xfId="0" applyNumberFormat="1" applyFill="1" applyBorder="1" applyAlignment="1">
      <alignment horizontal="center" vertical="center"/>
    </xf>
    <xf numFmtId="179" fontId="0" fillId="0" borderId="227" xfId="0" applyNumberFormat="1" applyFill="1" applyBorder="1" applyAlignment="1">
      <alignment horizontal="center" vertical="center"/>
    </xf>
    <xf numFmtId="179" fontId="0" fillId="0" borderId="228" xfId="0" applyNumberFormat="1" applyFill="1" applyBorder="1" applyAlignment="1">
      <alignment horizontal="center" vertical="center"/>
    </xf>
    <xf numFmtId="0" fontId="0" fillId="0" borderId="150" xfId="0" applyNumberFormat="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17" fillId="3" borderId="36" xfId="1" applyNumberFormat="1" applyFont="1" applyFill="1" applyBorder="1" applyAlignment="1" applyProtection="1">
      <alignment horizontal="center" vertical="center" wrapText="1"/>
    </xf>
    <xf numFmtId="0" fontId="17" fillId="3" borderId="37" xfId="1" applyNumberFormat="1" applyFont="1" applyFill="1" applyBorder="1" applyAlignment="1" applyProtection="1">
      <alignment horizontal="center" vertical="center" wrapText="1"/>
    </xf>
    <xf numFmtId="0" fontId="17"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2" fillId="0" borderId="37" xfId="1" applyNumberFormat="1" applyFont="1" applyFill="1" applyBorder="1" applyAlignment="1" applyProtection="1">
      <alignment horizontal="center" vertical="center" wrapText="1"/>
    </xf>
    <xf numFmtId="0" fontId="2" fillId="0" borderId="38" xfId="1" applyNumberFormat="1" applyFont="1" applyFill="1" applyBorder="1" applyAlignment="1" applyProtection="1">
      <alignment horizontal="center" vertical="center" wrapText="1"/>
    </xf>
    <xf numFmtId="0" fontId="15" fillId="2" borderId="61" xfId="2" applyNumberFormat="1" applyFont="1" applyFill="1" applyBorder="1" applyAlignment="1" applyProtection="1">
      <alignment horizontal="center" vertical="center" wrapText="1"/>
    </xf>
    <xf numFmtId="0" fontId="15" fillId="2" borderId="20" xfId="2" applyNumberFormat="1" applyFont="1" applyFill="1" applyBorder="1" applyAlignment="1" applyProtection="1">
      <alignment horizontal="center" vertical="center" wrapText="1"/>
    </xf>
    <xf numFmtId="0" fontId="15" fillId="2" borderId="62" xfId="2" applyNumberFormat="1" applyFont="1" applyFill="1" applyBorder="1" applyAlignment="1" applyProtection="1">
      <alignment horizontal="center" vertical="center" wrapText="1"/>
    </xf>
    <xf numFmtId="0" fontId="15" fillId="2" borderId="14" xfId="2" applyNumberFormat="1" applyFont="1" applyFill="1" applyBorder="1" applyAlignment="1" applyProtection="1">
      <alignment horizontal="center" vertical="center" wrapText="1"/>
    </xf>
    <xf numFmtId="0" fontId="15" fillId="2" borderId="0" xfId="2" applyNumberFormat="1" applyFont="1" applyFill="1" applyBorder="1" applyAlignment="1" applyProtection="1">
      <alignment horizontal="center" vertical="center" wrapText="1"/>
    </xf>
    <xf numFmtId="0" fontId="15" fillId="2" borderId="15" xfId="2" applyNumberFormat="1" applyFont="1" applyFill="1" applyBorder="1" applyAlignment="1" applyProtection="1">
      <alignment horizontal="center" vertical="center" wrapText="1"/>
    </xf>
    <xf numFmtId="0" fontId="15" fillId="2" borderId="46" xfId="2" applyNumberFormat="1" applyFont="1" applyFill="1" applyBorder="1" applyAlignment="1" applyProtection="1">
      <alignment horizontal="center" vertical="center" wrapText="1"/>
    </xf>
    <xf numFmtId="0" fontId="15" fillId="2" borderId="1" xfId="2" applyNumberFormat="1" applyFont="1" applyFill="1" applyBorder="1" applyAlignment="1" applyProtection="1">
      <alignment horizontal="center" vertical="center" wrapText="1"/>
    </xf>
    <xf numFmtId="0" fontId="15" fillId="2" borderId="53" xfId="2" applyNumberFormat="1" applyFont="1" applyFill="1" applyBorder="1" applyAlignment="1" applyProtection="1">
      <alignment horizontal="center" vertical="center" wrapText="1"/>
    </xf>
    <xf numFmtId="0" fontId="17" fillId="3" borderId="54" xfId="1" applyNumberFormat="1" applyFont="1" applyFill="1" applyBorder="1" applyAlignment="1" applyProtection="1">
      <alignment horizontal="center" vertical="center" wrapText="1"/>
    </xf>
    <xf numFmtId="0" fontId="2" fillId="0" borderId="36" xfId="1" applyNumberFormat="1" applyFont="1" applyFill="1" applyBorder="1" applyAlignment="1" applyProtection="1">
      <alignment horizontal="center" vertical="center" wrapText="1"/>
    </xf>
    <xf numFmtId="0" fontId="2" fillId="0" borderId="55" xfId="1" applyNumberFormat="1" applyFont="1" applyFill="1" applyBorder="1" applyAlignment="1" applyProtection="1">
      <alignment horizontal="center" vertical="center" wrapText="1"/>
    </xf>
    <xf numFmtId="179" fontId="0" fillId="0" borderId="148" xfId="0" applyNumberFormat="1" applyFill="1" applyBorder="1" applyAlignment="1">
      <alignment horizontal="center" vertical="center"/>
    </xf>
    <xf numFmtId="0" fontId="0" fillId="0" borderId="26" xfId="0" applyNumberFormat="1" applyBorder="1" applyAlignment="1">
      <alignment horizontal="left" vertical="center"/>
    </xf>
    <xf numFmtId="0" fontId="0" fillId="0" borderId="27" xfId="0" applyNumberFormat="1" applyBorder="1" applyAlignment="1">
      <alignment horizontal="left" vertical="center"/>
    </xf>
    <xf numFmtId="0" fontId="0" fillId="0" borderId="25" xfId="0" applyNumberFormat="1" applyBorder="1" applyAlignment="1">
      <alignment horizontal="left" vertical="center" wrapText="1"/>
    </xf>
    <xf numFmtId="0" fontId="0" fillId="0" borderId="26" xfId="0" applyNumberFormat="1" applyBorder="1" applyAlignment="1">
      <alignment horizontal="left" vertical="center" wrapText="1"/>
    </xf>
    <xf numFmtId="0" fontId="0" fillId="0" borderId="229" xfId="0" applyNumberFormat="1" applyBorder="1" applyAlignment="1">
      <alignment horizontal="left" vertical="center" wrapText="1"/>
    </xf>
    <xf numFmtId="0" fontId="0" fillId="0" borderId="25" xfId="0" applyNumberFormat="1" applyFont="1" applyFill="1" applyBorder="1" applyAlignment="1">
      <alignment vertical="center"/>
    </xf>
    <xf numFmtId="0" fontId="0" fillId="0" borderId="26" xfId="0" applyNumberFormat="1" applyFont="1" applyFill="1" applyBorder="1" applyAlignment="1">
      <alignment vertical="center"/>
    </xf>
    <xf numFmtId="0" fontId="0" fillId="0" borderId="148" xfId="0" applyNumberFormat="1" applyFill="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0" fillId="0" borderId="25" xfId="0" applyNumberFormat="1" applyBorder="1" applyAlignment="1">
      <alignment vertical="center"/>
    </xf>
    <xf numFmtId="0" fontId="0" fillId="0" borderId="26" xfId="0" applyNumberFormat="1" applyBorder="1" applyAlignment="1">
      <alignment vertical="center"/>
    </xf>
    <xf numFmtId="179" fontId="0" fillId="0" borderId="148" xfId="0" quotePrefix="1"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9" fillId="0" borderId="73" xfId="0" applyNumberFormat="1" applyFont="1" applyBorder="1" applyAlignment="1">
      <alignment horizontal="center" vertical="center" wrapText="1"/>
    </xf>
    <xf numFmtId="0" fontId="9" fillId="0" borderId="74" xfId="0" applyNumberFormat="1" applyFont="1" applyBorder="1" applyAlignment="1">
      <alignment horizontal="center" vertical="center" wrapText="1"/>
    </xf>
    <xf numFmtId="0" fontId="9"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41" fontId="0" fillId="0" borderId="55"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9" fillId="0" borderId="86" xfId="0" applyNumberFormat="1" applyFont="1" applyBorder="1" applyAlignment="1">
      <alignment horizontal="left" vertical="center" wrapText="1"/>
    </xf>
    <xf numFmtId="0" fontId="9" fillId="0" borderId="84" xfId="0" applyNumberFormat="1" applyFont="1" applyBorder="1" applyAlignment="1">
      <alignment horizontal="left" vertical="center" wrapText="1"/>
    </xf>
    <xf numFmtId="0" fontId="9" fillId="0" borderId="85" xfId="0" applyNumberFormat="1" applyFont="1" applyBorder="1" applyAlignment="1">
      <alignment horizontal="lef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41" fontId="0" fillId="0" borderId="88" xfId="0" applyNumberFormat="1" applyBorder="1" applyAlignment="1">
      <alignment horizontal="right" vertical="center"/>
    </xf>
    <xf numFmtId="41" fontId="11" fillId="2" borderId="12" xfId="0" applyNumberFormat="1" applyFont="1" applyFill="1" applyBorder="1" applyAlignment="1">
      <alignment horizontal="center" vertical="center" wrapText="1"/>
    </xf>
    <xf numFmtId="41" fontId="11" fillId="2" borderId="2" xfId="0" applyNumberFormat="1" applyFont="1" applyFill="1" applyBorder="1" applyAlignment="1">
      <alignment horizontal="center" vertical="center" wrapText="1"/>
    </xf>
    <xf numFmtId="41" fontId="11" fillId="2" borderId="13" xfId="0" applyNumberFormat="1" applyFont="1" applyFill="1" applyBorder="1" applyAlignment="1">
      <alignment horizontal="center" vertical="center" wrapText="1"/>
    </xf>
    <xf numFmtId="41" fontId="11" fillId="2" borderId="14" xfId="0" applyNumberFormat="1" applyFont="1" applyFill="1" applyBorder="1" applyAlignment="1">
      <alignment horizontal="center" vertical="center" wrapText="1"/>
    </xf>
    <xf numFmtId="41" fontId="11" fillId="2" borderId="0" xfId="0" applyNumberFormat="1" applyFont="1" applyFill="1" applyBorder="1" applyAlignment="1">
      <alignment horizontal="center" vertical="center" wrapText="1"/>
    </xf>
    <xf numFmtId="41" fontId="11" fillId="2" borderId="15" xfId="0" applyNumberFormat="1" applyFont="1" applyFill="1" applyBorder="1" applyAlignment="1">
      <alignment horizontal="center" vertical="center" wrapText="1"/>
    </xf>
    <xf numFmtId="41" fontId="11" fillId="2" borderId="46" xfId="0" applyNumberFormat="1" applyFont="1" applyFill="1" applyBorder="1" applyAlignment="1">
      <alignment horizontal="center" vertical="center" wrapText="1"/>
    </xf>
    <xf numFmtId="41" fontId="11" fillId="2" borderId="1" xfId="0" applyNumberFormat="1" applyFont="1" applyFill="1" applyBorder="1" applyAlignment="1">
      <alignment horizontal="center" vertical="center" wrapText="1"/>
    </xf>
    <xf numFmtId="41" fontId="11" fillId="2" borderId="53" xfId="0" applyNumberFormat="1" applyFont="1" applyFill="1" applyBorder="1" applyAlignment="1">
      <alignment horizontal="center" vertical="center" wrapText="1"/>
    </xf>
    <xf numFmtId="0" fontId="0" fillId="0" borderId="86" xfId="0" applyNumberFormat="1" applyFont="1" applyBorder="1" applyAlignment="1">
      <alignment horizontal="left" vertical="center" wrapText="1"/>
    </xf>
    <xf numFmtId="0" fontId="0" fillId="0" borderId="84" xfId="0" applyNumberFormat="1" applyFont="1" applyBorder="1" applyAlignment="1">
      <alignment horizontal="left" vertical="center" wrapText="1"/>
    </xf>
    <xf numFmtId="0" fontId="0" fillId="0" borderId="85" xfId="0" applyNumberFormat="1" applyFont="1" applyBorder="1" applyAlignment="1">
      <alignment horizontal="left" vertical="center" wrapText="1"/>
    </xf>
    <xf numFmtId="41" fontId="0" fillId="0" borderId="86" xfId="0" applyNumberFormat="1" applyFont="1" applyFill="1" applyBorder="1" applyAlignment="1">
      <alignment horizontal="right" vertical="center"/>
    </xf>
    <xf numFmtId="41" fontId="0" fillId="0" borderId="84" xfId="0" applyNumberFormat="1" applyFont="1" applyFill="1" applyBorder="1" applyAlignment="1">
      <alignment horizontal="right" vertical="center"/>
    </xf>
    <xf numFmtId="41" fontId="0" fillId="0" borderId="87" xfId="0" applyNumberFormat="1" applyFont="1" applyFill="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0" fillId="0" borderId="92" xfId="0" applyNumberFormat="1" applyFont="1" applyBorder="1" applyAlignment="1">
      <alignment horizontal="left" vertical="center" wrapText="1"/>
    </xf>
    <xf numFmtId="0" fontId="0" fillId="0" borderId="90" xfId="0" applyNumberFormat="1" applyFont="1" applyBorder="1" applyAlignment="1">
      <alignment horizontal="left" vertical="center" wrapText="1"/>
    </xf>
    <xf numFmtId="0" fontId="0" fillId="0" borderId="91" xfId="0" applyNumberFormat="1" applyFont="1" applyBorder="1" applyAlignment="1">
      <alignment horizontal="left" vertical="center" wrapText="1"/>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3" xfId="0" applyNumberFormat="1" applyFont="1" applyFill="1" applyBorder="1" applyAlignment="1">
      <alignment horizontal="right" vertical="center"/>
    </xf>
    <xf numFmtId="0" fontId="9" fillId="0" borderId="92" xfId="0" applyNumberFormat="1" applyFont="1" applyBorder="1" applyAlignment="1">
      <alignment horizontal="left" vertical="center" wrapText="1"/>
    </xf>
    <xf numFmtId="0" fontId="9" fillId="0" borderId="90" xfId="0" applyNumberFormat="1" applyFont="1" applyBorder="1" applyAlignment="1">
      <alignment horizontal="left" vertical="center" wrapText="1"/>
    </xf>
    <xf numFmtId="0" fontId="9"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4" xfId="0" applyNumberFormat="1" applyBorder="1" applyAlignment="1">
      <alignment horizontal="right" vertical="center"/>
    </xf>
    <xf numFmtId="0" fontId="3" fillId="0" borderId="31" xfId="0" applyNumberFormat="1" applyFont="1" applyFill="1" applyBorder="1" applyAlignment="1">
      <alignment horizontal="center" vertical="center" wrapText="1"/>
    </xf>
    <xf numFmtId="0" fontId="3" fillId="0" borderId="26" xfId="0" applyNumberFormat="1" applyFont="1" applyFill="1" applyBorder="1" applyAlignment="1">
      <alignment horizontal="center" vertical="center"/>
    </xf>
    <xf numFmtId="0" fontId="3" fillId="0" borderId="34" xfId="0" applyNumberFormat="1" applyFont="1" applyFill="1" applyBorder="1" applyAlignment="1">
      <alignment horizontal="center" vertical="center"/>
    </xf>
    <xf numFmtId="0" fontId="3" fillId="0" borderId="45" xfId="0" applyNumberFormat="1" applyFont="1" applyFill="1" applyBorder="1" applyAlignment="1">
      <alignment horizontal="center"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27" xfId="0" applyNumberFormat="1" applyFont="1" applyFill="1" applyBorder="1" applyAlignment="1">
      <alignment horizontal="center" vertical="center"/>
    </xf>
    <xf numFmtId="0" fontId="2" fillId="0" borderId="25" xfId="0" applyNumberFormat="1" applyFont="1" applyFill="1" applyBorder="1" applyAlignment="1">
      <alignment horizontal="center" vertical="center"/>
    </xf>
    <xf numFmtId="0" fontId="9" fillId="0" borderId="25" xfId="0" applyNumberFormat="1" applyFont="1" applyBorder="1" applyAlignment="1">
      <alignment horizontal="center" vertical="center" wrapText="1"/>
    </xf>
    <xf numFmtId="0" fontId="9" fillId="0" borderId="26" xfId="0" applyNumberFormat="1" applyFont="1" applyBorder="1" applyAlignment="1">
      <alignment horizontal="center" vertical="center" wrapText="1"/>
    </xf>
    <xf numFmtId="0" fontId="9" fillId="0" borderId="34" xfId="0" applyNumberFormat="1" applyFont="1" applyBorder="1" applyAlignment="1">
      <alignment horizontal="center" vertical="center" wrapText="1"/>
    </xf>
    <xf numFmtId="0" fontId="9"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9" fillId="0" borderId="95" xfId="0" applyNumberFormat="1" applyFont="1" applyBorder="1" applyAlignment="1">
      <alignment horizontal="center" vertical="center" wrapText="1"/>
    </xf>
    <xf numFmtId="0" fontId="9" fillId="0" borderId="96" xfId="0" applyNumberFormat="1" applyFont="1" applyBorder="1" applyAlignment="1">
      <alignment horizontal="center" vertical="center" wrapText="1"/>
    </xf>
    <xf numFmtId="0" fontId="9"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Font="1" applyFill="1" applyBorder="1" applyAlignment="1">
      <alignment horizontal="right" vertical="center"/>
    </xf>
    <xf numFmtId="0" fontId="27" fillId="0" borderId="31" xfId="0" applyNumberFormat="1" applyFont="1" applyFill="1" applyBorder="1" applyAlignment="1">
      <alignment horizontal="center" vertical="center" wrapText="1"/>
    </xf>
    <xf numFmtId="0" fontId="27" fillId="0" borderId="26" xfId="0" applyNumberFormat="1" applyFont="1" applyFill="1" applyBorder="1" applyAlignment="1">
      <alignment horizontal="center" vertical="center"/>
    </xf>
    <xf numFmtId="0" fontId="27" fillId="0" borderId="45" xfId="0" applyNumberFormat="1" applyFont="1" applyFill="1" applyBorder="1" applyAlignment="1">
      <alignment horizontal="center"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0" fillId="0" borderId="98" xfId="0" applyNumberFormat="1" applyFont="1" applyBorder="1" applyAlignment="1">
      <alignment horizontal="left" vertical="center" wrapText="1"/>
    </xf>
    <xf numFmtId="0" fontId="0" fillId="0" borderId="99" xfId="0" applyNumberFormat="1" applyFont="1" applyBorder="1" applyAlignment="1">
      <alignment horizontal="left" vertical="center" wrapText="1"/>
    </xf>
    <xf numFmtId="0" fontId="0" fillId="0" borderId="100" xfId="0" applyNumberFormat="1" applyFont="1" applyBorder="1" applyAlignment="1">
      <alignment horizontal="left" vertical="center" wrapText="1"/>
    </xf>
    <xf numFmtId="0" fontId="0" fillId="0" borderId="90" xfId="0" applyNumberFormat="1" applyFont="1" applyBorder="1" applyAlignment="1">
      <alignment horizontal="left" vertical="center"/>
    </xf>
    <xf numFmtId="0" fontId="0" fillId="0" borderId="91" xfId="0" applyNumberFormat="1" applyFont="1" applyBorder="1" applyAlignment="1">
      <alignment horizontal="left" vertical="center"/>
    </xf>
    <xf numFmtId="0" fontId="3" fillId="0" borderId="26" xfId="0" applyNumberFormat="1" applyFont="1" applyBorder="1" applyAlignment="1">
      <alignment horizontal="center" vertical="center"/>
    </xf>
    <xf numFmtId="0" fontId="3" fillId="0" borderId="45" xfId="0" applyNumberFormat="1" applyFont="1" applyBorder="1" applyAlignment="1">
      <alignment horizontal="center" vertical="center"/>
    </xf>
    <xf numFmtId="0" fontId="2" fillId="0" borderId="26" xfId="0" applyNumberFormat="1" applyFont="1" applyBorder="1" applyAlignment="1">
      <alignment horizontal="center" vertical="center"/>
    </xf>
    <xf numFmtId="0" fontId="2" fillId="0" borderId="27" xfId="0" applyNumberFormat="1" applyFont="1" applyBorder="1" applyAlignment="1">
      <alignment horizontal="center" vertical="center"/>
    </xf>
    <xf numFmtId="0" fontId="9" fillId="0" borderId="26" xfId="0" applyNumberFormat="1" applyFont="1" applyBorder="1" applyAlignment="1">
      <alignment horizontal="center" vertical="center"/>
    </xf>
    <xf numFmtId="0" fontId="9" fillId="0" borderId="27" xfId="0" applyNumberFormat="1" applyFont="1" applyBorder="1" applyAlignment="1">
      <alignment horizontal="center" vertical="center"/>
    </xf>
    <xf numFmtId="0" fontId="2" fillId="0" borderId="19" xfId="0" applyNumberFormat="1" applyFont="1" applyFill="1" applyBorder="1" applyAlignment="1">
      <alignment horizontal="center" vertical="center"/>
    </xf>
    <xf numFmtId="0" fontId="2" fillId="0" borderId="20" xfId="0" applyNumberFormat="1" applyFont="1" applyBorder="1" applyAlignment="1">
      <alignment horizontal="center" vertical="center"/>
    </xf>
    <xf numFmtId="0" fontId="9" fillId="0" borderId="45" xfId="0" applyNumberFormat="1" applyFont="1" applyBorder="1" applyAlignment="1">
      <alignment horizontal="center" vertical="center"/>
    </xf>
    <xf numFmtId="0" fontId="3" fillId="0" borderId="16" xfId="0" applyNumberFormat="1" applyFont="1" applyFill="1" applyBorder="1" applyAlignment="1">
      <alignment horizontal="center" vertical="center" wrapText="1"/>
    </xf>
    <xf numFmtId="0" fontId="3" fillId="0" borderId="17" xfId="0" applyNumberFormat="1" applyFont="1" applyFill="1" applyBorder="1" applyAlignment="1">
      <alignment horizontal="center" vertical="center"/>
    </xf>
    <xf numFmtId="0" fontId="3" fillId="0" borderId="101" xfId="0" applyNumberFormat="1" applyFont="1" applyFill="1" applyBorder="1" applyAlignment="1">
      <alignment horizontal="center" vertical="center"/>
    </xf>
    <xf numFmtId="0" fontId="3" fillId="0" borderId="17" xfId="0" applyNumberFormat="1" applyFont="1" applyBorder="1" applyAlignment="1">
      <alignment horizontal="center" vertical="center"/>
    </xf>
    <xf numFmtId="0" fontId="3" fillId="0" borderId="35" xfId="0" applyNumberFormat="1" applyFont="1" applyBorder="1" applyAlignment="1">
      <alignment horizontal="center" vertical="center"/>
    </xf>
    <xf numFmtId="0" fontId="11" fillId="2" borderId="70" xfId="0" applyNumberFormat="1" applyFont="1" applyFill="1" applyBorder="1" applyAlignment="1">
      <alignment horizontal="center" vertical="center" wrapText="1"/>
    </xf>
    <xf numFmtId="0" fontId="11" fillId="2" borderId="50" xfId="0" applyNumberFormat="1" applyFont="1" applyFill="1" applyBorder="1" applyAlignment="1">
      <alignment horizontal="center" vertical="center"/>
    </xf>
    <xf numFmtId="0" fontId="11"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92" xfId="0" applyFont="1" applyBorder="1" applyAlignment="1" applyProtection="1">
      <alignment horizontal="left" vertical="center" wrapText="1"/>
      <protection locked="0"/>
    </xf>
    <xf numFmtId="0" fontId="0" fillId="0" borderId="90" xfId="0" applyFont="1" applyBorder="1" applyAlignment="1" applyProtection="1">
      <alignment horizontal="left" vertical="center"/>
      <protection locked="0"/>
    </xf>
    <xf numFmtId="0" fontId="0" fillId="0" borderId="91" xfId="0" applyFont="1" applyBorder="1" applyAlignment="1" applyProtection="1">
      <alignment horizontal="left" vertical="center"/>
      <protection locked="0"/>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11" fillId="3" borderId="12" xfId="0" applyNumberFormat="1" applyFont="1" applyFill="1" applyBorder="1" applyAlignment="1">
      <alignment horizontal="center" vertical="center" wrapText="1"/>
    </xf>
    <xf numFmtId="0" fontId="11" fillId="3" borderId="2" xfId="0" applyNumberFormat="1" applyFont="1" applyFill="1" applyBorder="1" applyAlignment="1">
      <alignment horizontal="center" vertical="center" wrapText="1"/>
    </xf>
    <xf numFmtId="0" fontId="11" fillId="3" borderId="13" xfId="0" applyNumberFormat="1" applyFont="1" applyFill="1" applyBorder="1" applyAlignment="1">
      <alignment horizontal="center" vertical="center" wrapText="1"/>
    </xf>
    <xf numFmtId="0" fontId="11" fillId="3" borderId="14" xfId="0" applyNumberFormat="1" applyFont="1" applyFill="1" applyBorder="1" applyAlignment="1">
      <alignment horizontal="center" vertical="center" wrapText="1"/>
    </xf>
    <xf numFmtId="0" fontId="11" fillId="3" borderId="0" xfId="0" applyNumberFormat="1" applyFont="1" applyFill="1" applyBorder="1" applyAlignment="1">
      <alignment horizontal="center" vertical="center" wrapText="1"/>
    </xf>
    <xf numFmtId="0" fontId="11" fillId="3" borderId="15" xfId="0" applyNumberFormat="1" applyFont="1" applyFill="1" applyBorder="1" applyAlignment="1">
      <alignment horizontal="center" vertical="center" wrapText="1"/>
    </xf>
    <xf numFmtId="0" fontId="11" fillId="3" borderId="46" xfId="0" applyNumberFormat="1" applyFont="1" applyFill="1" applyBorder="1" applyAlignment="1">
      <alignment horizontal="center" vertical="center" wrapText="1"/>
    </xf>
    <xf numFmtId="0" fontId="11" fillId="3" borderId="1" xfId="0" applyNumberFormat="1" applyFont="1" applyFill="1" applyBorder="1" applyAlignment="1">
      <alignment horizontal="center" vertical="center" wrapText="1"/>
    </xf>
    <xf numFmtId="0" fontId="11" fillId="3" borderId="53" xfId="0" applyNumberFormat="1" applyFont="1" applyFill="1" applyBorder="1" applyAlignment="1">
      <alignment horizontal="center" vertical="center" wrapText="1"/>
    </xf>
    <xf numFmtId="0" fontId="21" fillId="0" borderId="5" xfId="0" applyNumberFormat="1" applyFont="1" applyFill="1" applyBorder="1" applyAlignment="1">
      <alignment horizontal="left" vertical="top" wrapText="1"/>
    </xf>
    <xf numFmtId="0" fontId="21" fillId="0" borderId="2" xfId="0" applyNumberFormat="1" applyFont="1" applyFill="1" applyBorder="1" applyAlignment="1">
      <alignment horizontal="left" vertical="top" wrapText="1"/>
    </xf>
    <xf numFmtId="0" fontId="21"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7" fillId="2" borderId="12" xfId="2" applyNumberFormat="1" applyFont="1" applyFill="1" applyBorder="1" applyAlignment="1" applyProtection="1">
      <alignment horizontal="center" vertical="center" wrapText="1"/>
    </xf>
    <xf numFmtId="0" fontId="7" fillId="2" borderId="2" xfId="2" applyNumberFormat="1" applyFont="1" applyFill="1" applyBorder="1" applyAlignment="1" applyProtection="1">
      <alignment horizontal="center" vertical="center" wrapText="1"/>
    </xf>
    <xf numFmtId="0" fontId="7" fillId="2" borderId="13" xfId="2" applyNumberFormat="1" applyFont="1" applyFill="1" applyBorder="1" applyAlignment="1" applyProtection="1">
      <alignment horizontal="center" vertical="center" wrapText="1"/>
    </xf>
    <xf numFmtId="0" fontId="7" fillId="2" borderId="15" xfId="2" applyNumberFormat="1" applyFont="1" applyFill="1" applyBorder="1" applyAlignment="1" applyProtection="1">
      <alignment horizontal="center" vertical="center" wrapText="1"/>
    </xf>
    <xf numFmtId="0" fontId="7" fillId="2" borderId="53" xfId="2" applyNumberFormat="1" applyFont="1" applyFill="1" applyBorder="1" applyAlignment="1" applyProtection="1">
      <alignment horizontal="center" vertical="center"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7" fillId="3" borderId="223" xfId="2" applyFont="1" applyFill="1" applyBorder="1" applyAlignment="1" applyProtection="1">
      <alignment horizontal="center" vertical="center" wrapText="1"/>
    </xf>
    <xf numFmtId="0" fontId="7" fillId="3" borderId="151" xfId="2" applyFont="1" applyFill="1" applyBorder="1" applyAlignment="1" applyProtection="1">
      <alignment horizontal="center" vertical="center" wrapText="1"/>
    </xf>
    <xf numFmtId="0" fontId="7" fillId="3" borderId="152" xfId="2" applyFont="1" applyFill="1" applyBorder="1" applyAlignment="1" applyProtection="1">
      <alignment horizontal="center" vertical="center" wrapText="1"/>
    </xf>
    <xf numFmtId="0" fontId="7" fillId="3" borderId="225" xfId="2" applyFont="1" applyFill="1" applyBorder="1" applyAlignment="1" applyProtection="1">
      <alignment horizontal="center" vertical="center" wrapText="1"/>
    </xf>
    <xf numFmtId="0" fontId="7" fillId="3" borderId="157" xfId="2" applyFont="1" applyFill="1" applyBorder="1" applyAlignment="1" applyProtection="1">
      <alignment horizontal="center" vertical="center" wrapText="1"/>
    </xf>
    <xf numFmtId="0" fontId="7" fillId="3" borderId="158" xfId="2" applyFont="1" applyFill="1" applyBorder="1" applyAlignment="1" applyProtection="1">
      <alignment horizontal="center" vertical="center" wrapText="1"/>
    </xf>
    <xf numFmtId="0" fontId="11" fillId="3" borderId="153" xfId="1" applyFont="1" applyFill="1" applyBorder="1" applyAlignment="1" applyProtection="1">
      <alignment horizontal="center" vertical="center" wrapText="1"/>
    </xf>
    <xf numFmtId="0" fontId="11" fillId="3" borderId="154" xfId="1" applyFont="1" applyFill="1" applyBorder="1" applyAlignment="1" applyProtection="1">
      <alignment horizontal="center" vertical="center" wrapText="1"/>
    </xf>
    <xf numFmtId="0" fontId="11"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left" vertical="center" wrapText="1"/>
    </xf>
    <xf numFmtId="0" fontId="2" fillId="0" borderId="154" xfId="1" applyFont="1" applyFill="1" applyBorder="1" applyAlignment="1" applyProtection="1">
      <alignment horizontal="left" vertical="center" wrapText="1"/>
    </xf>
    <xf numFmtId="0" fontId="2" fillId="0" borderId="224" xfId="1" applyFont="1" applyFill="1" applyBorder="1" applyAlignment="1" applyProtection="1">
      <alignment horizontal="left" vertical="center" wrapText="1"/>
    </xf>
    <xf numFmtId="0" fontId="11" fillId="3" borderId="159" xfId="1" applyFont="1" applyFill="1" applyBorder="1" applyAlignment="1" applyProtection="1">
      <alignment horizontal="center" vertical="center" wrapText="1"/>
    </xf>
    <xf numFmtId="0" fontId="11" fillId="3" borderId="160" xfId="1" applyFont="1" applyFill="1" applyBorder="1" applyAlignment="1" applyProtection="1">
      <alignment horizontal="center" vertical="center" wrapText="1"/>
    </xf>
    <xf numFmtId="0" fontId="11" fillId="3" borderId="161" xfId="1" applyFont="1" applyFill="1" applyBorder="1" applyAlignment="1" applyProtection="1">
      <alignment horizontal="center" vertical="center" wrapText="1"/>
    </xf>
    <xf numFmtId="0" fontId="21" fillId="0" borderId="36" xfId="1" applyFont="1" applyFill="1" applyBorder="1" applyAlignment="1" applyProtection="1">
      <alignment horizontal="center" vertical="center" wrapText="1"/>
    </xf>
    <xf numFmtId="0" fontId="21" fillId="0" borderId="37" xfId="1" applyFont="1" applyFill="1" applyBorder="1" applyAlignment="1" applyProtection="1">
      <alignment horizontal="center" vertical="center" wrapText="1"/>
    </xf>
    <xf numFmtId="0" fontId="21" fillId="0" borderId="55" xfId="1" applyFont="1" applyFill="1" applyBorder="1" applyAlignment="1" applyProtection="1">
      <alignment horizontal="center" vertical="center" wrapText="1"/>
    </xf>
    <xf numFmtId="0" fontId="11" fillId="2" borderId="12" xfId="0" applyNumberFormat="1" applyFont="1" applyFill="1" applyBorder="1" applyAlignment="1">
      <alignment horizontal="center" vertical="center" wrapText="1"/>
    </xf>
    <xf numFmtId="0" fontId="11" fillId="2" borderId="2" xfId="0" applyNumberFormat="1" applyFont="1" applyFill="1" applyBorder="1" applyAlignment="1">
      <alignment horizontal="center" vertical="center" wrapText="1"/>
    </xf>
    <xf numFmtId="0" fontId="11" fillId="2" borderId="13" xfId="0" applyNumberFormat="1" applyFont="1" applyFill="1" applyBorder="1" applyAlignment="1">
      <alignment horizontal="center" vertical="center" wrapText="1"/>
    </xf>
    <xf numFmtId="0" fontId="11" fillId="2" borderId="14" xfId="0" applyNumberFormat="1" applyFont="1" applyFill="1" applyBorder="1" applyAlignment="1">
      <alignment horizontal="center" vertical="center" wrapText="1"/>
    </xf>
    <xf numFmtId="0" fontId="11" fillId="2" borderId="0" xfId="0" applyNumberFormat="1" applyFont="1" applyFill="1" applyBorder="1" applyAlignment="1">
      <alignment horizontal="center" vertical="center" wrapText="1"/>
    </xf>
    <xf numFmtId="0" fontId="11" fillId="2" borderId="15" xfId="0" applyNumberFormat="1" applyFont="1" applyFill="1" applyBorder="1" applyAlignment="1">
      <alignment horizontal="center" vertical="center" wrapText="1"/>
    </xf>
    <xf numFmtId="0" fontId="11" fillId="2" borderId="46" xfId="0" applyNumberFormat="1" applyFont="1" applyFill="1" applyBorder="1" applyAlignment="1">
      <alignment horizontal="center" vertical="center" wrapText="1"/>
    </xf>
    <xf numFmtId="0" fontId="11" fillId="2" borderId="1" xfId="0" applyNumberFormat="1" applyFont="1" applyFill="1" applyBorder="1" applyAlignment="1">
      <alignment horizontal="center" vertical="center" wrapText="1"/>
    </xf>
    <xf numFmtId="0" fontId="11" fillId="2" borderId="53" xfId="0" applyNumberFormat="1" applyFont="1" applyFill="1" applyBorder="1" applyAlignment="1">
      <alignment horizontal="center" vertical="center" wrapText="1"/>
    </xf>
    <xf numFmtId="0" fontId="19" fillId="3" borderId="16" xfId="0" applyNumberFormat="1" applyFont="1" applyFill="1" applyBorder="1" applyAlignment="1">
      <alignment horizontal="left" vertical="center" wrapText="1"/>
    </xf>
    <xf numFmtId="0" fontId="19" fillId="3" borderId="17" xfId="0" applyNumberFormat="1" applyFont="1" applyFill="1" applyBorder="1" applyAlignment="1">
      <alignment horizontal="left" vertical="center" wrapText="1"/>
    </xf>
    <xf numFmtId="0" fontId="11" fillId="3" borderId="17" xfId="0" applyNumberFormat="1" applyFont="1" applyFill="1" applyBorder="1" applyAlignment="1">
      <alignment horizontal="center" vertical="center" wrapText="1"/>
    </xf>
    <xf numFmtId="0" fontId="11" fillId="3" borderId="35"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7" fillId="3" borderId="54" xfId="0" applyNumberFormat="1" applyFont="1" applyFill="1" applyBorder="1" applyAlignment="1">
      <alignment horizontal="center" vertical="center" wrapText="1"/>
    </xf>
    <xf numFmtId="0" fontId="17" fillId="3" borderId="37" xfId="0" applyNumberFormat="1" applyFont="1" applyFill="1" applyBorder="1" applyAlignment="1">
      <alignment horizontal="center" vertical="center" wrapText="1"/>
    </xf>
    <xf numFmtId="0" fontId="17" fillId="3" borderId="38" xfId="0" applyNumberFormat="1" applyFont="1" applyFill="1" applyBorder="1" applyAlignment="1">
      <alignment horizontal="center" vertical="center" wrapText="1"/>
    </xf>
    <xf numFmtId="0" fontId="11" fillId="3" borderId="12" xfId="0" applyFont="1" applyFill="1" applyBorder="1" applyAlignment="1">
      <alignment horizontal="center" vertical="center" wrapText="1"/>
    </xf>
    <xf numFmtId="0" fontId="11" fillId="3" borderId="2"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11" fillId="3" borderId="46" xfId="0" applyFont="1" applyFill="1" applyBorder="1" applyAlignment="1">
      <alignment horizontal="center" vertical="center" wrapText="1"/>
    </xf>
    <xf numFmtId="0" fontId="11" fillId="3" borderId="1" xfId="0" applyFont="1" applyFill="1" applyBorder="1" applyAlignment="1">
      <alignment horizontal="center" vertical="center" wrapText="1"/>
    </xf>
    <xf numFmtId="0" fontId="11" fillId="3" borderId="53" xfId="0" applyFont="1" applyFill="1" applyBorder="1" applyAlignment="1">
      <alignment horizontal="center" vertical="center" wrapText="1"/>
    </xf>
    <xf numFmtId="0" fontId="11" fillId="3" borderId="16" xfId="0" applyFont="1" applyFill="1" applyBorder="1" applyAlignment="1">
      <alignment horizontal="center" vertical="center" wrapText="1"/>
    </xf>
    <xf numFmtId="0" fontId="11" fillId="3" borderId="17" xfId="0" applyFont="1" applyFill="1" applyBorder="1" applyAlignment="1">
      <alignment horizontal="center" vertical="center" wrapText="1"/>
    </xf>
    <xf numFmtId="0" fontId="11" fillId="3" borderId="18" xfId="0" applyFont="1" applyFill="1" applyBorder="1" applyAlignment="1">
      <alignment horizontal="center" vertical="center" wrapText="1"/>
    </xf>
    <xf numFmtId="0" fontId="11" fillId="3" borderId="54" xfId="0" applyFont="1" applyFill="1" applyBorder="1" applyAlignment="1">
      <alignment horizontal="center" vertical="center" wrapText="1"/>
    </xf>
    <xf numFmtId="0" fontId="11" fillId="3" borderId="37" xfId="0" applyFont="1" applyFill="1" applyBorder="1" applyAlignment="1">
      <alignment horizontal="center" vertical="center" wrapText="1"/>
    </xf>
    <xf numFmtId="0" fontId="11" fillId="3" borderId="38" xfId="0" applyFont="1" applyFill="1" applyBorder="1" applyAlignment="1">
      <alignment horizontal="center" vertical="center" wrapText="1"/>
    </xf>
    <xf numFmtId="0" fontId="21" fillId="0" borderId="36" xfId="0" applyFont="1" applyFill="1" applyBorder="1" applyAlignment="1">
      <alignment horizontal="center" vertical="center" wrapText="1" shrinkToFit="1"/>
    </xf>
    <xf numFmtId="0" fontId="21" fillId="0" borderId="37" xfId="0" applyFont="1" applyFill="1" applyBorder="1" applyAlignment="1">
      <alignment horizontal="center" vertical="center" wrapText="1" shrinkToFit="1"/>
    </xf>
    <xf numFmtId="0" fontId="21" fillId="0" borderId="55" xfId="0" applyFont="1" applyFill="1" applyBorder="1" applyAlignment="1">
      <alignment horizontal="center" vertical="center" wrapText="1" shrinkToFit="1"/>
    </xf>
    <xf numFmtId="0" fontId="17" fillId="2" borderId="70" xfId="0" applyNumberFormat="1" applyFont="1" applyFill="1" applyBorder="1" applyAlignment="1">
      <alignment horizontal="center" vertical="center" wrapText="1"/>
    </xf>
    <xf numFmtId="0" fontId="17" fillId="2" borderId="50" xfId="0" applyNumberFormat="1" applyFont="1" applyFill="1" applyBorder="1" applyAlignment="1">
      <alignment horizontal="center" vertical="center" wrapText="1"/>
    </xf>
    <xf numFmtId="0" fontId="17" fillId="2" borderId="164" xfId="0" applyNumberFormat="1" applyFont="1" applyFill="1" applyBorder="1" applyAlignment="1">
      <alignment horizontal="center" vertical="center" wrapText="1"/>
    </xf>
    <xf numFmtId="41" fontId="21" fillId="0" borderId="102" xfId="0" applyNumberFormat="1" applyFont="1" applyFill="1" applyBorder="1" applyAlignment="1">
      <alignment horizontal="center" vertical="center"/>
    </xf>
    <xf numFmtId="41" fontId="21" fillId="0" borderId="20" xfId="0" applyNumberFormat="1" applyFont="1" applyFill="1" applyBorder="1" applyAlignment="1">
      <alignment horizontal="center" vertical="center"/>
    </xf>
    <xf numFmtId="41" fontId="21" fillId="0" borderId="20" xfId="0" applyNumberFormat="1" applyFont="1" applyFill="1" applyBorder="1" applyAlignment="1">
      <alignment horizontal="right" vertical="center"/>
    </xf>
    <xf numFmtId="41" fontId="21" fillId="0" borderId="21" xfId="0" applyNumberFormat="1" applyFont="1" applyFill="1" applyBorder="1" applyAlignment="1">
      <alignment horizontal="right" vertical="center"/>
    </xf>
    <xf numFmtId="41" fontId="21" fillId="0" borderId="67" xfId="0" applyNumberFormat="1" applyFont="1" applyFill="1" applyBorder="1" applyAlignment="1">
      <alignment horizontal="right" vertical="center"/>
    </xf>
    <xf numFmtId="41" fontId="23" fillId="0" borderId="122" xfId="0" applyNumberFormat="1" applyFont="1" applyFill="1" applyBorder="1" applyAlignment="1">
      <alignment horizontal="right" vertical="center"/>
    </xf>
    <xf numFmtId="41" fontId="23" fillId="0" borderId="122" xfId="0" applyNumberFormat="1" applyFont="1" applyFill="1" applyBorder="1" applyAlignment="1">
      <alignment horizontal="center" vertical="center" shrinkToFit="1"/>
    </xf>
    <xf numFmtId="41" fontId="23" fillId="0" borderId="123" xfId="0" applyNumberFormat="1" applyFont="1" applyFill="1" applyBorder="1" applyAlignment="1">
      <alignment horizontal="center" vertical="center" shrinkToFit="1"/>
    </xf>
    <xf numFmtId="41" fontId="23" fillId="0" borderId="127" xfId="0" applyNumberFormat="1" applyFont="1" applyFill="1" applyBorder="1" applyAlignment="1">
      <alignment horizontal="center" vertical="center" shrinkToFit="1"/>
    </xf>
    <xf numFmtId="41" fontId="23" fillId="0" borderId="119" xfId="0" applyNumberFormat="1" applyFont="1" applyFill="1" applyBorder="1" applyAlignment="1">
      <alignment horizontal="center" vertical="center" shrinkToFit="1"/>
    </xf>
    <xf numFmtId="41" fontId="0" fillId="0" borderId="118" xfId="0" applyNumberFormat="1" applyFont="1" applyFill="1" applyBorder="1" applyAlignment="1">
      <alignment horizontal="right" vertical="center"/>
    </xf>
    <xf numFmtId="38" fontId="0" fillId="0" borderId="118" xfId="4" applyFont="1" applyFill="1" applyBorder="1" applyAlignment="1">
      <alignment horizontal="right" vertical="center"/>
    </xf>
    <xf numFmtId="0" fontId="17" fillId="3" borderId="126" xfId="0" applyNumberFormat="1" applyFont="1" applyFill="1" applyBorder="1" applyAlignment="1">
      <alignment horizontal="center" vertical="center" wrapText="1"/>
    </xf>
    <xf numFmtId="0" fontId="17"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39" xfId="0" applyNumberFormat="1" applyFont="1" applyFill="1" applyBorder="1" applyAlignment="1">
      <alignment horizontal="right" vertical="center"/>
    </xf>
    <xf numFmtId="176" fontId="0" fillId="0" borderId="2"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7" fillId="3" borderId="182" xfId="0" applyNumberFormat="1" applyFont="1" applyFill="1" applyBorder="1" applyAlignment="1">
      <alignment horizontal="center" vertical="center" shrinkToFit="1"/>
    </xf>
    <xf numFmtId="0" fontId="17"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180" xfId="0" applyNumberFormat="1" applyFont="1" applyFill="1" applyBorder="1" applyAlignment="1">
      <alignment horizontal="right" vertical="center"/>
    </xf>
    <xf numFmtId="176" fontId="0" fillId="0" borderId="181" xfId="0" applyNumberFormat="1" applyFont="1" applyFill="1" applyBorder="1" applyAlignment="1">
      <alignment horizontal="right" vertical="center"/>
    </xf>
    <xf numFmtId="176" fontId="0" fillId="0" borderId="182"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7" fillId="3" borderId="112" xfId="0" applyNumberFormat="1" applyFont="1" applyFill="1" applyBorder="1" applyAlignment="1">
      <alignment horizontal="center" vertical="center"/>
    </xf>
    <xf numFmtId="0" fontId="17" fillId="3" borderId="219" xfId="0" applyNumberFormat="1" applyFont="1" applyFill="1" applyBorder="1" applyAlignment="1">
      <alignment horizontal="center" vertical="center"/>
    </xf>
    <xf numFmtId="41" fontId="21" fillId="0" borderId="219" xfId="0" applyNumberFormat="1" applyFont="1" applyFill="1" applyBorder="1" applyAlignment="1">
      <alignment horizontal="right" vertical="center"/>
    </xf>
    <xf numFmtId="0" fontId="17" fillId="3" borderId="23" xfId="0" applyNumberFormat="1" applyFont="1" applyFill="1" applyBorder="1" applyAlignment="1">
      <alignment horizontal="center" vertical="center" wrapText="1"/>
    </xf>
    <xf numFmtId="0" fontId="17" fillId="3" borderId="11" xfId="0" applyNumberFormat="1" applyFont="1" applyFill="1" applyBorder="1" applyAlignment="1">
      <alignment horizontal="center" vertical="center" wrapText="1"/>
    </xf>
    <xf numFmtId="0" fontId="11" fillId="3" borderId="11" xfId="0" applyNumberFormat="1" applyFont="1" applyFill="1" applyBorder="1" applyAlignment="1">
      <alignment horizontal="center" vertical="center" wrapText="1"/>
    </xf>
    <xf numFmtId="0" fontId="11" fillId="3" borderId="39" xfId="0" applyNumberFormat="1" applyFont="1" applyFill="1" applyBorder="1" applyAlignment="1">
      <alignment horizontal="center" vertical="center"/>
    </xf>
    <xf numFmtId="0" fontId="11" fillId="3" borderId="2" xfId="0" applyNumberFormat="1" applyFont="1" applyFill="1" applyBorder="1" applyAlignment="1">
      <alignment horizontal="center" vertical="center"/>
    </xf>
    <xf numFmtId="0" fontId="11" fillId="3" borderId="30" xfId="0" applyNumberFormat="1" applyFont="1" applyFill="1" applyBorder="1" applyAlignment="1">
      <alignment horizontal="center" vertical="center"/>
    </xf>
    <xf numFmtId="0" fontId="11" fillId="3" borderId="29" xfId="0" applyNumberFormat="1" applyFont="1" applyFill="1" applyBorder="1" applyAlignment="1">
      <alignment horizontal="center" vertical="center"/>
    </xf>
    <xf numFmtId="0" fontId="11" fillId="3" borderId="17" xfId="0" applyNumberFormat="1" applyFont="1" applyFill="1" applyBorder="1" applyAlignment="1">
      <alignment horizontal="center" vertical="center"/>
    </xf>
    <xf numFmtId="0" fontId="11" fillId="3" borderId="35" xfId="0" applyNumberFormat="1" applyFont="1" applyFill="1" applyBorder="1" applyAlignment="1">
      <alignment horizontal="center" vertical="center"/>
    </xf>
    <xf numFmtId="0" fontId="11" fillId="3" borderId="109" xfId="0" applyNumberFormat="1" applyFont="1" applyFill="1" applyBorder="1" applyAlignment="1">
      <alignment horizontal="center" vertical="center" wrapText="1"/>
    </xf>
    <xf numFmtId="0" fontId="17" fillId="3" borderId="110"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11" xfId="4" applyNumberFormat="1" applyFont="1" applyFill="1" applyBorder="1" applyAlignment="1">
      <alignment horizontal="right" vertical="center"/>
    </xf>
    <xf numFmtId="176" fontId="0" fillId="0" borderId="110" xfId="4" applyNumberFormat="1" applyFont="1" applyFill="1" applyBorder="1" applyAlignment="1">
      <alignment horizontal="right" vertical="center"/>
    </xf>
    <xf numFmtId="176" fontId="0" fillId="0" borderId="113" xfId="4" applyNumberFormat="1" applyFont="1" applyFill="1" applyBorder="1" applyAlignment="1">
      <alignment horizontal="right" vertical="center"/>
    </xf>
    <xf numFmtId="0" fontId="7" fillId="0" borderId="56" xfId="2" applyNumberFormat="1" applyFont="1" applyFill="1" applyBorder="1" applyAlignment="1" applyProtection="1">
      <alignment horizontal="center" vertical="center" wrapText="1"/>
    </xf>
    <xf numFmtId="0" fontId="11" fillId="3" borderId="6" xfId="0" applyNumberFormat="1" applyFont="1" applyFill="1" applyBorder="1" applyAlignment="1">
      <alignment horizontal="center" vertical="center"/>
    </xf>
    <xf numFmtId="0" fontId="11" fillId="3" borderId="50" xfId="0" applyNumberFormat="1" applyFont="1" applyFill="1" applyBorder="1" applyAlignment="1">
      <alignment horizontal="center" vertical="center"/>
    </xf>
    <xf numFmtId="0" fontId="11"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0" xfId="4" applyNumberFormat="1" applyFont="1" applyFill="1" applyBorder="1" applyAlignment="1">
      <alignment horizontal="right" vertical="center"/>
    </xf>
    <xf numFmtId="41" fontId="0" fillId="0" borderId="71" xfId="4"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7" fillId="3" borderId="30" xfId="2" applyNumberFormat="1" applyFont="1" applyFill="1" applyBorder="1" applyAlignment="1" applyProtection="1">
      <alignment horizontal="center" vertical="center" wrapText="1"/>
    </xf>
    <xf numFmtId="0" fontId="7" fillId="3" borderId="106"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38" fontId="0" fillId="0" borderId="2" xfId="4" applyFont="1" applyFill="1" applyBorder="1" applyAlignment="1">
      <alignment horizontal="right" vertical="center"/>
    </xf>
    <xf numFmtId="38" fontId="0" fillId="0" borderId="30" xfId="4" applyFont="1" applyFill="1" applyBorder="1" applyAlignment="1">
      <alignment horizontal="right" vertical="center"/>
    </xf>
    <xf numFmtId="38" fontId="0" fillId="0" borderId="64" xfId="4" applyNumberFormat="1" applyFont="1" applyFill="1" applyBorder="1" applyAlignment="1">
      <alignment horizontal="right" vertical="center"/>
    </xf>
    <xf numFmtId="38" fontId="0" fillId="0" borderId="65" xfId="4" applyNumberFormat="1" applyFont="1" applyFill="1" applyBorder="1" applyAlignment="1">
      <alignment horizontal="right" vertical="center"/>
    </xf>
    <xf numFmtId="38" fontId="0" fillId="0" borderId="66" xfId="4"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7" fillId="3" borderId="40" xfId="0" applyNumberFormat="1" applyFont="1" applyFill="1" applyBorder="1" applyAlignment="1">
      <alignment horizontal="center" vertical="center"/>
    </xf>
    <xf numFmtId="0" fontId="17" fillId="3" borderId="1" xfId="0" applyNumberFormat="1" applyFont="1" applyFill="1" applyBorder="1" applyAlignment="1">
      <alignment horizontal="center" vertical="center"/>
    </xf>
    <xf numFmtId="0" fontId="17"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38" fontId="0" fillId="0" borderId="1" xfId="4" applyFont="1" applyFill="1" applyBorder="1" applyAlignment="1">
      <alignment horizontal="right" vertical="center"/>
    </xf>
    <xf numFmtId="38" fontId="0" fillId="0" borderId="22" xfId="4"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1" fillId="3" borderId="2" xfId="0" applyNumberFormat="1" applyFont="1" applyFill="1" applyBorder="1" applyAlignment="1">
      <alignment horizontal="center" vertical="center" textRotation="255"/>
    </xf>
    <xf numFmtId="0" fontId="11" fillId="3" borderId="30" xfId="0" applyNumberFormat="1" applyFont="1" applyFill="1" applyBorder="1" applyAlignment="1">
      <alignment horizontal="center" vertical="center" textRotation="255"/>
    </xf>
    <xf numFmtId="0" fontId="11" fillId="3" borderId="0" xfId="0" applyNumberFormat="1" applyFont="1" applyFill="1" applyBorder="1" applyAlignment="1">
      <alignment horizontal="center" vertical="center" textRotation="255"/>
    </xf>
    <xf numFmtId="0" fontId="11" fillId="3" borderId="1" xfId="0" applyNumberFormat="1" applyFont="1" applyFill="1" applyBorder="1" applyAlignment="1">
      <alignment horizontal="center" vertical="center" textRotation="255"/>
    </xf>
    <xf numFmtId="0" fontId="11" fillId="3" borderId="22" xfId="0" applyNumberFormat="1" applyFont="1" applyFill="1" applyBorder="1" applyAlignment="1">
      <alignment horizontal="center" vertical="center" textRotation="255"/>
    </xf>
    <xf numFmtId="0" fontId="17" fillId="3" borderId="39" xfId="0" applyNumberFormat="1" applyFont="1" applyFill="1" applyBorder="1" applyAlignment="1">
      <alignment horizontal="center" vertical="center" wrapText="1"/>
    </xf>
    <xf numFmtId="41" fontId="0" fillId="0" borderId="6" xfId="0" applyNumberFormat="1" applyFont="1" applyFill="1" applyBorder="1" applyAlignment="1">
      <alignment horizontal="right" vertical="center"/>
    </xf>
    <xf numFmtId="0" fontId="17" fillId="3" borderId="118" xfId="0" applyNumberFormat="1" applyFont="1" applyFill="1" applyBorder="1" applyAlignment="1">
      <alignment horizontal="center" vertical="center" shrinkToFi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38" fontId="21" fillId="0" borderId="119" xfId="4" applyFont="1" applyFill="1" applyBorder="1" applyAlignment="1">
      <alignment horizontal="right" vertical="center"/>
    </xf>
    <xf numFmtId="38" fontId="21" fillId="0" borderId="120" xfId="4" applyFont="1" applyFill="1" applyBorder="1" applyAlignment="1">
      <alignment horizontal="right" vertical="center"/>
    </xf>
    <xf numFmtId="0" fontId="17" fillId="3" borderId="122" xfId="0" applyNumberFormat="1" applyFont="1" applyFill="1" applyBorder="1" applyAlignment="1">
      <alignment horizontal="center" vertical="center" wrapText="1"/>
    </xf>
    <xf numFmtId="0" fontId="17" fillId="3" borderId="123" xfId="0" applyNumberFormat="1" applyFont="1" applyFill="1" applyBorder="1" applyAlignment="1">
      <alignment horizontal="center" vertical="center" wrapText="1"/>
    </xf>
    <xf numFmtId="0" fontId="17"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21" fillId="0" borderId="68" xfId="0" applyNumberFormat="1" applyFont="1" applyFill="1" applyBorder="1" applyAlignment="1">
      <alignment horizontal="right" vertical="center"/>
    </xf>
    <xf numFmtId="41" fontId="21" fillId="0" borderId="50" xfId="0" applyNumberFormat="1" applyFont="1" applyFill="1" applyBorder="1" applyAlignment="1">
      <alignment horizontal="right" vertical="center"/>
    </xf>
    <xf numFmtId="41" fontId="21" fillId="0" borderId="69" xfId="0" applyNumberFormat="1" applyFont="1" applyFill="1" applyBorder="1" applyAlignment="1">
      <alignment horizontal="right" vertical="center"/>
    </xf>
    <xf numFmtId="0" fontId="11" fillId="4" borderId="0" xfId="0" applyNumberFormat="1" applyFont="1" applyFill="1" applyBorder="1" applyAlignment="1">
      <alignment horizontal="center" vertical="center" textRotation="255"/>
    </xf>
    <xf numFmtId="0" fontId="11" fillId="4" borderId="71" xfId="0" applyNumberFormat="1" applyFont="1" applyFill="1" applyBorder="1" applyAlignment="1">
      <alignment horizontal="center" vertical="center" textRotation="255"/>
    </xf>
    <xf numFmtId="0" fontId="11" fillId="4" borderId="1" xfId="0" applyNumberFormat="1" applyFont="1" applyFill="1" applyBorder="1" applyAlignment="1">
      <alignment horizontal="center" vertical="center" textRotation="255"/>
    </xf>
    <xf numFmtId="0" fontId="11" fillId="4" borderId="22" xfId="0" applyNumberFormat="1" applyFont="1" applyFill="1" applyBorder="1" applyAlignment="1">
      <alignment horizontal="center" vertical="center" textRotation="255"/>
    </xf>
    <xf numFmtId="0" fontId="15" fillId="2" borderId="63" xfId="2" applyNumberFormat="1" applyFont="1" applyFill="1" applyBorder="1" applyAlignment="1" applyProtection="1">
      <alignment horizontal="center" vertical="center" wrapText="1"/>
    </xf>
    <xf numFmtId="0" fontId="15" fillId="2" borderId="42" xfId="2" applyNumberFormat="1" applyFont="1" applyFill="1" applyBorder="1" applyAlignment="1" applyProtection="1">
      <alignment horizontal="center" vertical="center" wrapText="1"/>
    </xf>
    <xf numFmtId="0" fontId="15" fillId="2" borderId="43" xfId="2" applyNumberFormat="1" applyFont="1" applyFill="1" applyBorder="1" applyAlignment="1" applyProtection="1">
      <alignment horizontal="center" vertical="center" wrapText="1"/>
    </xf>
    <xf numFmtId="41" fontId="21" fillId="0" borderId="63" xfId="0" applyNumberFormat="1" applyFont="1" applyFill="1" applyBorder="1" applyAlignment="1">
      <alignment horizontal="right" vertical="center"/>
    </xf>
    <xf numFmtId="41" fontId="21" fillId="0" borderId="42" xfId="0" applyNumberFormat="1" applyFont="1" applyFill="1" applyBorder="1" applyAlignment="1">
      <alignment horizontal="right" vertical="center"/>
    </xf>
    <xf numFmtId="41" fontId="21" fillId="0" borderId="43" xfId="0" applyNumberFormat="1" applyFont="1" applyFill="1" applyBorder="1" applyAlignment="1">
      <alignment horizontal="right" vertical="center"/>
    </xf>
    <xf numFmtId="38" fontId="21" fillId="0" borderId="63" xfId="4" applyFont="1" applyFill="1" applyBorder="1" applyAlignment="1">
      <alignment horizontal="right" vertical="center"/>
    </xf>
    <xf numFmtId="38" fontId="21" fillId="0" borderId="42" xfId="4" applyFont="1" applyFill="1" applyBorder="1" applyAlignment="1">
      <alignment horizontal="right" vertical="center"/>
    </xf>
    <xf numFmtId="38" fontId="21" fillId="0" borderId="43" xfId="4" applyFont="1" applyFill="1" applyBorder="1" applyAlignment="1">
      <alignment horizontal="right" vertical="center"/>
    </xf>
    <xf numFmtId="180" fontId="21" fillId="0" borderId="63" xfId="0" applyNumberFormat="1" applyFont="1" applyFill="1" applyBorder="1" applyAlignment="1">
      <alignment horizontal="right" vertical="center"/>
    </xf>
    <xf numFmtId="180" fontId="21" fillId="0" borderId="42" xfId="0" applyNumberFormat="1" applyFont="1" applyFill="1" applyBorder="1" applyAlignment="1">
      <alignment horizontal="right" vertical="center"/>
    </xf>
    <xf numFmtId="180" fontId="21" fillId="0" borderId="60" xfId="0" applyNumberFormat="1" applyFont="1" applyFill="1" applyBorder="1" applyAlignment="1">
      <alignment horizontal="right" vertical="center"/>
    </xf>
    <xf numFmtId="0" fontId="17" fillId="3" borderId="118" xfId="0" applyNumberFormat="1" applyFont="1" applyFill="1" applyBorder="1" applyAlignment="1">
      <alignment horizontal="center" vertical="center" wrapText="1"/>
    </xf>
    <xf numFmtId="0" fontId="17" fillId="3" borderId="118" xfId="0" applyNumberFormat="1" applyFont="1" applyFill="1" applyBorder="1" applyAlignment="1">
      <alignment horizontal="center" vertical="center"/>
    </xf>
    <xf numFmtId="0" fontId="7" fillId="3" borderId="50" xfId="2" applyNumberFormat="1" applyFont="1" applyFill="1" applyBorder="1" applyAlignment="1" applyProtection="1">
      <alignment horizontal="center" vertical="center" wrapText="1"/>
    </xf>
    <xf numFmtId="0" fontId="7" fillId="3" borderId="51" xfId="2" applyNumberFormat="1" applyFont="1" applyFill="1" applyBorder="1" applyAlignment="1" applyProtection="1">
      <alignment horizontal="center" vertical="center" wrapText="1"/>
    </xf>
    <xf numFmtId="41" fontId="21" fillId="0" borderId="51" xfId="0" applyNumberFormat="1" applyFont="1" applyFill="1" applyBorder="1" applyAlignment="1">
      <alignment horizontal="right" vertical="center"/>
    </xf>
    <xf numFmtId="38" fontId="21" fillId="0" borderId="68" xfId="4" applyFont="1" applyFill="1" applyBorder="1" applyAlignment="1">
      <alignment horizontal="right" vertical="center"/>
    </xf>
    <xf numFmtId="38" fontId="21" fillId="0" borderId="50" xfId="4" applyFont="1" applyFill="1" applyBorder="1" applyAlignment="1">
      <alignment horizontal="right" vertical="center"/>
    </xf>
    <xf numFmtId="38" fontId="21" fillId="0" borderId="51" xfId="4"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38" fontId="0" fillId="0" borderId="26" xfId="4" applyFont="1" applyFill="1" applyBorder="1" applyAlignment="1">
      <alignment horizontal="right" vertical="center"/>
    </xf>
    <xf numFmtId="38" fontId="0" fillId="0" borderId="27" xfId="4" applyFont="1" applyFill="1" applyBorder="1" applyAlignment="1">
      <alignment horizontal="right" vertical="center"/>
    </xf>
    <xf numFmtId="41" fontId="0" fillId="0" borderId="45" xfId="0" applyNumberFormat="1" applyFont="1" applyFill="1" applyBorder="1" applyAlignment="1">
      <alignment horizontal="right" vertical="center"/>
    </xf>
    <xf numFmtId="0" fontId="17" fillId="4" borderId="36" xfId="0" applyNumberFormat="1" applyFont="1" applyFill="1" applyBorder="1" applyAlignment="1">
      <alignment horizontal="center" vertical="center" wrapText="1"/>
    </xf>
    <xf numFmtId="0" fontId="17" fillId="4" borderId="37" xfId="0" applyNumberFormat="1" applyFont="1" applyFill="1" applyBorder="1" applyAlignment="1">
      <alignment horizontal="center" vertical="center" wrapText="1"/>
    </xf>
    <xf numFmtId="0" fontId="17"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38" fontId="0" fillId="0" borderId="20" xfId="4" applyFont="1" applyFill="1" applyBorder="1" applyAlignment="1">
      <alignment horizontal="right" vertical="center"/>
    </xf>
    <xf numFmtId="38" fontId="0" fillId="0" borderId="21" xfId="4"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7" fillId="3" borderId="46" xfId="2" applyNumberFormat="1" applyFont="1" applyFill="1" applyBorder="1" applyAlignment="1" applyProtection="1">
      <alignment horizontal="center" vertical="center" wrapText="1"/>
    </xf>
    <xf numFmtId="0" fontId="7" fillId="3" borderId="1" xfId="2" applyNumberFormat="1" applyFont="1" applyFill="1" applyBorder="1" applyAlignment="1" applyProtection="1">
      <alignment horizontal="center" vertical="center" wrapText="1"/>
    </xf>
    <xf numFmtId="0" fontId="7" fillId="3" borderId="53" xfId="2" applyNumberFormat="1" applyFont="1" applyFill="1" applyBorder="1" applyAlignment="1" applyProtection="1">
      <alignment horizontal="center" vertical="center" wrapText="1"/>
    </xf>
    <xf numFmtId="0" fontId="11" fillId="2" borderId="28" xfId="0" applyNumberFormat="1" applyFont="1" applyFill="1" applyBorder="1" applyAlignment="1">
      <alignment horizontal="center" vertical="center"/>
    </xf>
    <xf numFmtId="0" fontId="0" fillId="6" borderId="20" xfId="0" applyFont="1" applyFill="1" applyBorder="1" applyAlignment="1" applyProtection="1">
      <alignment horizontal="left" vertical="center" wrapText="1"/>
      <protection locked="0"/>
    </xf>
    <xf numFmtId="0" fontId="0" fillId="6" borderId="21" xfId="0" applyFont="1" applyFill="1" applyBorder="1" applyAlignment="1" applyProtection="1">
      <alignment horizontal="left" vertical="center" wrapText="1"/>
      <protection locked="0"/>
    </xf>
    <xf numFmtId="0" fontId="0" fillId="6" borderId="1" xfId="0" applyFont="1" applyFill="1" applyBorder="1" applyAlignment="1" applyProtection="1">
      <alignment horizontal="left" vertical="center" wrapText="1"/>
      <protection locked="0"/>
    </xf>
    <xf numFmtId="0" fontId="0" fillId="6" borderId="22" xfId="0" applyFont="1" applyFill="1" applyBorder="1" applyAlignment="1" applyProtection="1">
      <alignment horizontal="left" vertical="center" wrapText="1"/>
      <protection locked="0"/>
    </xf>
    <xf numFmtId="0" fontId="0" fillId="0" borderId="3" xfId="0" applyNumberFormat="1" applyFont="1" applyFill="1" applyBorder="1" applyAlignment="1">
      <alignment horizontal="center" vertical="center" wrapText="1"/>
    </xf>
    <xf numFmtId="0" fontId="0" fillId="0" borderId="0" xfId="0" applyNumberFormat="1" applyFont="1" applyFill="1" applyBorder="1" applyAlignment="1">
      <alignment horizontal="center" vertical="center" wrapText="1"/>
    </xf>
    <xf numFmtId="0" fontId="0" fillId="0" borderId="71" xfId="0" applyNumberFormat="1" applyFont="1" applyFill="1" applyBorder="1" applyAlignment="1">
      <alignment horizontal="center" vertical="center" wrapText="1"/>
    </xf>
    <xf numFmtId="0" fontId="21" fillId="0" borderId="131" xfId="0" applyNumberFormat="1" applyFont="1" applyFill="1" applyBorder="1" applyAlignment="1">
      <alignment horizontal="right" vertical="center"/>
    </xf>
    <xf numFmtId="0" fontId="21" fillId="0" borderId="132" xfId="0" applyNumberFormat="1" applyFont="1" applyFill="1" applyBorder="1" applyAlignment="1">
      <alignment horizontal="right" vertical="center"/>
    </xf>
    <xf numFmtId="0" fontId="21" fillId="0" borderId="9" xfId="0" applyNumberFormat="1" applyFont="1" applyBorder="1" applyAlignment="1">
      <alignment horizontal="right" vertical="center"/>
    </xf>
    <xf numFmtId="0" fontId="21" fillId="0" borderId="10" xfId="0" applyNumberFormat="1" applyFont="1" applyBorder="1" applyAlignment="1">
      <alignment horizontal="right" vertical="center"/>
    </xf>
    <xf numFmtId="38" fontId="0" fillId="0" borderId="32" xfId="4" applyFont="1" applyBorder="1" applyAlignment="1">
      <alignment horizontal="right" vertical="center"/>
    </xf>
    <xf numFmtId="38" fontId="0" fillId="0" borderId="108" xfId="4" applyFont="1" applyBorder="1" applyAlignment="1">
      <alignment horizontal="right" vertical="center"/>
    </xf>
    <xf numFmtId="38" fontId="0" fillId="0" borderId="9" xfId="4" applyFont="1" applyBorder="1" applyAlignment="1">
      <alignment horizontal="right" vertical="center"/>
    </xf>
    <xf numFmtId="0" fontId="7" fillId="3" borderId="33" xfId="2" applyNumberFormat="1" applyFont="1" applyFill="1" applyBorder="1" applyAlignment="1" applyProtection="1">
      <alignment horizontal="center" vertical="center" wrapText="1"/>
    </xf>
    <xf numFmtId="0" fontId="7" fillId="3" borderId="26" xfId="2" applyNumberFormat="1" applyFont="1" applyFill="1" applyBorder="1" applyAlignment="1" applyProtection="1">
      <alignment horizontal="center" vertical="center" wrapText="1"/>
    </xf>
    <xf numFmtId="0" fontId="7" fillId="3" borderId="34" xfId="2" applyNumberFormat="1" applyFont="1" applyFill="1" applyBorder="1" applyAlignment="1" applyProtection="1">
      <alignment horizontal="center" vertical="center" wrapText="1"/>
    </xf>
    <xf numFmtId="0" fontId="0" fillId="0" borderId="31"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41" fontId="0" fillId="0" borderId="27" xfId="0" applyNumberFormat="1" applyFont="1" applyFill="1" applyBorder="1" applyAlignment="1">
      <alignment horizontal="center" vertical="center"/>
    </xf>
    <xf numFmtId="0" fontId="2" fillId="0" borderId="25" xfId="1" quotePrefix="1" applyNumberFormat="1" applyFont="1" applyFill="1" applyBorder="1" applyAlignment="1" applyProtection="1">
      <alignment horizontal="center" vertical="center" wrapText="1"/>
    </xf>
    <xf numFmtId="0" fontId="2" fillId="0" borderId="45" xfId="1" applyNumberFormat="1" applyFont="1" applyFill="1" applyBorder="1" applyAlignment="1" applyProtection="1">
      <alignment horizontal="center" vertical="center" wrapText="1"/>
    </xf>
    <xf numFmtId="0" fontId="11" fillId="3" borderId="107" xfId="0" applyNumberFormat="1" applyFont="1" applyFill="1" applyBorder="1" applyAlignment="1">
      <alignment horizontal="center" vertical="center"/>
    </xf>
    <xf numFmtId="0" fontId="0" fillId="0" borderId="127" xfId="1" applyNumberFormat="1" applyFont="1" applyFill="1" applyBorder="1" applyAlignment="1" applyProtection="1">
      <alignment horizontal="center" vertical="center" wrapText="1"/>
    </xf>
    <xf numFmtId="0" fontId="2" fillId="0" borderId="119" xfId="1" applyNumberFormat="1" applyFont="1" applyFill="1" applyBorder="1" applyAlignment="1" applyProtection="1">
      <alignment horizontal="center" vertical="center" wrapText="1"/>
    </xf>
    <xf numFmtId="0" fontId="2" fillId="0" borderId="120" xfId="1" applyNumberFormat="1" applyFont="1" applyFill="1" applyBorder="1" applyAlignment="1" applyProtection="1">
      <alignment horizontal="center" vertical="center" wrapText="1"/>
    </xf>
    <xf numFmtId="0" fontId="17" fillId="3" borderId="63" xfId="1" applyNumberFormat="1" applyFont="1" applyFill="1" applyBorder="1" applyAlignment="1" applyProtection="1">
      <alignment horizontal="center" vertical="center" wrapText="1"/>
    </xf>
    <xf numFmtId="0" fontId="17" fillId="3" borderId="42" xfId="1" applyNumberFormat="1" applyFont="1" applyFill="1" applyBorder="1" applyAlignment="1" applyProtection="1">
      <alignment horizontal="center" vertical="center" wrapText="1"/>
    </xf>
    <xf numFmtId="0" fontId="17" fillId="3" borderId="43" xfId="1" applyNumberFormat="1" applyFont="1" applyFill="1" applyBorder="1" applyAlignment="1" applyProtection="1">
      <alignment horizontal="center" vertical="center" wrapText="1"/>
    </xf>
    <xf numFmtId="0" fontId="11" fillId="3" borderId="29" xfId="0" applyNumberFormat="1" applyFont="1" applyFill="1" applyBorder="1" applyAlignment="1">
      <alignment horizontal="center" vertical="center" shrinkToFit="1"/>
    </xf>
    <xf numFmtId="0" fontId="11" fillId="3" borderId="17" xfId="0" applyNumberFormat="1" applyFont="1" applyFill="1" applyBorder="1" applyAlignment="1">
      <alignment horizontal="center" vertical="center" shrinkToFit="1"/>
    </xf>
    <xf numFmtId="0" fontId="11" fillId="3" borderId="18" xfId="0" applyNumberFormat="1" applyFont="1" applyFill="1" applyBorder="1" applyAlignment="1">
      <alignment horizontal="center" vertical="center" shrinkToFit="1"/>
    </xf>
    <xf numFmtId="0" fontId="17" fillId="3" borderId="11" xfId="0" applyNumberFormat="1" applyFont="1" applyFill="1" applyBorder="1" applyAlignment="1">
      <alignment horizontal="center" vertical="center"/>
    </xf>
    <xf numFmtId="0" fontId="17" fillId="3" borderId="17" xfId="0" applyNumberFormat="1" applyFont="1" applyFill="1" applyBorder="1" applyAlignment="1">
      <alignment horizontal="center" vertical="center" wrapText="1" shrinkToFit="1"/>
    </xf>
    <xf numFmtId="0" fontId="17" fillId="3" borderId="35" xfId="0" applyNumberFormat="1" applyFont="1" applyFill="1" applyBorder="1" applyAlignment="1">
      <alignment horizontal="center" vertical="center" wrapText="1" shrinkToFit="1"/>
    </xf>
    <xf numFmtId="41" fontId="0" fillId="0" borderId="27" xfId="0" applyNumberFormat="1" applyFont="1" applyFill="1" applyBorder="1" applyAlignment="1">
      <alignment horizontal="center" vertical="center" wrapText="1"/>
    </xf>
    <xf numFmtId="0" fontId="7" fillId="2" borderId="58" xfId="2" applyNumberFormat="1" applyFont="1" applyFill="1" applyBorder="1" applyAlignment="1" applyProtection="1">
      <alignment horizontal="center" vertical="center" wrapText="1"/>
    </xf>
    <xf numFmtId="0" fontId="7" fillId="2" borderId="42" xfId="2" applyNumberFormat="1" applyFont="1" applyFill="1" applyBorder="1" applyAlignment="1" applyProtection="1">
      <alignment horizontal="center" vertical="center" wrapText="1"/>
    </xf>
    <xf numFmtId="0" fontId="7" fillId="2" borderId="59" xfId="2" applyNumberFormat="1" applyFont="1" applyFill="1" applyBorder="1" applyAlignment="1" applyProtection="1">
      <alignment horizontal="center" vertical="center" wrapText="1"/>
    </xf>
    <xf numFmtId="0" fontId="21" fillId="0" borderId="41" xfId="1" applyNumberFormat="1" applyFont="1" applyFill="1" applyBorder="1" applyAlignment="1" applyProtection="1">
      <alignment horizontal="left" vertical="center" wrapText="1"/>
    </xf>
    <xf numFmtId="0" fontId="22" fillId="0" borderId="42" xfId="1" applyNumberFormat="1" applyFont="1" applyFill="1" applyBorder="1" applyAlignment="1" applyProtection="1">
      <alignment horizontal="left" vertical="center" wrapText="1"/>
    </xf>
    <xf numFmtId="0" fontId="22" fillId="0" borderId="60" xfId="1" applyNumberFormat="1" applyFont="1" applyFill="1" applyBorder="1" applyAlignment="1" applyProtection="1">
      <alignment horizontal="left" vertical="center" wrapText="1"/>
    </xf>
    <xf numFmtId="0" fontId="7" fillId="2" borderId="62" xfId="2" applyNumberFormat="1" applyFont="1" applyFill="1" applyBorder="1" applyAlignment="1" applyProtection="1">
      <alignment horizontal="center" vertical="center" wrapText="1"/>
    </xf>
    <xf numFmtId="0" fontId="2" fillId="0" borderId="54" xfId="1" applyNumberFormat="1" applyFont="1" applyFill="1" applyBorder="1" applyAlignment="1" applyProtection="1">
      <alignment horizontal="left" vertical="center" wrapText="1"/>
    </xf>
    <xf numFmtId="0" fontId="2" fillId="0" borderId="37" xfId="1" applyNumberFormat="1" applyFont="1" applyFill="1" applyBorder="1" applyAlignment="1" applyProtection="1">
      <alignment horizontal="left" vertical="center" wrapText="1"/>
    </xf>
    <xf numFmtId="0" fontId="2" fillId="0" borderId="55" xfId="1" applyNumberFormat="1" applyFont="1" applyFill="1" applyBorder="1" applyAlignment="1" applyProtection="1">
      <alignment horizontal="left" vertical="center" wrapText="1"/>
    </xf>
    <xf numFmtId="0" fontId="7" fillId="3" borderId="12" xfId="2" applyNumberFormat="1" applyFont="1" applyFill="1" applyBorder="1" applyAlignment="1" applyProtection="1">
      <alignment horizontal="center" vertical="center" wrapText="1"/>
    </xf>
    <xf numFmtId="0" fontId="7" fillId="3" borderId="2" xfId="2" applyNumberFormat="1" applyFont="1" applyFill="1" applyBorder="1" applyAlignment="1" applyProtection="1">
      <alignment horizontal="center" vertical="center" wrapText="1"/>
    </xf>
    <xf numFmtId="0" fontId="7" fillId="3" borderId="13" xfId="2" applyNumberFormat="1" applyFont="1" applyFill="1" applyBorder="1" applyAlignment="1" applyProtection="1">
      <alignment horizontal="center" vertical="center" wrapText="1"/>
    </xf>
    <xf numFmtId="0" fontId="9" fillId="0" borderId="230" xfId="0" applyNumberFormat="1" applyFont="1" applyFill="1" applyBorder="1" applyAlignment="1">
      <alignment horizontal="center" vertical="center"/>
    </xf>
    <xf numFmtId="0" fontId="11" fillId="2" borderId="29" xfId="0" applyNumberFormat="1" applyFont="1" applyFill="1" applyBorder="1" applyAlignment="1">
      <alignment horizontal="center" vertical="center"/>
    </xf>
    <xf numFmtId="0" fontId="11" fillId="2" borderId="18" xfId="0" applyNumberFormat="1" applyFont="1" applyFill="1" applyBorder="1" applyAlignment="1">
      <alignment horizontal="center" vertical="center"/>
    </xf>
    <xf numFmtId="0" fontId="17" fillId="3" borderId="19" xfId="1" applyNumberFormat="1" applyFont="1" applyFill="1" applyBorder="1" applyAlignment="1" applyProtection="1">
      <alignment horizontal="center" vertical="center" wrapText="1"/>
    </xf>
    <xf numFmtId="0" fontId="17" fillId="3" borderId="41" xfId="1" applyNumberFormat="1" applyFont="1" applyFill="1" applyBorder="1" applyAlignment="1" applyProtection="1">
      <alignment horizontal="center" vertical="center" wrapText="1"/>
    </xf>
    <xf numFmtId="0" fontId="2" fillId="0" borderId="102" xfId="1" applyNumberFormat="1" applyFont="1" applyFill="1" applyBorder="1" applyAlignment="1" applyProtection="1">
      <alignment horizontal="center" vertical="center" wrapText="1"/>
    </xf>
    <xf numFmtId="0" fontId="2" fillId="0" borderId="21" xfId="1" applyNumberFormat="1" applyFont="1" applyFill="1" applyBorder="1" applyAlignment="1" applyProtection="1">
      <alignment horizontal="center" vertical="center" wrapText="1"/>
    </xf>
    <xf numFmtId="0" fontId="2" fillId="0" borderId="63" xfId="1" applyNumberFormat="1" applyFont="1" applyFill="1" applyBorder="1" applyAlignment="1" applyProtection="1">
      <alignment horizontal="center" vertical="center" wrapText="1"/>
    </xf>
    <xf numFmtId="0" fontId="2" fillId="0" borderId="42" xfId="1" applyNumberFormat="1" applyFont="1" applyFill="1" applyBorder="1" applyAlignment="1" applyProtection="1">
      <alignment horizontal="center" vertical="center" wrapText="1"/>
    </xf>
    <xf numFmtId="0" fontId="2" fillId="0" borderId="43" xfId="1" applyNumberFormat="1" applyFont="1" applyFill="1" applyBorder="1" applyAlignment="1" applyProtection="1">
      <alignment horizontal="center" vertical="center" wrapText="1"/>
    </xf>
    <xf numFmtId="0" fontId="17" fillId="3" borderId="127" xfId="1" applyNumberFormat="1" applyFont="1" applyFill="1" applyBorder="1" applyAlignment="1" applyProtection="1">
      <alignment horizontal="center" vertical="center" wrapText="1"/>
    </xf>
    <xf numFmtId="0" fontId="17" fillId="3" borderId="119" xfId="1" applyNumberFormat="1" applyFont="1" applyFill="1" applyBorder="1" applyAlignment="1" applyProtection="1">
      <alignment horizontal="center" vertical="center" wrapText="1"/>
    </xf>
    <xf numFmtId="0" fontId="17" fillId="3" borderId="120" xfId="1" applyNumberFormat="1" applyFont="1" applyFill="1" applyBorder="1" applyAlignment="1" applyProtection="1">
      <alignment horizontal="center" vertical="center" wrapText="1"/>
    </xf>
    <xf numFmtId="0" fontId="2" fillId="0" borderId="127" xfId="1" applyNumberFormat="1" applyFont="1" applyFill="1" applyBorder="1" applyAlignment="1" applyProtection="1">
      <alignment horizontal="center" vertical="center" wrapText="1"/>
    </xf>
    <xf numFmtId="41" fontId="2" fillId="0" borderId="102" xfId="1" applyNumberFormat="1" applyFont="1" applyFill="1" applyBorder="1" applyAlignment="1" applyProtection="1">
      <alignment horizontal="right" vertical="center" wrapText="1"/>
    </xf>
    <xf numFmtId="41" fontId="2" fillId="0" borderId="20" xfId="1" applyNumberFormat="1" applyFont="1" applyFill="1" applyBorder="1" applyAlignment="1" applyProtection="1">
      <alignment horizontal="right" vertical="center" wrapText="1"/>
    </xf>
    <xf numFmtId="41" fontId="2" fillId="0" borderId="67" xfId="1" applyNumberFormat="1" applyFont="1" applyFill="1" applyBorder="1" applyAlignment="1" applyProtection="1">
      <alignment horizontal="right" vertical="center" wrapText="1"/>
    </xf>
    <xf numFmtId="41" fontId="2" fillId="0" borderId="63" xfId="1" applyNumberFormat="1" applyFont="1" applyFill="1" applyBorder="1" applyAlignment="1" applyProtection="1">
      <alignment horizontal="right" vertical="center" wrapText="1"/>
    </xf>
    <xf numFmtId="41" fontId="2" fillId="0" borderId="42" xfId="1" applyNumberFormat="1" applyFont="1" applyFill="1" applyBorder="1" applyAlignment="1" applyProtection="1">
      <alignment horizontal="right" vertical="center" wrapText="1"/>
    </xf>
    <xf numFmtId="41" fontId="2" fillId="0" borderId="60" xfId="1" applyNumberFormat="1" applyFont="1" applyFill="1" applyBorder="1" applyAlignment="1" applyProtection="1">
      <alignment horizontal="right" vertical="center" wrapText="1"/>
    </xf>
    <xf numFmtId="0" fontId="17" fillId="3" borderId="122" xfId="1" applyNumberFormat="1" applyFont="1" applyFill="1" applyBorder="1" applyAlignment="1" applyProtection="1">
      <alignment horizontal="center" vertical="center" wrapText="1"/>
    </xf>
    <xf numFmtId="0" fontId="17" fillId="3" borderId="123" xfId="1" applyNumberFormat="1" applyFont="1" applyFill="1" applyBorder="1" applyAlignment="1" applyProtection="1">
      <alignment horizontal="center" vertical="center" wrapText="1"/>
    </xf>
    <xf numFmtId="0" fontId="17" fillId="3" borderId="124" xfId="1" applyNumberFormat="1" applyFont="1" applyFill="1" applyBorder="1" applyAlignment="1" applyProtection="1">
      <alignment horizontal="center" vertical="center" wrapText="1"/>
    </xf>
    <xf numFmtId="0" fontId="2" fillId="0" borderId="122" xfId="1" applyNumberFormat="1" applyFont="1" applyFill="1" applyBorder="1" applyAlignment="1" applyProtection="1">
      <alignment horizontal="center" vertical="center" wrapText="1"/>
    </xf>
    <xf numFmtId="0" fontId="2" fillId="0" borderId="123" xfId="1" applyNumberFormat="1" applyFont="1" applyFill="1" applyBorder="1" applyAlignment="1" applyProtection="1">
      <alignment horizontal="center" vertical="center" wrapText="1"/>
    </xf>
    <xf numFmtId="0" fontId="2" fillId="0" borderId="124" xfId="1" applyNumberFormat="1" applyFont="1" applyFill="1" applyBorder="1" applyAlignment="1" applyProtection="1">
      <alignment horizontal="center" vertical="center" wrapText="1"/>
    </xf>
    <xf numFmtId="0" fontId="7" fillId="3" borderId="212" xfId="2" applyNumberFormat="1" applyFont="1" applyFill="1" applyBorder="1" applyAlignment="1" applyProtection="1">
      <alignment horizontal="center" vertical="center" wrapText="1"/>
    </xf>
    <xf numFmtId="0" fontId="7" fillId="3" borderId="213" xfId="2" applyNumberFormat="1" applyFont="1" applyFill="1" applyBorder="1" applyAlignment="1" applyProtection="1">
      <alignment horizontal="center" vertical="center" wrapText="1"/>
    </xf>
    <xf numFmtId="0" fontId="7" fillId="3" borderId="214" xfId="2" applyNumberFormat="1" applyFont="1" applyFill="1" applyBorder="1" applyAlignment="1" applyProtection="1">
      <alignment horizontal="center" vertical="center" wrapText="1"/>
    </xf>
    <xf numFmtId="0" fontId="7" fillId="3" borderId="211" xfId="2" applyNumberFormat="1" applyFont="1" applyFill="1" applyBorder="1" applyAlignment="1" applyProtection="1">
      <alignment horizontal="center" vertical="center" wrapText="1"/>
    </xf>
    <xf numFmtId="0" fontId="7" fillId="3" borderId="215" xfId="2" applyNumberFormat="1" applyFont="1" applyFill="1" applyBorder="1" applyAlignment="1" applyProtection="1">
      <alignment horizontal="center" vertical="center" wrapText="1"/>
    </xf>
    <xf numFmtId="0" fontId="7" fillId="3" borderId="221" xfId="2" applyNumberFormat="1" applyFont="1" applyFill="1" applyBorder="1" applyAlignment="1" applyProtection="1">
      <alignment horizontal="center" vertical="center" wrapText="1"/>
    </xf>
    <xf numFmtId="0" fontId="7" fillId="3" borderId="52" xfId="2" applyNumberFormat="1" applyFont="1" applyFill="1" applyBorder="1" applyAlignment="1" applyProtection="1">
      <alignment horizontal="center" vertical="center" wrapText="1"/>
    </xf>
    <xf numFmtId="0" fontId="7" fillId="3" borderId="222" xfId="2" applyNumberFormat="1" applyFont="1" applyFill="1" applyBorder="1" applyAlignment="1" applyProtection="1">
      <alignment horizontal="center" vertical="center" wrapText="1"/>
    </xf>
    <xf numFmtId="0" fontId="7" fillId="3" borderId="33" xfId="2" applyNumberFormat="1" applyFont="1" applyFill="1" applyBorder="1" applyAlignment="1" applyProtection="1">
      <alignment horizontal="center" vertical="center"/>
    </xf>
    <xf numFmtId="0" fontId="7" fillId="3" borderId="26" xfId="2" applyNumberFormat="1" applyFont="1" applyFill="1" applyBorder="1" applyAlignment="1" applyProtection="1">
      <alignment horizontal="center" vertical="center"/>
    </xf>
    <xf numFmtId="0" fontId="7" fillId="3" borderId="34" xfId="2" applyNumberFormat="1" applyFont="1" applyFill="1" applyBorder="1" applyAlignment="1" applyProtection="1">
      <alignment horizontal="center" vertical="center"/>
    </xf>
    <xf numFmtId="0" fontId="10" fillId="0" borderId="31" xfId="1" applyNumberFormat="1" applyFont="1" applyFill="1" applyBorder="1" applyAlignment="1" applyProtection="1">
      <alignment horizontal="center" vertical="center" wrapText="1" shrinkToFit="1"/>
    </xf>
    <xf numFmtId="0" fontId="10" fillId="0" borderId="26" xfId="1" applyNumberFormat="1" applyFont="1" applyFill="1" applyBorder="1" applyAlignment="1" applyProtection="1">
      <alignment horizontal="center" vertical="center" wrapText="1" shrinkToFit="1"/>
    </xf>
    <xf numFmtId="0" fontId="10" fillId="0" borderId="27" xfId="1" applyNumberFormat="1" applyFont="1" applyFill="1" applyBorder="1" applyAlignment="1" applyProtection="1">
      <alignment horizontal="center" vertical="center" wrapText="1"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5" fillId="3" borderId="33" xfId="2" applyNumberFormat="1" applyFont="1" applyFill="1" applyBorder="1" applyAlignment="1" applyProtection="1">
      <alignment horizontal="center" vertical="center" wrapText="1" shrinkToFit="1"/>
    </xf>
    <xf numFmtId="0" fontId="15" fillId="3" borderId="26" xfId="2" applyNumberFormat="1" applyFont="1" applyFill="1" applyBorder="1" applyAlignment="1" applyProtection="1">
      <alignment horizontal="center" vertical="center" shrinkToFit="1"/>
    </xf>
    <xf numFmtId="0" fontId="15" fillId="3" borderId="34" xfId="2" applyNumberFormat="1" applyFont="1" applyFill="1" applyBorder="1" applyAlignment="1" applyProtection="1">
      <alignment horizontal="center" vertical="center" shrinkToFit="1"/>
    </xf>
    <xf numFmtId="0" fontId="10" fillId="0" borderId="41" xfId="1" applyNumberFormat="1" applyFont="1" applyFill="1" applyBorder="1" applyAlignment="1" applyProtection="1">
      <alignment horizontal="center" vertical="center" wrapText="1" shrinkToFit="1"/>
    </xf>
    <xf numFmtId="0" fontId="10" fillId="0" borderId="42" xfId="1" applyNumberFormat="1" applyFont="1" applyFill="1" applyBorder="1" applyAlignment="1" applyProtection="1">
      <alignment horizontal="center" vertical="center" wrapText="1" shrinkToFit="1"/>
    </xf>
    <xf numFmtId="0" fontId="10" fillId="0" borderId="43" xfId="1" applyNumberFormat="1" applyFont="1" applyFill="1" applyBorder="1" applyAlignment="1" applyProtection="1">
      <alignment horizontal="center" vertical="center" wrapText="1" shrinkToFit="1"/>
    </xf>
    <xf numFmtId="0" fontId="5" fillId="0" borderId="1" xfId="0" applyNumberFormat="1" applyFont="1" applyBorder="1" applyAlignment="1">
      <alignment horizontal="center" vertical="center"/>
    </xf>
    <xf numFmtId="0" fontId="0" fillId="0" borderId="1" xfId="0" applyNumberFormat="1" applyBorder="1" applyAlignment="1">
      <alignment vertical="center"/>
    </xf>
    <xf numFmtId="0" fontId="6"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6" fillId="4" borderId="50" xfId="0" applyNumberFormat="1" applyFont="1" applyFill="1" applyBorder="1" applyAlignment="1">
      <alignment vertical="center"/>
    </xf>
    <xf numFmtId="0" fontId="0" fillId="0" borderId="69" xfId="0" applyNumberFormat="1" applyBorder="1" applyAlignment="1">
      <alignment vertical="center"/>
    </xf>
    <xf numFmtId="0" fontId="7" fillId="3" borderId="12" xfId="2" applyNumberFormat="1" applyFont="1" applyFill="1" applyBorder="1" applyAlignment="1" applyProtection="1">
      <alignment horizontal="center" vertical="center"/>
    </xf>
    <xf numFmtId="0" fontId="7" fillId="3" borderId="2" xfId="2" applyNumberFormat="1" applyFont="1" applyFill="1" applyBorder="1" applyAlignment="1" applyProtection="1">
      <alignment horizontal="center" vertical="center"/>
    </xf>
    <xf numFmtId="0" fontId="10" fillId="0" borderId="5" xfId="1" applyNumberFormat="1" applyFont="1" applyFill="1" applyBorder="1" applyAlignment="1" applyProtection="1">
      <alignment horizontal="center" vertical="center" wrapText="1" shrinkToFit="1"/>
    </xf>
    <xf numFmtId="0" fontId="10" fillId="0" borderId="2" xfId="1" applyNumberFormat="1" applyFont="1" applyFill="1" applyBorder="1" applyAlignment="1" applyProtection="1">
      <alignment horizontal="center" vertical="center" wrapText="1" shrinkToFit="1"/>
    </xf>
    <xf numFmtId="0" fontId="10"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2" fillId="0" borderId="39" xfId="1" applyNumberFormat="1" applyFont="1" applyFill="1" applyBorder="1" applyAlignment="1" applyProtection="1">
      <alignment horizontal="right" vertical="center" wrapText="1"/>
    </xf>
    <xf numFmtId="41" fontId="2" fillId="0" borderId="2" xfId="1" applyNumberFormat="1" applyFont="1" applyFill="1" applyBorder="1" applyAlignment="1" applyProtection="1">
      <alignment horizontal="right" vertical="center" wrapText="1"/>
    </xf>
    <xf numFmtId="41" fontId="2" fillId="0" borderId="6" xfId="1" applyNumberFormat="1" applyFont="1" applyFill="1" applyBorder="1" applyAlignment="1" applyProtection="1">
      <alignment horizontal="right" vertical="center" wrapText="1"/>
    </xf>
    <xf numFmtId="0" fontId="0" fillId="0" borderId="122" xfId="1" applyNumberFormat="1" applyFont="1" applyFill="1" applyBorder="1" applyAlignment="1" applyProtection="1">
      <alignment horizontal="center" vertical="center" wrapText="1"/>
    </xf>
    <xf numFmtId="0" fontId="21" fillId="0" borderId="7" xfId="1" applyNumberFormat="1" applyFont="1" applyFill="1" applyBorder="1" applyAlignment="1" applyProtection="1">
      <alignment vertical="center" wrapText="1"/>
    </xf>
    <xf numFmtId="0" fontId="21" fillId="0" borderId="1" xfId="1" applyNumberFormat="1" applyFont="1" applyFill="1" applyBorder="1" applyAlignment="1" applyProtection="1">
      <alignment vertical="center" wrapText="1"/>
    </xf>
    <xf numFmtId="0" fontId="21" fillId="0" borderId="8" xfId="1" applyNumberFormat="1" applyFont="1" applyFill="1" applyBorder="1" applyAlignment="1" applyProtection="1">
      <alignment vertical="center" wrapText="1"/>
    </xf>
    <xf numFmtId="0" fontId="15" fillId="2" borderId="12" xfId="2" applyNumberFormat="1" applyFont="1" applyFill="1" applyBorder="1" applyAlignment="1" applyProtection="1">
      <alignment horizontal="center" vertical="center" wrapText="1"/>
    </xf>
    <xf numFmtId="0" fontId="15" fillId="2" borderId="2" xfId="2" applyNumberFormat="1" applyFont="1" applyFill="1" applyBorder="1" applyAlignment="1" applyProtection="1">
      <alignment horizontal="center" vertical="center" wrapText="1"/>
    </xf>
    <xf numFmtId="0" fontId="15" fillId="2" borderId="13" xfId="2" applyNumberFormat="1" applyFont="1" applyFill="1" applyBorder="1" applyAlignment="1" applyProtection="1">
      <alignment horizontal="center" vertical="center" wrapText="1"/>
    </xf>
    <xf numFmtId="0" fontId="15" fillId="2" borderId="58" xfId="2" applyNumberFormat="1" applyFont="1" applyFill="1" applyBorder="1" applyAlignment="1" applyProtection="1">
      <alignment horizontal="center" vertical="center" wrapText="1"/>
    </xf>
    <xf numFmtId="0" fontId="15" fillId="2" borderId="59" xfId="2" applyNumberFormat="1" applyFont="1" applyFill="1" applyBorder="1" applyAlignment="1" applyProtection="1">
      <alignment horizontal="center" vertical="center" wrapText="1"/>
    </xf>
    <xf numFmtId="0" fontId="17" fillId="3" borderId="5" xfId="1" applyNumberFormat="1" applyFont="1" applyFill="1" applyBorder="1" applyAlignment="1" applyProtection="1">
      <alignment horizontal="center" vertical="center" wrapText="1"/>
    </xf>
    <xf numFmtId="0" fontId="17" fillId="3" borderId="2" xfId="1" applyNumberFormat="1" applyFont="1" applyFill="1" applyBorder="1" applyAlignment="1" applyProtection="1">
      <alignment horizontal="center" vertical="center" wrapText="1"/>
    </xf>
    <xf numFmtId="0" fontId="17"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2" fillId="0" borderId="2" xfId="1" applyNumberFormat="1" applyFont="1" applyFill="1" applyBorder="1" applyAlignment="1" applyProtection="1">
      <alignment horizontal="center" vertical="center" wrapText="1"/>
    </xf>
    <xf numFmtId="0" fontId="2" fillId="0" borderId="30" xfId="1" applyNumberFormat="1" applyFont="1" applyFill="1" applyBorder="1" applyAlignment="1" applyProtection="1">
      <alignment horizontal="center" vertical="center" wrapText="1"/>
    </xf>
    <xf numFmtId="0" fontId="17" fillId="3" borderId="64" xfId="1" applyNumberFormat="1" applyFont="1" applyFill="1" applyBorder="1" applyAlignment="1" applyProtection="1">
      <alignment horizontal="center" vertical="center" wrapText="1"/>
    </xf>
    <xf numFmtId="0" fontId="17" fillId="3" borderId="65" xfId="1" applyNumberFormat="1" applyFont="1" applyFill="1" applyBorder="1" applyAlignment="1" applyProtection="1">
      <alignment horizontal="center" vertical="center" wrapText="1"/>
    </xf>
    <xf numFmtId="0" fontId="17"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2" fillId="0" borderId="65" xfId="1" applyNumberFormat="1" applyFont="1" applyFill="1" applyBorder="1" applyAlignment="1" applyProtection="1">
      <alignment horizontal="center" vertical="center" wrapText="1"/>
    </xf>
    <xf numFmtId="0" fontId="2" fillId="0" borderId="126" xfId="1" applyNumberFormat="1" applyFont="1" applyFill="1" applyBorder="1" applyAlignment="1" applyProtection="1">
      <alignment horizontal="center" vertical="center" wrapText="1"/>
    </xf>
    <xf numFmtId="0" fontId="17" fillId="3" borderId="39" xfId="1" applyNumberFormat="1" applyFont="1" applyFill="1" applyBorder="1" applyAlignment="1" applyProtection="1">
      <alignment horizontal="center" vertical="center" wrapText="1"/>
    </xf>
    <xf numFmtId="49" fontId="0" fillId="0" borderId="3"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left" vertical="center" wrapText="1"/>
    </xf>
    <xf numFmtId="0" fontId="17" fillId="3" borderId="33" xfId="0" applyNumberFormat="1" applyFont="1" applyFill="1" applyBorder="1" applyAlignment="1">
      <alignment horizontal="center" vertical="center" wrapText="1"/>
    </xf>
    <xf numFmtId="0" fontId="17" fillId="3" borderId="34" xfId="0" applyNumberFormat="1" applyFont="1" applyFill="1" applyBorder="1" applyAlignment="1">
      <alignment horizontal="center" vertical="center" wrapText="1"/>
    </xf>
    <xf numFmtId="0" fontId="8" fillId="3" borderId="25" xfId="1" applyNumberFormat="1" applyFont="1" applyFill="1" applyBorder="1" applyAlignment="1" applyProtection="1">
      <alignment horizontal="center" vertical="center" wrapText="1"/>
    </xf>
    <xf numFmtId="0" fontId="8" fillId="3" borderId="26" xfId="1" applyNumberFormat="1" applyFont="1" applyFill="1" applyBorder="1" applyAlignment="1" applyProtection="1">
      <alignment horizontal="center" vertical="center" wrapText="1"/>
    </xf>
    <xf numFmtId="0" fontId="8" fillId="3" borderId="27" xfId="1" applyNumberFormat="1" applyFont="1" applyFill="1" applyBorder="1" applyAlignment="1" applyProtection="1">
      <alignment horizontal="center" vertical="center" wrapText="1"/>
    </xf>
    <xf numFmtId="0" fontId="21" fillId="0" borderId="25" xfId="0" applyNumberFormat="1" applyFont="1" applyFill="1" applyBorder="1" applyAlignment="1">
      <alignment horizontal="left" vertical="center" wrapText="1"/>
    </xf>
    <xf numFmtId="0" fontId="21" fillId="0" borderId="26" xfId="0" applyNumberFormat="1" applyFont="1" applyFill="1" applyBorder="1" applyAlignment="1">
      <alignment horizontal="left" vertical="center" wrapText="1"/>
    </xf>
    <xf numFmtId="0" fontId="21" fillId="0" borderId="45" xfId="0" applyNumberFormat="1" applyFont="1" applyFill="1" applyBorder="1" applyAlignment="1">
      <alignment horizontal="left" vertical="center" wrapText="1"/>
    </xf>
    <xf numFmtId="0" fontId="10" fillId="0" borderId="31" xfId="1" applyNumberFormat="1" applyFont="1" applyFill="1" applyBorder="1" applyAlignment="1" applyProtection="1">
      <alignment horizontal="left" vertical="center" wrapText="1" shrinkToFit="1"/>
    </xf>
    <xf numFmtId="0" fontId="10" fillId="0" borderId="26" xfId="1" applyNumberFormat="1" applyFont="1" applyFill="1" applyBorder="1" applyAlignment="1" applyProtection="1">
      <alignment horizontal="left" vertical="center" wrapText="1" shrinkToFit="1"/>
    </xf>
    <xf numFmtId="0" fontId="10" fillId="0" borderId="45" xfId="1" applyNumberFormat="1" applyFont="1" applyFill="1" applyBorder="1" applyAlignment="1" applyProtection="1">
      <alignment horizontal="left" vertical="center" wrapText="1" shrinkToFit="1"/>
    </xf>
    <xf numFmtId="0" fontId="0" fillId="0" borderId="102" xfId="1" applyNumberFormat="1" applyFont="1" applyFill="1" applyBorder="1" applyAlignment="1" applyProtection="1">
      <alignment horizontal="center" vertical="center" wrapText="1"/>
    </xf>
    <xf numFmtId="0" fontId="0" fillId="0" borderId="0" xfId="1" applyNumberFormat="1" applyFont="1" applyFill="1" applyBorder="1" applyAlignment="1" applyProtection="1">
      <alignment horizontal="left" vertical="center" wrapText="1"/>
    </xf>
    <xf numFmtId="0" fontId="17" fillId="3" borderId="31" xfId="1" applyNumberFormat="1" applyFont="1" applyFill="1" applyBorder="1" applyAlignment="1" applyProtection="1">
      <alignment horizontal="center" vertical="center" wrapText="1"/>
    </xf>
    <xf numFmtId="0" fontId="17" fillId="3" borderId="11" xfId="0" applyNumberFormat="1" applyFont="1" applyFill="1" applyBorder="1" applyAlignment="1">
      <alignment horizontal="center" vertical="center" wrapText="1" shrinkToFit="1"/>
    </xf>
    <xf numFmtId="0" fontId="17" fillId="3" borderId="128" xfId="0" applyNumberFormat="1" applyFont="1" applyFill="1" applyBorder="1" applyAlignment="1">
      <alignment horizontal="center" vertical="center" wrapText="1" shrinkToFit="1"/>
    </xf>
    <xf numFmtId="0" fontId="17" fillId="3" borderId="205" xfId="0" applyNumberFormat="1" applyFont="1" applyFill="1" applyBorder="1" applyAlignment="1">
      <alignment horizontal="center" vertical="center" wrapText="1" shrinkToFit="1"/>
    </xf>
    <xf numFmtId="0" fontId="9" fillId="0" borderId="129" xfId="0" applyNumberFormat="1" applyFont="1" applyFill="1" applyBorder="1" applyAlignment="1">
      <alignment horizontal="left" vertical="center" wrapText="1" shrinkToFit="1"/>
    </xf>
    <xf numFmtId="0" fontId="9" fillId="0" borderId="129" xfId="0" applyNumberFormat="1" applyFont="1" applyFill="1" applyBorder="1" applyAlignment="1">
      <alignment horizontal="left" vertical="center" shrinkToFit="1"/>
    </xf>
    <xf numFmtId="0" fontId="9" fillId="0" borderId="130" xfId="0" applyNumberFormat="1" applyFont="1" applyFill="1" applyBorder="1" applyAlignment="1">
      <alignment horizontal="left" vertical="center" shrinkToFit="1"/>
    </xf>
    <xf numFmtId="0" fontId="17" fillId="3" borderId="32" xfId="0" applyNumberFormat="1" applyFont="1" applyFill="1" applyBorder="1" applyAlignment="1">
      <alignment horizontal="center" vertical="center" wrapText="1" shrinkToFit="1"/>
    </xf>
    <xf numFmtId="0" fontId="17" fillId="3" borderId="118" xfId="0" applyNumberFormat="1" applyFont="1" applyFill="1" applyBorder="1" applyAlignment="1">
      <alignment horizontal="center" vertical="center" wrapText="1" shrinkToFit="1"/>
    </xf>
    <xf numFmtId="0" fontId="24" fillId="0" borderId="118" xfId="0" applyNumberFormat="1" applyFont="1" applyFill="1" applyBorder="1" applyAlignment="1">
      <alignment horizontal="left" vertical="center" wrapText="1" shrinkToFit="1"/>
    </xf>
    <xf numFmtId="0" fontId="24" fillId="0" borderId="118" xfId="0" applyNumberFormat="1" applyFont="1" applyFill="1" applyBorder="1" applyAlignment="1">
      <alignment horizontal="left" vertical="center" shrinkToFit="1"/>
    </xf>
    <xf numFmtId="0" fontId="24" fillId="0" borderId="217" xfId="0" applyNumberFormat="1" applyFont="1" applyFill="1" applyBorder="1" applyAlignment="1">
      <alignment horizontal="left" vertical="center" shrinkToFit="1"/>
    </xf>
    <xf numFmtId="0" fontId="17" fillId="3" borderId="167" xfId="0" applyNumberFormat="1" applyFont="1" applyFill="1" applyBorder="1" applyAlignment="1">
      <alignment horizontal="center" vertical="center" wrapText="1" shrinkToFit="1"/>
    </xf>
    <xf numFmtId="0" fontId="9" fillId="0" borderId="167" xfId="0" applyNumberFormat="1" applyFont="1" applyFill="1" applyBorder="1" applyAlignment="1">
      <alignment horizontal="left" vertical="center" wrapText="1" shrinkToFit="1"/>
    </xf>
    <xf numFmtId="0" fontId="9" fillId="0" borderId="167" xfId="0" applyNumberFormat="1" applyFont="1" applyFill="1" applyBorder="1" applyAlignment="1">
      <alignment horizontal="left" vertical="center" shrinkToFit="1"/>
    </xf>
    <xf numFmtId="0" fontId="9" fillId="0" borderId="218" xfId="0" applyNumberFormat="1" applyFont="1" applyFill="1" applyBorder="1" applyAlignment="1">
      <alignment horizontal="left" vertical="center" shrinkToFi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9" fillId="0" borderId="118" xfId="0" applyNumberFormat="1" applyFont="1" applyFill="1" applyBorder="1" applyAlignment="1">
      <alignment horizontal="left" vertical="top" wrapText="1" shrinkToFit="1"/>
    </xf>
    <xf numFmtId="0" fontId="9" fillId="0" borderId="118" xfId="0" applyNumberFormat="1" applyFont="1" applyFill="1" applyBorder="1" applyAlignment="1">
      <alignment horizontal="left" vertical="top" shrinkToFit="1"/>
    </xf>
    <xf numFmtId="0" fontId="9" fillId="0" borderId="217" xfId="0" applyNumberFormat="1" applyFont="1" applyFill="1" applyBorder="1" applyAlignment="1">
      <alignment horizontal="left" vertical="top" shrinkToFit="1"/>
    </xf>
    <xf numFmtId="0" fontId="0" fillId="0" borderId="36" xfId="1" applyNumberFormat="1" applyFont="1" applyFill="1" applyBorder="1" applyAlignment="1" applyProtection="1">
      <alignment horizontal="left" vertical="center" wrapText="1"/>
    </xf>
    <xf numFmtId="0" fontId="17" fillId="2" borderId="12" xfId="0" applyNumberFormat="1" applyFont="1" applyFill="1" applyBorder="1" applyAlignment="1">
      <alignment horizontal="center" vertical="center" wrapText="1"/>
    </xf>
    <xf numFmtId="0" fontId="17" fillId="2" borderId="2" xfId="0" applyNumberFormat="1" applyFont="1" applyFill="1" applyBorder="1" applyAlignment="1">
      <alignment horizontal="center" vertical="center" wrapText="1"/>
    </xf>
    <xf numFmtId="0" fontId="17" fillId="2" borderId="13" xfId="0" applyNumberFormat="1" applyFont="1" applyFill="1" applyBorder="1" applyAlignment="1">
      <alignment horizontal="center" vertical="center" wrapText="1"/>
    </xf>
    <xf numFmtId="0" fontId="17" fillId="2" borderId="14" xfId="0" applyNumberFormat="1" applyFont="1" applyFill="1" applyBorder="1" applyAlignment="1">
      <alignment horizontal="center" vertical="center" wrapText="1"/>
    </xf>
    <xf numFmtId="0" fontId="17" fillId="2" borderId="0" xfId="0" applyNumberFormat="1" applyFont="1" applyFill="1" applyBorder="1" applyAlignment="1">
      <alignment horizontal="center" vertical="center" wrapText="1"/>
    </xf>
    <xf numFmtId="0" fontId="17" fillId="2" borderId="15" xfId="0" applyNumberFormat="1" applyFont="1" applyFill="1" applyBorder="1" applyAlignment="1">
      <alignment horizontal="center" vertical="center" wrapText="1"/>
    </xf>
    <xf numFmtId="0" fontId="17" fillId="2" borderId="46" xfId="0" applyNumberFormat="1" applyFont="1" applyFill="1" applyBorder="1" applyAlignment="1">
      <alignment horizontal="center" vertical="center" wrapText="1"/>
    </xf>
    <xf numFmtId="0" fontId="17" fillId="2" borderId="1" xfId="0" applyNumberFormat="1" applyFont="1" applyFill="1" applyBorder="1" applyAlignment="1">
      <alignment horizontal="center" vertical="center" wrapText="1"/>
    </xf>
    <xf numFmtId="0" fontId="17" fillId="2" borderId="53" xfId="0" applyNumberFormat="1" applyFont="1" applyFill="1" applyBorder="1" applyAlignment="1">
      <alignment horizontal="center" vertical="center" wrapText="1"/>
    </xf>
    <xf numFmtId="177" fontId="21" fillId="0" borderId="2" xfId="0" applyNumberFormat="1" applyFont="1" applyFill="1" applyBorder="1" applyAlignment="1">
      <alignment horizontal="center" vertical="center" wrapText="1"/>
    </xf>
    <xf numFmtId="177" fontId="21" fillId="0" borderId="0" xfId="0" applyNumberFormat="1" applyFont="1" applyFill="1" applyBorder="1" applyAlignment="1">
      <alignment horizontal="center" vertical="center" wrapText="1"/>
    </xf>
    <xf numFmtId="177" fontId="21" fillId="0" borderId="1" xfId="0" applyNumberFormat="1" applyFont="1" applyFill="1" applyBorder="1" applyAlignment="1">
      <alignment horizontal="center" vertical="center" wrapText="1"/>
    </xf>
    <xf numFmtId="0" fontId="24" fillId="0" borderId="128" xfId="0" applyNumberFormat="1" applyFont="1" applyFill="1" applyBorder="1" applyAlignment="1">
      <alignment horizontal="left" vertical="center" shrinkToFit="1"/>
    </xf>
    <xf numFmtId="0" fontId="24" fillId="0" borderId="216" xfId="0" applyNumberFormat="1" applyFont="1" applyFill="1" applyBorder="1" applyAlignment="1">
      <alignment horizontal="left" vertical="center" shrinkToFit="1"/>
    </xf>
    <xf numFmtId="0" fontId="17" fillId="3" borderId="3" xfId="1" applyNumberFormat="1" applyFont="1" applyFill="1" applyBorder="1" applyAlignment="1" applyProtection="1">
      <alignment horizontal="center" vertical="center" wrapText="1"/>
    </xf>
    <xf numFmtId="0" fontId="17" fillId="3" borderId="0" xfId="1" applyNumberFormat="1" applyFont="1" applyFill="1" applyBorder="1" applyAlignment="1" applyProtection="1">
      <alignment horizontal="center" vertical="center" wrapText="1"/>
    </xf>
    <xf numFmtId="0" fontId="17" fillId="3" borderId="39" xfId="1" applyNumberFormat="1" applyFont="1" applyFill="1" applyBorder="1" applyAlignment="1" applyProtection="1">
      <alignment horizontal="center" vertical="center"/>
    </xf>
    <xf numFmtId="0" fontId="17" fillId="3" borderId="2" xfId="1" applyNumberFormat="1" applyFont="1" applyFill="1" applyBorder="1" applyAlignment="1" applyProtection="1">
      <alignment horizontal="center" vertical="center"/>
    </xf>
    <xf numFmtId="0" fontId="17" fillId="3" borderId="6" xfId="1" applyNumberFormat="1" applyFont="1" applyFill="1" applyBorder="1" applyAlignment="1" applyProtection="1">
      <alignment horizontal="center" vertical="center"/>
    </xf>
    <xf numFmtId="0" fontId="17" fillId="3" borderId="72" xfId="1" applyNumberFormat="1" applyFont="1" applyFill="1" applyBorder="1" applyAlignment="1" applyProtection="1">
      <alignment horizontal="center" vertical="center"/>
    </xf>
    <xf numFmtId="0" fontId="17" fillId="3" borderId="0" xfId="1" applyNumberFormat="1" applyFont="1" applyFill="1" applyBorder="1" applyAlignment="1" applyProtection="1">
      <alignment horizontal="center" vertical="center"/>
    </xf>
    <xf numFmtId="0" fontId="17"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2" fillId="0" borderId="20" xfId="1" applyNumberFormat="1" applyFont="1" applyFill="1" applyBorder="1" applyAlignment="1" applyProtection="1">
      <alignment horizontal="left" vertical="center" wrapText="1"/>
    </xf>
    <xf numFmtId="0" fontId="2" fillId="0" borderId="67" xfId="1" applyNumberFormat="1" applyFont="1" applyFill="1" applyBorder="1" applyAlignment="1" applyProtection="1">
      <alignment horizontal="left" vertical="center" wrapText="1"/>
    </xf>
    <xf numFmtId="0" fontId="2" fillId="0" borderId="72" xfId="1" applyNumberFormat="1" applyFont="1" applyFill="1" applyBorder="1" applyAlignment="1" applyProtection="1">
      <alignment horizontal="left" vertical="center" wrapText="1"/>
    </xf>
    <xf numFmtId="0" fontId="2" fillId="0" borderId="0" xfId="1" applyNumberFormat="1" applyFont="1" applyFill="1" applyBorder="1" applyAlignment="1" applyProtection="1">
      <alignment horizontal="left" vertical="center" wrapText="1"/>
    </xf>
    <xf numFmtId="0" fontId="2" fillId="0" borderId="4" xfId="1" applyNumberFormat="1" applyFont="1" applyFill="1" applyBorder="1" applyAlignment="1" applyProtection="1">
      <alignment horizontal="left" vertical="center" wrapText="1"/>
    </xf>
    <xf numFmtId="0" fontId="2" fillId="0" borderId="63" xfId="1" applyNumberFormat="1" applyFont="1" applyFill="1" applyBorder="1" applyAlignment="1" applyProtection="1">
      <alignment horizontal="left" vertical="center" wrapText="1"/>
    </xf>
    <xf numFmtId="0" fontId="2" fillId="0" borderId="42" xfId="1" applyNumberFormat="1" applyFont="1" applyFill="1" applyBorder="1" applyAlignment="1" applyProtection="1">
      <alignment horizontal="left" vertical="center" wrapText="1"/>
    </xf>
    <xf numFmtId="0" fontId="2" fillId="0" borderId="60" xfId="1" applyNumberFormat="1" applyFont="1" applyFill="1" applyBorder="1" applyAlignment="1" applyProtection="1">
      <alignment horizontal="left" vertical="center" wrapText="1"/>
    </xf>
    <xf numFmtId="0" fontId="17" fillId="3" borderId="219" xfId="0" applyNumberFormat="1" applyFont="1" applyFill="1" applyBorder="1" applyAlignment="1">
      <alignment horizontal="center" vertical="center" wrapText="1" shrinkToFit="1"/>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0" fillId="0" borderId="25" xfId="1" applyNumberFormat="1" applyFont="1" applyFill="1" applyBorder="1" applyAlignment="1" applyProtection="1">
      <alignment horizontal="center" vertical="center" wrapText="1"/>
    </xf>
    <xf numFmtId="38" fontId="21" fillId="0" borderId="52" xfId="4" applyFont="1" applyFill="1" applyBorder="1" applyAlignment="1">
      <alignment horizontal="right" vertical="center"/>
    </xf>
    <xf numFmtId="41" fontId="21" fillId="0" borderId="220" xfId="0" applyNumberFormat="1" applyFont="1" applyFill="1" applyBorder="1" applyAlignment="1">
      <alignment horizontal="right" vertical="center"/>
    </xf>
    <xf numFmtId="0" fontId="17" fillId="3" borderId="167" xfId="0" applyNumberFormat="1" applyFont="1" applyFill="1" applyBorder="1" applyAlignment="1">
      <alignment horizontal="center" vertical="center" wrapText="1"/>
    </xf>
    <xf numFmtId="0" fontId="17" fillId="3" borderId="129" xfId="0" applyNumberFormat="1" applyFont="1" applyFill="1" applyBorder="1" applyAlignment="1">
      <alignment horizontal="center" vertical="center" wrapText="1"/>
    </xf>
    <xf numFmtId="0" fontId="18"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9" fillId="0" borderId="80" xfId="0" applyNumberFormat="1" applyFont="1" applyBorder="1" applyAlignment="1">
      <alignment horizontal="left" vertical="center" wrapText="1"/>
    </xf>
    <xf numFmtId="0" fontId="9" fillId="0" borderId="78" xfId="0" applyNumberFormat="1" applyFont="1" applyBorder="1" applyAlignment="1">
      <alignment horizontal="left" vertical="center" wrapText="1"/>
    </xf>
    <xf numFmtId="0" fontId="9"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1" xfId="0" applyNumberFormat="1" applyBorder="1" applyAlignment="1">
      <alignment horizontal="right" vertical="center"/>
    </xf>
    <xf numFmtId="41" fontId="0" fillId="0" borderId="82" xfId="0" applyNumberFormat="1" applyBorder="1" applyAlignment="1">
      <alignment horizontal="right" vertical="center"/>
    </xf>
    <xf numFmtId="0" fontId="3" fillId="0" borderId="41" xfId="0" applyNumberFormat="1" applyFont="1" applyFill="1" applyBorder="1" applyAlignment="1">
      <alignment horizontal="center" vertical="center" wrapText="1"/>
    </xf>
    <xf numFmtId="0" fontId="3" fillId="0" borderId="42" xfId="0" applyNumberFormat="1" applyFont="1" applyFill="1" applyBorder="1" applyAlignment="1">
      <alignment horizontal="center" vertical="center"/>
    </xf>
    <xf numFmtId="0" fontId="3" fillId="0" borderId="59" xfId="0" applyNumberFormat="1" applyFont="1" applyFill="1" applyBorder="1" applyAlignment="1">
      <alignment horizontal="center" vertical="center"/>
    </xf>
    <xf numFmtId="0" fontId="0" fillId="0" borderId="89" xfId="0" applyNumberFormat="1" applyBorder="1" applyAlignment="1">
      <alignment horizontal="center" vertical="center" wrapText="1"/>
    </xf>
    <xf numFmtId="0" fontId="0" fillId="0" borderId="90" xfId="0" applyNumberFormat="1" applyBorder="1" applyAlignment="1">
      <alignment horizontal="center" vertical="center" wrapText="1"/>
    </xf>
    <xf numFmtId="0" fontId="0" fillId="0" borderId="91" xfId="0" applyNumberFormat="1" applyBorder="1" applyAlignment="1">
      <alignment horizontal="center" vertical="center" wrapText="1"/>
    </xf>
    <xf numFmtId="0" fontId="3" fillId="0" borderId="60" xfId="0" applyNumberFormat="1" applyFont="1" applyFill="1" applyBorder="1" applyAlignment="1">
      <alignment horizontal="center" vertical="center"/>
    </xf>
    <xf numFmtId="41" fontId="0" fillId="0" borderId="88" xfId="0" applyNumberFormat="1" applyFont="1" applyFill="1" applyBorder="1" applyAlignment="1">
      <alignment horizontal="right" vertical="center"/>
    </xf>
    <xf numFmtId="0" fontId="3" fillId="0" borderId="35" xfId="0" applyNumberFormat="1" applyFont="1" applyFill="1" applyBorder="1" applyAlignment="1">
      <alignment horizontal="center" vertical="center"/>
    </xf>
    <xf numFmtId="41" fontId="0" fillId="0" borderId="80" xfId="0" applyNumberFormat="1" applyFont="1" applyFill="1" applyBorder="1" applyAlignment="1">
      <alignment horizontal="right" vertical="center"/>
    </xf>
    <xf numFmtId="41" fontId="0" fillId="0" borderId="78" xfId="0" applyNumberFormat="1" applyFont="1" applyFill="1" applyBorder="1" applyAlignment="1">
      <alignment horizontal="right" vertical="center"/>
    </xf>
    <xf numFmtId="41" fontId="0" fillId="0" borderId="82" xfId="0" applyNumberFormat="1" applyFont="1" applyFill="1" applyBorder="1" applyAlignment="1">
      <alignment horizontal="right" vertical="center"/>
    </xf>
    <xf numFmtId="41" fontId="21" fillId="0" borderId="36" xfId="0" applyNumberFormat="1" applyFont="1" applyBorder="1" applyAlignment="1">
      <alignment horizontal="right" vertical="center"/>
    </xf>
    <xf numFmtId="41" fontId="21" fillId="0" borderId="37" xfId="0" applyNumberFormat="1" applyFont="1" applyBorder="1" applyAlignment="1">
      <alignment horizontal="right" vertical="center"/>
    </xf>
    <xf numFmtId="41" fontId="21" fillId="0" borderId="55" xfId="0" applyNumberFormat="1" applyFont="1" applyBorder="1" applyAlignment="1">
      <alignment horizontal="right" vertical="center"/>
    </xf>
    <xf numFmtId="179" fontId="0" fillId="0" borderId="148" xfId="4" applyNumberFormat="1" applyFont="1" applyFill="1" applyBorder="1" applyAlignment="1">
      <alignment horizontal="center" vertical="center"/>
    </xf>
    <xf numFmtId="0" fontId="0" fillId="0" borderId="150" xfId="0" applyNumberFormat="1" applyBorder="1" applyAlignment="1">
      <alignment horizontal="left" vertical="center"/>
    </xf>
    <xf numFmtId="41" fontId="21" fillId="0" borderId="25" xfId="4" applyNumberFormat="1" applyFont="1" applyFill="1" applyBorder="1" applyAlignment="1">
      <alignment horizontal="right" vertical="center" wrapText="1"/>
    </xf>
    <xf numFmtId="41" fontId="21" fillId="0" borderId="26" xfId="4" applyNumberFormat="1" applyFont="1" applyFill="1" applyBorder="1" applyAlignment="1">
      <alignment horizontal="right" vertical="center" wrapText="1"/>
    </xf>
    <xf numFmtId="41" fontId="21" fillId="0" borderId="27" xfId="4" applyNumberFormat="1" applyFont="1" applyFill="1" applyBorder="1" applyAlignment="1">
      <alignment horizontal="right" vertical="center" wrapText="1"/>
    </xf>
    <xf numFmtId="0" fontId="21" fillId="0" borderId="26" xfId="0" applyNumberFormat="1" applyFont="1" applyBorder="1" applyAlignment="1">
      <alignment horizontal="left" vertical="center"/>
    </xf>
    <xf numFmtId="0" fontId="21" fillId="0" borderId="27" xfId="0" applyNumberFormat="1" applyFont="1" applyBorder="1" applyAlignment="1">
      <alignment horizontal="left" vertical="center"/>
    </xf>
    <xf numFmtId="0" fontId="21" fillId="0" borderId="25" xfId="0" applyNumberFormat="1" applyFont="1" applyBorder="1" applyAlignment="1">
      <alignment vertical="center" wrapText="1"/>
    </xf>
    <xf numFmtId="0" fontId="21" fillId="0" borderId="26" xfId="0" applyNumberFormat="1" applyFont="1" applyBorder="1" applyAlignment="1">
      <alignment vertical="center" wrapText="1"/>
    </xf>
    <xf numFmtId="0" fontId="0" fillId="0" borderId="26" xfId="0" applyNumberFormat="1" applyFont="1" applyFill="1" applyBorder="1" applyAlignment="1">
      <alignment horizontal="left" vertical="center"/>
    </xf>
    <xf numFmtId="0" fontId="0" fillId="0" borderId="27" xfId="0" applyNumberFormat="1" applyFont="1" applyFill="1" applyBorder="1" applyAlignment="1">
      <alignment horizontal="left" vertical="center"/>
    </xf>
    <xf numFmtId="0" fontId="0" fillId="0" borderId="229" xfId="0" applyNumberFormat="1" applyFont="1" applyFill="1" applyBorder="1" applyAlignment="1">
      <alignment vertical="center" wrapText="1"/>
    </xf>
    <xf numFmtId="179" fontId="0" fillId="0" borderId="226" xfId="0" applyNumberFormat="1" applyFont="1" applyFill="1" applyBorder="1" applyAlignment="1">
      <alignment horizontal="center" vertical="center"/>
    </xf>
    <xf numFmtId="179" fontId="0" fillId="0" borderId="227" xfId="0" applyNumberFormat="1" applyFont="1" applyFill="1" applyBorder="1" applyAlignment="1">
      <alignment horizontal="center" vertical="center"/>
    </xf>
    <xf numFmtId="179" fontId="0" fillId="0" borderId="228" xfId="0" applyNumberFormat="1" applyFont="1" applyFill="1" applyBorder="1" applyAlignment="1">
      <alignment horizontal="center" vertical="center"/>
    </xf>
    <xf numFmtId="0" fontId="0" fillId="0" borderId="25" xfId="0" applyFont="1" applyFill="1" applyBorder="1" applyAlignment="1">
      <alignment vertical="center" wrapText="1"/>
    </xf>
    <xf numFmtId="0" fontId="0" fillId="0" borderId="26" xfId="0" applyFont="1" applyFill="1" applyBorder="1" applyAlignment="1">
      <alignment vertical="center" wrapText="1"/>
    </xf>
    <xf numFmtId="0" fontId="0" fillId="0" borderId="150" xfId="0" applyNumberFormat="1" applyFont="1" applyFill="1" applyBorder="1" applyAlignment="1">
      <alignment horizontal="left" vertical="center"/>
    </xf>
    <xf numFmtId="0" fontId="0" fillId="0" borderId="150" xfId="0" applyNumberFormat="1" applyFont="1" applyFill="1" applyBorder="1" applyAlignment="1">
      <alignment horizontal="left" vertical="center" wrapText="1"/>
    </xf>
    <xf numFmtId="41" fontId="0" fillId="0" borderId="25" xfId="4" applyNumberFormat="1" applyFont="1" applyFill="1" applyBorder="1" applyAlignment="1">
      <alignment horizontal="right" vertical="center" wrapText="1"/>
    </xf>
    <xf numFmtId="41" fontId="0" fillId="0" borderId="26" xfId="4" applyNumberFormat="1" applyFont="1" applyFill="1" applyBorder="1" applyAlignment="1">
      <alignment horizontal="right" vertical="center" wrapText="1"/>
    </xf>
    <xf numFmtId="41" fontId="0" fillId="0" borderId="27" xfId="4" applyNumberFormat="1" applyFont="1" applyFill="1" applyBorder="1" applyAlignment="1">
      <alignment horizontal="right" vertical="center" wrapText="1"/>
    </xf>
    <xf numFmtId="0" fontId="0" fillId="0" borderId="27" xfId="0" applyNumberFormat="1" applyBorder="1" applyAlignment="1">
      <alignment horizontal="left" vertical="center" wrapText="1"/>
    </xf>
    <xf numFmtId="0" fontId="0" fillId="0" borderId="83" xfId="0" applyNumberFormat="1" applyBorder="1" applyAlignment="1">
      <alignment horizontal="center" vertical="center" wrapText="1"/>
    </xf>
    <xf numFmtId="0" fontId="0" fillId="0" borderId="84" xfId="0" applyNumberFormat="1" applyBorder="1" applyAlignment="1">
      <alignment horizontal="center" vertical="center" wrapText="1"/>
    </xf>
    <xf numFmtId="0" fontId="0" fillId="0" borderId="85" xfId="0" applyNumberFormat="1" applyBorder="1" applyAlignment="1">
      <alignment horizontal="center" vertical="center" wrapText="1"/>
    </xf>
    <xf numFmtId="0" fontId="25" fillId="2" borderId="61" xfId="2" applyNumberFormat="1" applyFont="1" applyFill="1" applyBorder="1" applyAlignment="1" applyProtection="1">
      <alignment horizontal="center" vertical="center" wrapText="1"/>
    </xf>
    <xf numFmtId="0" fontId="25" fillId="2" borderId="20" xfId="2" applyNumberFormat="1" applyFont="1" applyFill="1" applyBorder="1" applyAlignment="1" applyProtection="1">
      <alignment horizontal="center" vertical="center" wrapText="1"/>
    </xf>
    <xf numFmtId="0" fontId="25" fillId="2" borderId="14" xfId="2" applyNumberFormat="1" applyFont="1" applyFill="1" applyBorder="1" applyAlignment="1" applyProtection="1">
      <alignment horizontal="center" vertical="center" wrapText="1"/>
    </xf>
    <xf numFmtId="0" fontId="25" fillId="2" borderId="0" xfId="2" applyNumberFormat="1" applyFont="1" applyFill="1" applyBorder="1" applyAlignment="1" applyProtection="1">
      <alignment horizontal="center" vertical="center" wrapText="1"/>
    </xf>
    <xf numFmtId="0" fontId="25" fillId="2" borderId="58" xfId="2" applyNumberFormat="1" applyFont="1" applyFill="1" applyBorder="1" applyAlignment="1" applyProtection="1">
      <alignment horizontal="center" vertical="center" wrapText="1"/>
    </xf>
    <xf numFmtId="0" fontId="25" fillId="2" borderId="42" xfId="2" applyNumberFormat="1" applyFont="1" applyFill="1" applyBorder="1" applyAlignment="1" applyProtection="1">
      <alignment horizontal="center" vertical="center" wrapText="1"/>
    </xf>
    <xf numFmtId="0" fontId="17" fillId="3" borderId="24" xfId="0" applyNumberFormat="1" applyFont="1" applyFill="1" applyBorder="1" applyAlignment="1">
      <alignment horizontal="center" vertical="center"/>
    </xf>
    <xf numFmtId="41" fontId="23" fillId="0" borderId="25" xfId="0" applyNumberFormat="1" applyFont="1" applyFill="1" applyBorder="1" applyAlignment="1">
      <alignment horizontal="center" vertical="center"/>
    </xf>
    <xf numFmtId="41" fontId="23" fillId="0" borderId="26" xfId="0" applyNumberFormat="1" applyFont="1" applyFill="1" applyBorder="1" applyAlignment="1">
      <alignment horizontal="center" vertical="center"/>
    </xf>
    <xf numFmtId="41" fontId="23" fillId="0" borderId="26" xfId="0" applyNumberFormat="1" applyFont="1" applyFill="1" applyBorder="1" applyAlignment="1">
      <alignment horizontal="right" vertical="center"/>
    </xf>
    <xf numFmtId="41" fontId="23" fillId="0" borderId="27" xfId="0" applyNumberFormat="1" applyFont="1" applyFill="1" applyBorder="1" applyAlignment="1">
      <alignment horizontal="right" vertical="center"/>
    </xf>
    <xf numFmtId="41" fontId="21" fillId="0" borderId="131" xfId="0" applyNumberFormat="1" applyFont="1" applyFill="1" applyBorder="1" applyAlignment="1">
      <alignment horizontal="center" vertical="center"/>
    </xf>
    <xf numFmtId="41" fontId="23" fillId="0" borderId="45" xfId="0" applyNumberFormat="1" applyFont="1" applyFill="1" applyBorder="1" applyAlignment="1">
      <alignment horizontal="right" vertical="center"/>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9" fillId="0" borderId="198" xfId="0" applyNumberFormat="1" applyFont="1" applyFill="1" applyBorder="1" applyAlignment="1">
      <alignment horizontal="left" vertical="center" shrinkToFit="1"/>
    </xf>
    <xf numFmtId="0" fontId="9" fillId="0" borderId="199" xfId="0" applyNumberFormat="1" applyFont="1" applyFill="1" applyBorder="1" applyAlignment="1">
      <alignment horizontal="left" vertical="center" shrinkToFit="1"/>
    </xf>
    <xf numFmtId="0" fontId="17" fillId="5" borderId="118" xfId="0" applyNumberFormat="1" applyFont="1" applyFill="1" applyBorder="1" applyAlignment="1">
      <alignment horizontal="center" vertical="center" wrapText="1" shrinkToFit="1"/>
    </xf>
    <xf numFmtId="0" fontId="17" fillId="5" borderId="167" xfId="0" applyNumberFormat="1" applyFont="1" applyFill="1" applyBorder="1" applyAlignment="1">
      <alignment horizontal="center" vertical="center" wrapText="1" shrinkToFit="1"/>
    </xf>
    <xf numFmtId="0" fontId="17" fillId="5" borderId="206" xfId="0" applyNumberFormat="1" applyFont="1" applyFill="1" applyBorder="1" applyAlignment="1">
      <alignment horizontal="center" vertical="center" wrapText="1" shrinkToFit="1"/>
    </xf>
    <xf numFmtId="0" fontId="17" fillId="5" borderId="207" xfId="0" applyNumberFormat="1" applyFont="1" applyFill="1" applyBorder="1" applyAlignment="1">
      <alignment horizontal="center" vertical="center" wrapText="1" shrinkToFit="1"/>
    </xf>
    <xf numFmtId="0" fontId="17" fillId="5" borderId="208" xfId="0" applyNumberFormat="1" applyFont="1" applyFill="1" applyBorder="1" applyAlignment="1">
      <alignment horizontal="center" vertical="center" wrapText="1" shrinkToFit="1"/>
    </xf>
    <xf numFmtId="0" fontId="17" fillId="5" borderId="9" xfId="0" applyNumberFormat="1" applyFont="1" applyFill="1" applyBorder="1" applyAlignment="1">
      <alignment horizontal="center" vertical="center" wrapText="1" shrinkToFit="1"/>
    </xf>
    <xf numFmtId="0" fontId="17" fillId="5" borderId="209" xfId="0" applyNumberFormat="1" applyFont="1" applyFill="1" applyBorder="1" applyAlignment="1">
      <alignment horizontal="center" vertical="center" wrapText="1" shrinkToFit="1"/>
    </xf>
    <xf numFmtId="0" fontId="17" fillId="5" borderId="210" xfId="0" applyNumberFormat="1" applyFont="1" applyFill="1" applyBorder="1" applyAlignment="1">
      <alignment horizontal="center" vertical="center" wrapText="1" shrinkToFit="1"/>
    </xf>
    <xf numFmtId="0" fontId="9" fillId="0" borderId="202" xfId="0" applyNumberFormat="1" applyFont="1" applyFill="1" applyBorder="1" applyAlignment="1">
      <alignment horizontal="left" vertical="center" shrinkToFit="1"/>
    </xf>
    <xf numFmtId="0" fontId="9" fillId="0" borderId="118" xfId="0" applyNumberFormat="1" applyFont="1" applyFill="1" applyBorder="1" applyAlignment="1">
      <alignment horizontal="left" vertical="center" wrapText="1" shrinkToFit="1"/>
    </xf>
    <xf numFmtId="0" fontId="9" fillId="0" borderId="118" xfId="0" applyNumberFormat="1" applyFont="1" applyFill="1" applyBorder="1" applyAlignment="1">
      <alignment horizontal="left" vertical="center" shrinkToFit="1"/>
    </xf>
    <xf numFmtId="0" fontId="9" fillId="0" borderId="201" xfId="0" applyNumberFormat="1" applyFont="1" applyFill="1" applyBorder="1" applyAlignment="1">
      <alignment horizontal="left" vertical="center" shrinkToFit="1"/>
    </xf>
    <xf numFmtId="0" fontId="17" fillId="5" borderId="203" xfId="0" applyNumberFormat="1" applyFont="1" applyFill="1" applyBorder="1" applyAlignment="1">
      <alignment horizontal="center" vertical="center" wrapText="1" shrinkToFit="1"/>
    </xf>
    <xf numFmtId="0" fontId="9" fillId="0" borderId="203" xfId="0" applyNumberFormat="1" applyFont="1" applyFill="1" applyBorder="1" applyAlignment="1">
      <alignment horizontal="left" vertical="center" wrapText="1" shrinkToFit="1"/>
    </xf>
    <xf numFmtId="0" fontId="9" fillId="0" borderId="204" xfId="0" applyNumberFormat="1" applyFont="1" applyFill="1" applyBorder="1" applyAlignment="1">
      <alignment horizontal="left" vertical="center" wrapText="1" shrinkToFit="1"/>
    </xf>
    <xf numFmtId="0" fontId="17" fillId="5" borderId="198" xfId="0" applyNumberFormat="1" applyFont="1" applyFill="1" applyBorder="1" applyAlignment="1">
      <alignment horizontal="center" vertical="center" wrapText="1" shrinkToFit="1"/>
    </xf>
    <xf numFmtId="0" fontId="17" fillId="5" borderId="205" xfId="0" applyNumberFormat="1" applyFont="1" applyFill="1" applyBorder="1" applyAlignment="1">
      <alignment horizontal="center" vertical="center" wrapText="1" shrinkToFit="1"/>
    </xf>
    <xf numFmtId="0" fontId="9" fillId="0" borderId="200" xfId="0" applyNumberFormat="1" applyFont="1" applyFill="1" applyBorder="1" applyAlignment="1">
      <alignment horizontal="left" vertical="center" shrinkToFit="1"/>
    </xf>
    <xf numFmtId="0" fontId="7" fillId="5" borderId="173" xfId="2" applyNumberFormat="1" applyFont="1" applyFill="1" applyBorder="1" applyAlignment="1" applyProtection="1">
      <alignment horizontal="center" vertical="center" wrapText="1"/>
    </xf>
    <xf numFmtId="0" fontId="7" fillId="5" borderId="174" xfId="2" applyNumberFormat="1" applyFont="1" applyFill="1" applyBorder="1" applyAlignment="1" applyProtection="1">
      <alignment horizontal="center" vertical="center" wrapText="1"/>
    </xf>
    <xf numFmtId="0" fontId="7" fillId="5" borderId="175" xfId="2" applyNumberFormat="1" applyFont="1" applyFill="1" applyBorder="1" applyAlignment="1" applyProtection="1">
      <alignment horizontal="center" vertical="center" wrapText="1"/>
    </xf>
    <xf numFmtId="0" fontId="7" fillId="5" borderId="176" xfId="2" applyNumberFormat="1" applyFont="1" applyFill="1" applyBorder="1" applyAlignment="1" applyProtection="1">
      <alignment horizontal="center" vertical="center" wrapText="1"/>
    </xf>
    <xf numFmtId="0" fontId="7" fillId="5" borderId="0" xfId="2" applyNumberFormat="1" applyFont="1" applyFill="1" applyBorder="1" applyAlignment="1" applyProtection="1">
      <alignment horizontal="center" vertical="center" wrapText="1"/>
    </xf>
    <xf numFmtId="0" fontId="7" fillId="5" borderId="15" xfId="2" applyNumberFormat="1" applyFont="1" applyFill="1" applyBorder="1" applyAlignment="1" applyProtection="1">
      <alignment horizontal="center" vertical="center" wrapText="1"/>
    </xf>
    <xf numFmtId="0" fontId="7" fillId="5" borderId="177" xfId="2" applyNumberFormat="1" applyFont="1" applyFill="1" applyBorder="1" applyAlignment="1" applyProtection="1">
      <alignment horizontal="center" vertical="center" wrapText="1"/>
    </xf>
    <xf numFmtId="0" fontId="7" fillId="5" borderId="178" xfId="2" applyNumberFormat="1" applyFont="1" applyFill="1" applyBorder="1" applyAlignment="1" applyProtection="1">
      <alignment horizontal="center" vertical="center" wrapText="1"/>
    </xf>
    <xf numFmtId="0" fontId="7"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7" fillId="5" borderId="183" xfId="0" applyNumberFormat="1" applyFont="1" applyFill="1" applyBorder="1" applyAlignment="1">
      <alignment horizontal="center" vertical="center" wrapText="1"/>
    </xf>
    <xf numFmtId="0" fontId="17" fillId="5" borderId="184" xfId="0" applyNumberFormat="1" applyFont="1" applyFill="1" applyBorder="1" applyAlignment="1">
      <alignment horizontal="center" vertical="center" wrapText="1"/>
    </xf>
    <xf numFmtId="0" fontId="17" fillId="5" borderId="185" xfId="0" applyNumberFormat="1" applyFont="1" applyFill="1" applyBorder="1" applyAlignment="1">
      <alignment horizontal="center" vertical="center" wrapText="1"/>
    </xf>
    <xf numFmtId="0" fontId="17" fillId="5" borderId="186" xfId="0" applyNumberFormat="1" applyFont="1" applyFill="1" applyBorder="1" applyAlignment="1">
      <alignment horizontal="center" vertical="center" shrinkToFit="1"/>
    </xf>
    <xf numFmtId="0" fontId="17" fillId="5" borderId="181" xfId="0" applyNumberFormat="1" applyFont="1" applyFill="1" applyBorder="1" applyAlignment="1">
      <alignment horizontal="center" vertical="center" shrinkToFit="1"/>
    </xf>
    <xf numFmtId="0" fontId="17" fillId="5" borderId="182" xfId="0" applyNumberFormat="1" applyFont="1" applyFill="1" applyBorder="1" applyAlignment="1">
      <alignment horizontal="center" vertical="center" shrinkToFit="1"/>
    </xf>
    <xf numFmtId="0" fontId="17" fillId="5" borderId="187" xfId="0" applyNumberFormat="1" applyFont="1" applyFill="1" applyBorder="1" applyAlignment="1">
      <alignment horizontal="center" vertical="center"/>
    </xf>
    <xf numFmtId="0" fontId="17" fillId="5" borderId="188" xfId="0" applyNumberFormat="1" applyFont="1" applyFill="1" applyBorder="1" applyAlignment="1">
      <alignment horizontal="center" vertical="center"/>
    </xf>
    <xf numFmtId="0" fontId="17" fillId="5" borderId="189" xfId="0" applyNumberFormat="1" applyFont="1" applyFill="1" applyBorder="1" applyAlignment="1">
      <alignment horizontal="center" vertical="center"/>
    </xf>
    <xf numFmtId="0" fontId="11" fillId="3" borderId="168" xfId="0" applyNumberFormat="1" applyFont="1" applyFill="1" applyBorder="1" applyAlignment="1">
      <alignment horizontal="center" vertical="center" wrapText="1"/>
    </xf>
    <xf numFmtId="0" fontId="17"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0" fontId="17" fillId="5" borderId="195" xfId="0" applyNumberFormat="1" applyFont="1" applyFill="1" applyBorder="1" applyAlignment="1">
      <alignment horizontal="center" vertical="center" shrinkToFit="1"/>
    </xf>
    <xf numFmtId="0" fontId="17" fillId="5" borderId="184" xfId="0" applyNumberFormat="1" applyFont="1" applyFill="1" applyBorder="1" applyAlignment="1">
      <alignment horizontal="center" vertical="center" shrinkToFit="1"/>
    </xf>
    <xf numFmtId="0" fontId="17"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7" fillId="5" borderId="196" xfId="0" applyNumberFormat="1" applyFont="1" applyFill="1" applyBorder="1" applyAlignment="1">
      <alignment horizontal="center" vertical="center" wrapText="1"/>
    </xf>
    <xf numFmtId="0" fontId="17" fillId="5" borderId="181" xfId="0" applyNumberFormat="1" applyFont="1" applyFill="1" applyBorder="1" applyAlignment="1">
      <alignment horizontal="center" vertical="center" wrapText="1"/>
    </xf>
    <xf numFmtId="0" fontId="17" fillId="5" borderId="182" xfId="0" applyNumberFormat="1" applyFont="1" applyFill="1" applyBorder="1" applyAlignment="1">
      <alignment horizontal="center" vertical="center" wrapText="1"/>
    </xf>
    <xf numFmtId="0" fontId="17" fillId="5" borderId="197" xfId="0" applyNumberFormat="1" applyFont="1" applyFill="1" applyBorder="1" applyAlignment="1">
      <alignment horizontal="center" vertical="center" wrapText="1"/>
    </xf>
    <xf numFmtId="0" fontId="17" fillId="5" borderId="188" xfId="0" applyNumberFormat="1" applyFont="1" applyFill="1" applyBorder="1" applyAlignment="1">
      <alignment horizontal="center" vertical="center" wrapText="1"/>
    </xf>
    <xf numFmtId="0" fontId="17"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1" fillId="2" borderId="39" xfId="0" applyNumberFormat="1" applyFont="1" applyFill="1" applyBorder="1" applyAlignment="1">
      <alignment horizontal="center" vertical="center"/>
    </xf>
    <xf numFmtId="0" fontId="11" fillId="2" borderId="2" xfId="0" applyNumberFormat="1" applyFont="1" applyFill="1" applyBorder="1" applyAlignment="1">
      <alignment horizontal="center" vertical="center"/>
    </xf>
    <xf numFmtId="0" fontId="11" fillId="2" borderId="30" xfId="0" applyNumberFormat="1" applyFont="1" applyFill="1" applyBorder="1" applyAlignment="1">
      <alignment horizontal="center" vertical="center"/>
    </xf>
    <xf numFmtId="0" fontId="11" fillId="2" borderId="6" xfId="0" applyNumberFormat="1" applyFont="1" applyFill="1" applyBorder="1" applyAlignment="1">
      <alignment horizontal="center"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17" fillId="3" borderId="25" xfId="0" applyNumberFormat="1" applyFont="1" applyFill="1" applyBorder="1" applyAlignment="1">
      <alignment horizontal="center" vertical="center" wrapText="1"/>
    </xf>
    <xf numFmtId="0" fontId="17" fillId="3" borderId="26" xfId="0" applyNumberFormat="1" applyFont="1" applyFill="1" applyBorder="1" applyAlignment="1">
      <alignment horizontal="center" vertical="center"/>
    </xf>
    <xf numFmtId="0" fontId="17" fillId="3" borderId="27" xfId="0" applyNumberFormat="1" applyFont="1" applyFill="1" applyBorder="1" applyAlignment="1">
      <alignment horizontal="center" vertical="center"/>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1" fillId="2" borderId="63" xfId="0" applyNumberFormat="1" applyFont="1" applyFill="1" applyBorder="1" applyAlignment="1">
      <alignment horizontal="center" vertical="center"/>
    </xf>
    <xf numFmtId="0" fontId="11" fillId="2" borderId="43" xfId="0" applyNumberFormat="1" applyFont="1" applyFill="1" applyBorder="1" applyAlignment="1">
      <alignment horizontal="center" vertical="center"/>
    </xf>
    <xf numFmtId="0" fontId="11" fillId="2" borderId="42" xfId="0" applyNumberFormat="1" applyFont="1" applyFill="1" applyBorder="1" applyAlignment="1">
      <alignment horizontal="center" vertical="center"/>
    </xf>
    <xf numFmtId="0" fontId="17" fillId="3" borderId="28" xfId="0" applyNumberFormat="1" applyFont="1" applyFill="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7"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9" fillId="0" borderId="98" xfId="0" applyNumberFormat="1" applyFont="1" applyBorder="1" applyAlignment="1">
      <alignment horizontal="left" vertical="center" wrapText="1"/>
    </xf>
    <xf numFmtId="0" fontId="9" fillId="0" borderId="99" xfId="0" applyNumberFormat="1" applyFont="1" applyBorder="1" applyAlignment="1">
      <alignment horizontal="left" vertical="center" wrapText="1"/>
    </xf>
    <xf numFmtId="0" fontId="9" fillId="0" borderId="100" xfId="0" applyNumberFormat="1" applyFont="1" applyBorder="1" applyAlignment="1">
      <alignment horizontal="left" vertical="center" wrapText="1"/>
    </xf>
    <xf numFmtId="0" fontId="11" fillId="2" borderId="68" xfId="0" applyNumberFormat="1" applyFont="1" applyFill="1" applyBorder="1" applyAlignment="1">
      <alignment horizontal="center" vertical="center"/>
    </xf>
    <xf numFmtId="0" fontId="11" fillId="2" borderId="51" xfId="0" applyNumberFormat="1" applyFont="1" applyFill="1" applyBorder="1" applyAlignment="1">
      <alignment horizontal="center"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1" fillId="2" borderId="69" xfId="0" applyNumberFormat="1" applyFont="1" applyFill="1" applyBorder="1" applyAlignment="1">
      <alignment horizontal="center" vertical="center"/>
    </xf>
    <xf numFmtId="0" fontId="3" fillId="0" borderId="31" xfId="0" applyNumberFormat="1" applyFont="1" applyFill="1" applyBorder="1" applyAlignment="1">
      <alignment horizontal="center" vertical="center"/>
    </xf>
    <xf numFmtId="0" fontId="11" fillId="3" borderId="102" xfId="0" applyNumberFormat="1" applyFont="1" applyFill="1" applyBorder="1" applyAlignment="1">
      <alignment horizontal="center" vertical="center" shrinkToFit="1"/>
    </xf>
    <xf numFmtId="0" fontId="11" fillId="3" borderId="20" xfId="0" applyNumberFormat="1" applyFont="1" applyFill="1" applyBorder="1" applyAlignment="1">
      <alignment horizontal="center" vertical="center" shrinkToFit="1"/>
    </xf>
    <xf numFmtId="0" fontId="11"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0" borderId="25" xfId="0" applyNumberFormat="1" applyBorder="1" applyAlignment="1">
      <alignment horizontal="left" vertical="center"/>
    </xf>
    <xf numFmtId="0" fontId="11" fillId="2" borderId="1" xfId="0" applyNumberFormat="1" applyFont="1" applyFill="1" applyBorder="1" applyAlignment="1">
      <alignment horizontal="center" vertical="center"/>
    </xf>
    <xf numFmtId="0" fontId="11"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35" xfId="0" applyNumberFormat="1" applyFont="1" applyFill="1" applyBorder="1" applyAlignment="1">
      <alignment horizontal="center" vertical="center"/>
    </xf>
    <xf numFmtId="0" fontId="11" fillId="3" borderId="36" xfId="0" applyNumberFormat="1" applyFont="1" applyFill="1" applyBorder="1" applyAlignment="1">
      <alignment horizontal="center" vertical="center"/>
    </xf>
    <xf numFmtId="0" fontId="11" fillId="3" borderId="37" xfId="0" applyNumberFormat="1" applyFont="1" applyFill="1" applyBorder="1" applyAlignment="1">
      <alignment horizontal="center" vertical="center"/>
    </xf>
    <xf numFmtId="0" fontId="11" fillId="3" borderId="38" xfId="0" applyNumberFormat="1" applyFont="1" applyFill="1" applyBorder="1" applyAlignment="1">
      <alignment horizontal="center" vertical="center"/>
    </xf>
    <xf numFmtId="176" fontId="0" fillId="0" borderId="113" xfId="0" applyNumberFormat="1" applyFont="1" applyFill="1" applyBorder="1" applyAlignment="1">
      <alignment horizontal="right"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34"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0" fillId="0" borderId="114" xfId="0" applyNumberFormat="1" applyFont="1" applyFill="1" applyBorder="1" applyAlignment="1">
      <alignment horizontal="right" vertical="center" wrapText="1" shrinkToFit="1"/>
    </xf>
    <xf numFmtId="0" fontId="2" fillId="0" borderId="102" xfId="1" applyNumberFormat="1" applyFont="1" applyFill="1" applyBorder="1" applyAlignment="1" applyProtection="1">
      <alignment horizontal="left" vertical="center"/>
    </xf>
    <xf numFmtId="0" fontId="2" fillId="0" borderId="20" xfId="1" applyNumberFormat="1" applyFont="1" applyFill="1" applyBorder="1" applyAlignment="1" applyProtection="1">
      <alignment horizontal="left" vertical="center"/>
    </xf>
    <xf numFmtId="0" fontId="2" fillId="0" borderId="67" xfId="1" applyNumberFormat="1" applyFont="1" applyFill="1" applyBorder="1" applyAlignment="1" applyProtection="1">
      <alignment horizontal="left" vertical="center"/>
    </xf>
    <xf numFmtId="0" fontId="2" fillId="0" borderId="72" xfId="1" applyNumberFormat="1" applyFont="1" applyFill="1" applyBorder="1" applyAlignment="1" applyProtection="1">
      <alignment horizontal="left" vertical="center"/>
    </xf>
    <xf numFmtId="0" fontId="2" fillId="0" borderId="0" xfId="1" applyNumberFormat="1" applyFont="1" applyFill="1" applyBorder="1" applyAlignment="1" applyProtection="1">
      <alignment horizontal="left" vertical="center"/>
    </xf>
    <xf numFmtId="0" fontId="2" fillId="0" borderId="4" xfId="1" applyNumberFormat="1" applyFont="1" applyFill="1" applyBorder="1" applyAlignment="1" applyProtection="1">
      <alignment horizontal="left" vertical="center"/>
    </xf>
    <xf numFmtId="0" fontId="2" fillId="0" borderId="63" xfId="1" applyNumberFormat="1" applyFont="1" applyFill="1" applyBorder="1" applyAlignment="1" applyProtection="1">
      <alignment horizontal="left" vertical="center"/>
    </xf>
    <xf numFmtId="0" fontId="2" fillId="0" borderId="42" xfId="1" applyNumberFormat="1" applyFont="1" applyFill="1" applyBorder="1" applyAlignment="1" applyProtection="1">
      <alignment horizontal="left" vertical="center"/>
    </xf>
    <xf numFmtId="0" fontId="2" fillId="0" borderId="60" xfId="1" applyNumberFormat="1" applyFont="1" applyFill="1" applyBorder="1" applyAlignment="1" applyProtection="1">
      <alignment horizontal="left" vertical="center"/>
    </xf>
    <xf numFmtId="0" fontId="17" fillId="2" borderId="39" xfId="0" applyNumberFormat="1" applyFont="1" applyFill="1" applyBorder="1" applyAlignment="1">
      <alignment horizontal="center" vertical="center" shrinkToFit="1"/>
    </xf>
    <xf numFmtId="0" fontId="17" fillId="2" borderId="2" xfId="0" applyNumberFormat="1" applyFont="1" applyFill="1" applyBorder="1" applyAlignment="1">
      <alignment horizontal="center" vertical="center" shrinkToFit="1"/>
    </xf>
    <xf numFmtId="0" fontId="17" fillId="2" borderId="30" xfId="0" applyNumberFormat="1" applyFont="1" applyFill="1" applyBorder="1" applyAlignment="1">
      <alignment horizontal="center" vertical="center" shrinkToFit="1"/>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41" fontId="0" fillId="0" borderId="137"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3" fillId="0" borderId="16" xfId="0" applyNumberFormat="1" applyFont="1" applyFill="1" applyBorder="1" applyAlignment="1">
      <alignment horizontal="center" vertical="center"/>
    </xf>
    <xf numFmtId="0" fontId="9"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7" fillId="3" borderId="29" xfId="0" applyNumberFormat="1" applyFont="1" applyFill="1" applyBorder="1" applyAlignment="1">
      <alignment horizontal="center" vertical="center" wrapText="1"/>
    </xf>
    <xf numFmtId="0" fontId="17" fillId="3" borderId="17" xfId="0" applyNumberFormat="1" applyFont="1" applyFill="1" applyBorder="1" applyAlignment="1">
      <alignment horizontal="center" vertical="center" wrapText="1"/>
    </xf>
    <xf numFmtId="0" fontId="17" fillId="3" borderId="18" xfId="0" applyNumberFormat="1" applyFont="1" applyFill="1" applyBorder="1" applyAlignment="1">
      <alignment horizontal="center" vertical="center" wrapText="1"/>
    </xf>
    <xf numFmtId="0" fontId="2" fillId="0" borderId="41" xfId="1" applyNumberFormat="1" applyFont="1" applyFill="1" applyBorder="1" applyAlignment="1" applyProtection="1">
      <alignment horizontal="left" vertical="center" wrapText="1"/>
    </xf>
    <xf numFmtId="0" fontId="11" fillId="0" borderId="42" xfId="1" applyNumberFormat="1" applyFont="1" applyFill="1" applyBorder="1" applyAlignment="1" applyProtection="1">
      <alignment horizontal="left" vertical="center" wrapText="1"/>
    </xf>
    <xf numFmtId="0" fontId="11" fillId="0" borderId="60" xfId="1" applyNumberFormat="1" applyFont="1" applyFill="1" applyBorder="1" applyAlignment="1" applyProtection="1">
      <alignment horizontal="left" vertical="center" wrapText="1"/>
    </xf>
    <xf numFmtId="0" fontId="9" fillId="0" borderId="25" xfId="1" applyNumberFormat="1" applyFont="1" applyFill="1" applyBorder="1" applyAlignment="1" applyProtection="1">
      <alignment horizontal="left" vertical="center"/>
    </xf>
    <xf numFmtId="0" fontId="9" fillId="0" borderId="26" xfId="1" applyNumberFormat="1" applyFont="1" applyFill="1" applyBorder="1" applyAlignment="1" applyProtection="1">
      <alignment horizontal="left" vertical="center"/>
    </xf>
    <xf numFmtId="0" fontId="9" fillId="0" borderId="27" xfId="1" applyNumberFormat="1" applyFont="1" applyFill="1" applyBorder="1" applyAlignment="1" applyProtection="1">
      <alignment horizontal="lef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2" fillId="0" borderId="36" xfId="1" applyNumberFormat="1" applyFont="1" applyFill="1" applyBorder="1" applyAlignment="1" applyProtection="1">
      <alignment horizontal="left" vertical="top" wrapText="1"/>
    </xf>
    <xf numFmtId="0" fontId="2" fillId="0" borderId="37" xfId="1" applyNumberFormat="1" applyFont="1" applyFill="1" applyBorder="1" applyAlignment="1" applyProtection="1">
      <alignment horizontal="left" vertical="top" wrapText="1"/>
    </xf>
    <xf numFmtId="0" fontId="2" fillId="0" borderId="55" xfId="1" applyNumberFormat="1" applyFont="1" applyFill="1" applyBorder="1" applyAlignment="1" applyProtection="1">
      <alignment horizontal="left" vertical="top" wrapText="1"/>
    </xf>
    <xf numFmtId="0" fontId="17" fillId="3" borderId="28" xfId="0" applyNumberFormat="1" applyFont="1" applyFill="1" applyBorder="1" applyAlignment="1">
      <alignment horizontal="center" vertical="center" wrapText="1" shrinkToFit="1"/>
    </xf>
    <xf numFmtId="0" fontId="17" fillId="3" borderId="57" xfId="0" applyNumberFormat="1" applyFont="1" applyFill="1" applyBorder="1" applyAlignment="1">
      <alignment horizontal="center" vertical="center" wrapText="1" shrinkToFit="1"/>
    </xf>
    <xf numFmtId="0" fontId="11" fillId="3" borderId="71" xfId="0" applyNumberFormat="1" applyFont="1" applyFill="1" applyBorder="1" applyAlignment="1">
      <alignment horizontal="center" vertical="center" textRotation="255"/>
    </xf>
    <xf numFmtId="0" fontId="11" fillId="3" borderId="48" xfId="0" applyNumberFormat="1" applyFont="1" applyFill="1" applyBorder="1" applyAlignment="1">
      <alignment horizontal="center" vertical="center" wrapText="1"/>
    </xf>
    <xf numFmtId="41"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17" fillId="3" borderId="47" xfId="0" applyNumberFormat="1" applyFont="1" applyFill="1" applyBorder="1" applyAlignment="1">
      <alignment horizontal="center" vertical="center" wrapText="1"/>
    </xf>
    <xf numFmtId="0" fontId="17" fillId="3" borderId="48"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2" fillId="0" borderId="7" xfId="1" applyNumberFormat="1" applyFont="1" applyFill="1" applyBorder="1" applyAlignment="1" applyProtection="1">
      <alignment vertical="center" wrapText="1"/>
    </xf>
    <xf numFmtId="0" fontId="2" fillId="0" borderId="1" xfId="1" applyNumberFormat="1" applyFont="1" applyFill="1" applyBorder="1" applyAlignment="1" applyProtection="1">
      <alignment vertical="center" wrapText="1"/>
    </xf>
    <xf numFmtId="0" fontId="2" fillId="0" borderId="8" xfId="1" applyNumberFormat="1" applyFont="1" applyFill="1" applyBorder="1" applyAlignment="1" applyProtection="1">
      <alignment vertical="center" wrapText="1"/>
    </xf>
    <xf numFmtId="0" fontId="2" fillId="0" borderId="64" xfId="1" applyNumberFormat="1" applyFont="1" applyFill="1" applyBorder="1" applyAlignment="1" applyProtection="1">
      <alignment horizontal="center" vertical="center" wrapText="1"/>
    </xf>
    <xf numFmtId="41" fontId="2" fillId="0" borderId="25" xfId="1" applyNumberFormat="1" applyFont="1" applyFill="1" applyBorder="1" applyAlignment="1" applyProtection="1">
      <alignment horizontal="right" vertical="center" wrapText="1"/>
    </xf>
    <xf numFmtId="41" fontId="2" fillId="0" borderId="26" xfId="1" applyNumberFormat="1" applyFont="1" applyFill="1" applyBorder="1" applyAlignment="1" applyProtection="1">
      <alignment horizontal="right" vertical="center" wrapText="1"/>
    </xf>
    <xf numFmtId="41" fontId="2" fillId="0" borderId="45" xfId="1" applyNumberFormat="1" applyFont="1" applyFill="1" applyBorder="1" applyAlignment="1" applyProtection="1">
      <alignment horizontal="right" vertical="center" wrapText="1"/>
    </xf>
    <xf numFmtId="0" fontId="2" fillId="0" borderId="39" xfId="1" applyNumberFormat="1" applyFont="1" applyFill="1" applyBorder="1" applyAlignment="1" applyProtection="1">
      <alignment horizontal="center" vertical="center" wrapText="1"/>
    </xf>
    <xf numFmtId="0" fontId="17" fillId="3" borderId="25" xfId="0" applyNumberFormat="1" applyFont="1" applyFill="1" applyBorder="1" applyAlignment="1">
      <alignment horizontal="center" vertical="center" shrinkToFit="1"/>
    </xf>
    <xf numFmtId="0" fontId="17" fillId="3" borderId="26" xfId="0" applyNumberFormat="1" applyFont="1" applyFill="1" applyBorder="1" applyAlignment="1">
      <alignment horizontal="center" vertical="center" shrinkToFit="1"/>
    </xf>
    <xf numFmtId="0" fontId="17" fillId="3" borderId="27" xfId="0" applyNumberFormat="1" applyFont="1" applyFill="1" applyBorder="1" applyAlignment="1">
      <alignment horizontal="center" vertical="center" shrinkToFit="1"/>
    </xf>
    <xf numFmtId="0" fontId="0" fillId="0" borderId="32" xfId="0" applyNumberFormat="1" applyFont="1" applyBorder="1" applyAlignment="1">
      <alignment horizontal="right" vertical="center"/>
    </xf>
    <xf numFmtId="0" fontId="9" fillId="0" borderId="29" xfId="1" applyNumberFormat="1" applyFont="1" applyFill="1" applyBorder="1" applyAlignment="1" applyProtection="1">
      <alignment horizontal="left" vertical="center"/>
    </xf>
    <xf numFmtId="0" fontId="9" fillId="0" borderId="17" xfId="1" applyNumberFormat="1" applyFont="1" applyFill="1" applyBorder="1" applyAlignment="1" applyProtection="1">
      <alignment horizontal="left" vertical="center"/>
    </xf>
    <xf numFmtId="0" fontId="9" fillId="0" borderId="18" xfId="1" applyNumberFormat="1" applyFont="1" applyFill="1" applyBorder="1" applyAlignment="1" applyProtection="1">
      <alignment horizontal="left"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1" fillId="3" borderId="55" xfId="0" applyNumberFormat="1" applyFont="1" applyFill="1" applyBorder="1" applyAlignment="1">
      <alignment horizontal="center" vertical="center"/>
    </xf>
    <xf numFmtId="0" fontId="17" fillId="2" borderId="42" xfId="0" applyNumberFormat="1" applyFont="1" applyFill="1" applyBorder="1" applyAlignment="1">
      <alignment horizontal="center" vertical="center" wrapText="1" shrinkToFit="1"/>
    </xf>
    <xf numFmtId="0" fontId="17" fillId="2" borderId="60" xfId="0" applyNumberFormat="1" applyFont="1" applyFill="1" applyBorder="1" applyAlignment="1">
      <alignment horizontal="center" vertical="center" wrapText="1" shrinkToFit="1"/>
    </xf>
    <xf numFmtId="0" fontId="0" fillId="0" borderId="108" xfId="0" applyNumberFormat="1" applyFont="1" applyBorder="1" applyAlignment="1">
      <alignment horizontal="right" vertical="center"/>
    </xf>
    <xf numFmtId="0" fontId="17" fillId="2" borderId="28" xfId="0" applyNumberFormat="1" applyFont="1" applyFill="1" applyBorder="1" applyAlignment="1">
      <alignment horizontal="center" vertical="center" wrapText="1" shrinkToFit="1"/>
    </xf>
    <xf numFmtId="0" fontId="17" fillId="2" borderId="57" xfId="0" applyNumberFormat="1" applyFont="1" applyFill="1" applyBorder="1" applyAlignment="1">
      <alignment horizontal="center" vertical="center" wrapText="1" shrinkToFit="1"/>
    </xf>
    <xf numFmtId="41" fontId="0" fillId="0" borderId="130"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7" fillId="3" borderId="36" xfId="0" applyNumberFormat="1" applyFont="1" applyFill="1" applyBorder="1" applyAlignment="1">
      <alignment horizontal="center" vertical="center"/>
    </xf>
    <xf numFmtId="0" fontId="17" fillId="3" borderId="37" xfId="0" applyNumberFormat="1" applyFont="1" applyFill="1" applyBorder="1" applyAlignment="1">
      <alignment horizontal="center" vertical="center"/>
    </xf>
    <xf numFmtId="0" fontId="17" fillId="3" borderId="38" xfId="0" applyNumberFormat="1" applyFont="1" applyFill="1" applyBorder="1" applyAlignment="1">
      <alignment horizontal="center" vertical="center"/>
    </xf>
    <xf numFmtId="0" fontId="11" fillId="3" borderId="141" xfId="0" applyFont="1" applyFill="1" applyBorder="1" applyAlignment="1">
      <alignment horizontal="center" vertical="center" wrapText="1"/>
    </xf>
    <xf numFmtId="0" fontId="11" fillId="3" borderId="140" xfId="0" applyFont="1" applyFill="1" applyBorder="1" applyAlignment="1">
      <alignment horizontal="center" vertical="center" wrapText="1"/>
    </xf>
    <xf numFmtId="0" fontId="11" fillId="3" borderId="142" xfId="0" applyFont="1" applyFill="1" applyBorder="1" applyAlignment="1">
      <alignment horizontal="center" vertical="center" wrapText="1"/>
    </xf>
    <xf numFmtId="0" fontId="11" fillId="3" borderId="41" xfId="0" applyFont="1" applyFill="1" applyBorder="1" applyAlignment="1">
      <alignment horizontal="center" vertical="center" wrapText="1"/>
    </xf>
    <xf numFmtId="0" fontId="11" fillId="3" borderId="42" xfId="0" applyFont="1" applyFill="1" applyBorder="1" applyAlignment="1">
      <alignment horizontal="center" vertical="center" wrapText="1"/>
    </xf>
    <xf numFmtId="0" fontId="11"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1" fillId="3" borderId="19" xfId="0" applyFont="1" applyFill="1" applyBorder="1" applyAlignment="1">
      <alignment horizontal="center" vertical="center" wrapText="1"/>
    </xf>
    <xf numFmtId="0" fontId="11" fillId="3" borderId="20" xfId="0" applyFont="1" applyFill="1" applyBorder="1" applyAlignment="1">
      <alignment horizontal="center" vertical="center" wrapText="1"/>
    </xf>
    <xf numFmtId="0" fontId="11"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2" fillId="0" borderId="156" xfId="1" applyFont="1" applyFill="1" applyBorder="1" applyAlignment="1" applyProtection="1">
      <alignment horizontal="left" vertical="center" wrapText="1"/>
    </xf>
    <xf numFmtId="0" fontId="2" fillId="0" borderId="162" xfId="1" applyFont="1" applyFill="1" applyBorder="1" applyAlignment="1" applyProtection="1">
      <alignment horizontal="left" vertical="center" wrapText="1"/>
    </xf>
    <xf numFmtId="0" fontId="2" fillId="0" borderId="160" xfId="1" applyFont="1" applyFill="1" applyBorder="1" applyAlignment="1" applyProtection="1">
      <alignment horizontal="left" vertical="center" wrapText="1"/>
    </xf>
    <xf numFmtId="0" fontId="17" fillId="2" borderId="163" xfId="0" applyNumberFormat="1" applyFont="1" applyFill="1" applyBorder="1" applyAlignment="1">
      <alignment horizontal="center" vertical="center" wrapText="1"/>
    </xf>
    <xf numFmtId="0" fontId="2"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cellXfs>
  <cellStyles count="7">
    <cellStyle name="桁区切り" xfId="4" builtinId="6"/>
    <cellStyle name="標準" xfId="0" builtinId="0"/>
    <cellStyle name="標準 2" xfId="3" xr:uid="{00000000-0005-0000-0000-000002000000}"/>
    <cellStyle name="標準 3" xfId="5" xr:uid="{00000000-0005-0000-0000-000003000000}"/>
    <cellStyle name="標準 3 2" xfId="6" xr:uid="{00000000-0005-0000-0000-000004000000}"/>
    <cellStyle name="標準_01【みんまち】（地区まちづくり推進事業）" xfId="1" xr:uid="{00000000-0005-0000-0000-000005000000}"/>
    <cellStyle name="標準_Sheet1" xfId="2"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29</xdr:col>
      <xdr:colOff>56027</xdr:colOff>
      <xdr:row>133</xdr:row>
      <xdr:rowOff>1221442</xdr:rowOff>
    </xdr:from>
    <xdr:to>
      <xdr:col>46</xdr:col>
      <xdr:colOff>32247</xdr:colOff>
      <xdr:row>133</xdr:row>
      <xdr:rowOff>1519519</xdr:rowOff>
    </xdr:to>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6185645" y="56511266"/>
          <a:ext cx="3696573" cy="29807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100"/>
            <a:t>【</a:t>
          </a:r>
          <a:r>
            <a:rPr kumimoji="1" lang="ja-JP" altLang="en-US" sz="1100"/>
            <a:t>補助</a:t>
          </a:r>
          <a:r>
            <a:rPr kumimoji="1" lang="en-US" altLang="ja-JP" sz="1100"/>
            <a:t>】</a:t>
          </a:r>
          <a:r>
            <a:rPr kumimoji="1" lang="ja-JP" altLang="en-US" sz="1100"/>
            <a:t>　畜産・酪農収益力総合対策基金への造成</a:t>
          </a:r>
        </a:p>
      </xdr:txBody>
    </xdr:sp>
    <xdr:clientData/>
  </xdr:twoCellAnchor>
  <xdr:twoCellAnchor>
    <xdr:from>
      <xdr:col>23</xdr:col>
      <xdr:colOff>123264</xdr:colOff>
      <xdr:row>133</xdr:row>
      <xdr:rowOff>537882</xdr:rowOff>
    </xdr:from>
    <xdr:to>
      <xdr:col>34</xdr:col>
      <xdr:colOff>186017</xdr:colOff>
      <xdr:row>133</xdr:row>
      <xdr:rowOff>1098176</xdr:rowOff>
    </xdr:to>
    <xdr:sp macro="" textlink="">
      <xdr:nvSpPr>
        <xdr:cNvPr id="24" name="テキスト ボックス 23">
          <a:extLst>
            <a:ext uri="{FF2B5EF4-FFF2-40B4-BE49-F238E27FC236}">
              <a16:creationId xmlns:a16="http://schemas.microsoft.com/office/drawing/2014/main" id="{00000000-0008-0000-0000-000018000000}"/>
            </a:ext>
          </a:extLst>
        </xdr:cNvPr>
        <xdr:cNvSpPr txBox="1"/>
      </xdr:nvSpPr>
      <xdr:spPr>
        <a:xfrm>
          <a:off x="4952999" y="55827706"/>
          <a:ext cx="2494430" cy="560294"/>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農林水産省</a:t>
          </a:r>
          <a:endParaRPr kumimoji="1" lang="en-US" altLang="ja-JP" sz="1100"/>
        </a:p>
        <a:p>
          <a:pPr algn="ctr"/>
          <a:r>
            <a:rPr kumimoji="1" lang="en-US" altLang="ja-JP" sz="1100">
              <a:latin typeface="+mn-ea"/>
              <a:ea typeface="+mn-ea"/>
            </a:rPr>
            <a:t>42,199</a:t>
          </a:r>
          <a:r>
            <a:rPr kumimoji="1" lang="ja-JP" altLang="en-US" sz="1100">
              <a:latin typeface="+mn-ea"/>
              <a:ea typeface="+mn-ea"/>
            </a:rPr>
            <a:t>百万円</a:t>
          </a:r>
        </a:p>
      </xdr:txBody>
    </xdr:sp>
    <xdr:clientData/>
  </xdr:twoCellAnchor>
  <xdr:twoCellAnchor>
    <xdr:from>
      <xdr:col>29</xdr:col>
      <xdr:colOff>44108</xdr:colOff>
      <xdr:row>133</xdr:row>
      <xdr:rowOff>1098176</xdr:rowOff>
    </xdr:from>
    <xdr:to>
      <xdr:col>29</xdr:col>
      <xdr:colOff>44108</xdr:colOff>
      <xdr:row>133</xdr:row>
      <xdr:rowOff>1548150</xdr:rowOff>
    </xdr:to>
    <xdr:cxnSp macro="">
      <xdr:nvCxnSpPr>
        <xdr:cNvPr id="27" name="直線矢印コネクタ 26">
          <a:extLst>
            <a:ext uri="{FF2B5EF4-FFF2-40B4-BE49-F238E27FC236}">
              <a16:creationId xmlns:a16="http://schemas.microsoft.com/office/drawing/2014/main" id="{00000000-0008-0000-0000-00001B000000}"/>
            </a:ext>
          </a:extLst>
        </xdr:cNvPr>
        <xdr:cNvCxnSpPr/>
      </xdr:nvCxnSpPr>
      <xdr:spPr>
        <a:xfrm>
          <a:off x="6218549" y="60310058"/>
          <a:ext cx="0" cy="449974"/>
        </a:xfrm>
        <a:prstGeom prst="straightConnector1">
          <a:avLst/>
        </a:prstGeom>
        <a:ln w="1905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0</xdr:colOff>
      <xdr:row>133</xdr:row>
      <xdr:rowOff>1561038</xdr:rowOff>
    </xdr:from>
    <xdr:to>
      <xdr:col>40</xdr:col>
      <xdr:colOff>201705</xdr:colOff>
      <xdr:row>134</xdr:row>
      <xdr:rowOff>1739900</xdr:rowOff>
    </xdr:to>
    <xdr:sp macro="" textlink="">
      <xdr:nvSpPr>
        <xdr:cNvPr id="32" name="テキスト ボックス 31">
          <a:extLst>
            <a:ext uri="{FF2B5EF4-FFF2-40B4-BE49-F238E27FC236}">
              <a16:creationId xmlns:a16="http://schemas.microsoft.com/office/drawing/2014/main" id="{00000000-0008-0000-0000-000020000000}"/>
            </a:ext>
          </a:extLst>
        </xdr:cNvPr>
        <xdr:cNvSpPr txBox="1"/>
      </xdr:nvSpPr>
      <xdr:spPr>
        <a:xfrm>
          <a:off x="3670300" y="61378038"/>
          <a:ext cx="5167405" cy="2464862"/>
        </a:xfrm>
        <a:prstGeom prst="rect">
          <a:avLst/>
        </a:prstGeom>
        <a:solidFill>
          <a:schemeClr val="bg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100">
              <a:solidFill>
                <a:sysClr val="windowText" lastClr="000000"/>
              </a:solidFill>
            </a:rPr>
            <a:t>公益社団法人中央畜産会（基金管理団体）</a:t>
          </a:r>
          <a:endParaRPr kumimoji="1" lang="en-US" altLang="ja-JP" sz="1100">
            <a:solidFill>
              <a:sysClr val="windowText" lastClr="000000"/>
            </a:solidFill>
          </a:endParaRPr>
        </a:p>
        <a:p>
          <a:pPr algn="ctr"/>
          <a:endParaRPr kumimoji="1" lang="en-US" altLang="ja-JP" sz="1000">
            <a:solidFill>
              <a:sysClr val="windowText" lastClr="000000"/>
            </a:solidFill>
          </a:endParaRPr>
        </a:p>
        <a:p>
          <a:pPr algn="ctr"/>
          <a:r>
            <a:rPr kumimoji="1" lang="ja-JP" altLang="en-US" sz="1000">
              <a:solidFill>
                <a:sysClr val="windowText" lastClr="000000"/>
              </a:solidFill>
            </a:rPr>
            <a:t>畜産・酪農収益力強化総合対策基金</a:t>
          </a:r>
          <a:endParaRPr kumimoji="1" lang="en-US" altLang="ja-JP" sz="1000">
            <a:solidFill>
              <a:sysClr val="windowText" lastClr="000000"/>
            </a:solidFill>
          </a:endParaRPr>
        </a:p>
        <a:p>
          <a:pPr algn="ctr"/>
          <a:r>
            <a:rPr kumimoji="1" lang="en-US" altLang="ja-JP" sz="1000">
              <a:solidFill>
                <a:sysClr val="windowText" lastClr="000000"/>
              </a:solidFill>
              <a:latin typeface="+mn-ea"/>
              <a:ea typeface="+mn-ea"/>
            </a:rPr>
            <a:t>【</a:t>
          </a:r>
          <a:r>
            <a:rPr kumimoji="1" lang="ja-JP" altLang="en-US" sz="1000">
              <a:solidFill>
                <a:sysClr val="windowText" lastClr="000000"/>
              </a:solidFill>
              <a:latin typeface="+mn-ea"/>
              <a:ea typeface="+mn-ea"/>
            </a:rPr>
            <a:t>平成</a:t>
          </a:r>
          <a:r>
            <a:rPr kumimoji="1" lang="en-US" altLang="ja-JP" sz="1000">
              <a:solidFill>
                <a:sysClr val="windowText" lastClr="000000"/>
              </a:solidFill>
              <a:latin typeface="+mn-ea"/>
              <a:ea typeface="+mn-ea"/>
            </a:rPr>
            <a:t>29</a:t>
          </a:r>
          <a:r>
            <a:rPr kumimoji="1" lang="ja-JP" altLang="en-US" sz="1000">
              <a:solidFill>
                <a:sysClr val="windowText" lastClr="000000"/>
              </a:solidFill>
              <a:latin typeface="+mn-ea"/>
              <a:ea typeface="+mn-ea"/>
            </a:rPr>
            <a:t>年度 期首 基金残高　 </a:t>
          </a:r>
          <a:r>
            <a:rPr kumimoji="1" lang="en-US" altLang="ja-JP" sz="1000">
              <a:solidFill>
                <a:sysClr val="windowText" lastClr="000000"/>
              </a:solidFill>
              <a:latin typeface="+mn-ea"/>
              <a:ea typeface="+mn-ea"/>
            </a:rPr>
            <a:t>76,497</a:t>
          </a:r>
          <a:r>
            <a:rPr kumimoji="1" lang="ja-JP" altLang="en-US" sz="1000">
              <a:solidFill>
                <a:sysClr val="windowText" lastClr="000000"/>
              </a:solidFill>
              <a:latin typeface="+mn-ea"/>
              <a:ea typeface="+mn-ea"/>
            </a:rPr>
            <a:t>百万円</a:t>
          </a:r>
          <a:r>
            <a:rPr kumimoji="1" lang="en-US" altLang="ja-JP" sz="1000">
              <a:solidFill>
                <a:sysClr val="windowText" lastClr="000000"/>
              </a:solidFill>
              <a:latin typeface="+mn-ea"/>
              <a:ea typeface="+mn-ea"/>
            </a:rPr>
            <a:t>】</a:t>
          </a:r>
        </a:p>
        <a:p>
          <a:pPr algn="ctr"/>
          <a:r>
            <a:rPr kumimoji="1" lang="ja-JP" altLang="en-US" sz="1000">
              <a:solidFill>
                <a:sysClr val="windowText" lastClr="000000"/>
              </a:solidFill>
              <a:latin typeface="+mn-ea"/>
              <a:ea typeface="+mn-ea"/>
            </a:rPr>
            <a:t>（うち国庫補助金相当額　  </a:t>
          </a:r>
          <a:r>
            <a:rPr kumimoji="1" lang="en-US" altLang="ja-JP" sz="1000">
              <a:solidFill>
                <a:sysClr val="windowText" lastClr="000000"/>
              </a:solidFill>
              <a:latin typeface="+mn-ea"/>
              <a:ea typeface="+mn-ea"/>
            </a:rPr>
            <a:t>76,497</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a:p>
          <a:pPr algn="ctr">
            <a:lnSpc>
              <a:spcPts val="1200"/>
            </a:lnSpc>
          </a:pPr>
          <a:r>
            <a:rPr kumimoji="1" lang="en-US" altLang="ja-JP" sz="1000">
              <a:solidFill>
                <a:sysClr val="windowText" lastClr="000000"/>
              </a:solidFill>
              <a:latin typeface="+mn-ea"/>
              <a:ea typeface="+mn-ea"/>
            </a:rPr>
            <a:t>【</a:t>
          </a:r>
          <a:r>
            <a:rPr kumimoji="1" lang="ja-JP" altLang="en-US" sz="1000">
              <a:solidFill>
                <a:sysClr val="windowText" lastClr="000000"/>
              </a:solidFill>
              <a:latin typeface="+mn-ea"/>
              <a:ea typeface="+mn-ea"/>
            </a:rPr>
            <a:t>平成</a:t>
          </a:r>
          <a:r>
            <a:rPr kumimoji="1" lang="en-US" altLang="ja-JP" sz="1000">
              <a:solidFill>
                <a:sysClr val="windowText" lastClr="000000"/>
              </a:solidFill>
              <a:latin typeface="+mn-ea"/>
              <a:ea typeface="+mn-ea"/>
            </a:rPr>
            <a:t>29</a:t>
          </a:r>
          <a:r>
            <a:rPr kumimoji="1" lang="ja-JP" altLang="en-US" sz="1000">
              <a:solidFill>
                <a:sysClr val="windowText" lastClr="000000"/>
              </a:solidFill>
              <a:latin typeface="+mn-ea"/>
              <a:ea typeface="+mn-ea"/>
            </a:rPr>
            <a:t>年度 期末 基金残高 ： </a:t>
          </a:r>
          <a:r>
            <a:rPr kumimoji="1" lang="en-US" altLang="ja-JP" sz="1000">
              <a:solidFill>
                <a:sysClr val="windowText" lastClr="000000"/>
              </a:solidFill>
              <a:latin typeface="+mn-ea"/>
              <a:ea typeface="+mn-ea"/>
            </a:rPr>
            <a:t>84,547</a:t>
          </a:r>
          <a:r>
            <a:rPr kumimoji="1" lang="ja-JP" altLang="en-US" sz="1000">
              <a:solidFill>
                <a:sysClr val="windowText" lastClr="000000"/>
              </a:solidFill>
              <a:latin typeface="+mn-ea"/>
              <a:ea typeface="+mn-ea"/>
            </a:rPr>
            <a:t> 百万円</a:t>
          </a:r>
          <a:r>
            <a:rPr kumimoji="1" lang="en-US" altLang="ja-JP" sz="1000">
              <a:solidFill>
                <a:sysClr val="windowText" lastClr="000000"/>
              </a:solidFill>
              <a:latin typeface="+mn-ea"/>
              <a:ea typeface="+mn-ea"/>
            </a:rPr>
            <a:t>】</a:t>
          </a:r>
        </a:p>
        <a:p>
          <a:pPr algn="ctr">
            <a:lnSpc>
              <a:spcPts val="1200"/>
            </a:lnSpc>
          </a:pPr>
          <a:r>
            <a:rPr kumimoji="1" lang="ja-JP" altLang="en-US" sz="1000">
              <a:solidFill>
                <a:sysClr val="windowText" lastClr="000000"/>
              </a:solidFill>
              <a:latin typeface="+mn-ea"/>
              <a:ea typeface="+mn-ea"/>
            </a:rPr>
            <a:t>（ うち国費相当額 ： </a:t>
          </a:r>
          <a:r>
            <a:rPr kumimoji="1" lang="en-US" altLang="ja-JP" sz="1000">
              <a:solidFill>
                <a:sysClr val="windowText" lastClr="000000"/>
              </a:solidFill>
              <a:latin typeface="+mn-ea"/>
              <a:ea typeface="+mn-ea"/>
            </a:rPr>
            <a:t>84,547</a:t>
          </a:r>
          <a:r>
            <a:rPr kumimoji="1" lang="ja-JP" altLang="en-US" sz="1000">
              <a:solidFill>
                <a:sysClr val="windowText" lastClr="000000"/>
              </a:solidFill>
              <a:latin typeface="+mn-ea"/>
              <a:ea typeface="+mn-ea"/>
            </a:rPr>
            <a:t> 百万円 ）</a:t>
          </a:r>
          <a:endParaRPr kumimoji="1" lang="en-US" altLang="ja-JP" sz="1000">
            <a:solidFill>
              <a:sysClr val="windowText" lastClr="000000"/>
            </a:solidFill>
            <a:latin typeface="+mn-ea"/>
            <a:ea typeface="+mn-ea"/>
          </a:endParaRPr>
        </a:p>
      </xdr:txBody>
    </xdr:sp>
    <xdr:clientData/>
  </xdr:twoCellAnchor>
  <xdr:twoCellAnchor>
    <xdr:from>
      <xdr:col>17</xdr:col>
      <xdr:colOff>78441</xdr:colOff>
      <xdr:row>134</xdr:row>
      <xdr:rowOff>199523</xdr:rowOff>
    </xdr:from>
    <xdr:to>
      <xdr:col>29</xdr:col>
      <xdr:colOff>124945</xdr:colOff>
      <xdr:row>134</xdr:row>
      <xdr:rowOff>1131853</xdr:rowOff>
    </xdr:to>
    <xdr:sp macro="" textlink="">
      <xdr:nvSpPr>
        <xdr:cNvPr id="33" name="テキスト ボックス 32">
          <a:extLst>
            <a:ext uri="{FF2B5EF4-FFF2-40B4-BE49-F238E27FC236}">
              <a16:creationId xmlns:a16="http://schemas.microsoft.com/office/drawing/2014/main" id="{00000000-0008-0000-0000-000021000000}"/>
            </a:ext>
          </a:extLst>
        </xdr:cNvPr>
        <xdr:cNvSpPr txBox="1"/>
      </xdr:nvSpPr>
      <xdr:spPr>
        <a:xfrm>
          <a:off x="3697941" y="61697405"/>
          <a:ext cx="2601445" cy="9323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solidFill>
                <a:schemeClr val="tx1"/>
              </a:solidFill>
              <a:latin typeface="+mn-ea"/>
              <a:ea typeface="+mn-ea"/>
            </a:rPr>
            <a:t>【</a:t>
          </a:r>
          <a:r>
            <a:rPr kumimoji="1" lang="ja-JP" altLang="en-US" sz="900">
              <a:solidFill>
                <a:schemeClr val="tx1"/>
              </a:solidFill>
              <a:latin typeface="+mn-ea"/>
              <a:ea typeface="+mn-ea"/>
            </a:rPr>
            <a:t>収入</a:t>
          </a:r>
          <a:r>
            <a:rPr kumimoji="1" lang="en-US" altLang="ja-JP" sz="900">
              <a:solidFill>
                <a:schemeClr val="tx1"/>
              </a:solidFill>
              <a:latin typeface="+mn-ea"/>
              <a:ea typeface="+mn-ea"/>
            </a:rPr>
            <a:t>】</a:t>
          </a: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900">
              <a:solidFill>
                <a:schemeClr val="tx1"/>
              </a:solidFill>
              <a:effectLst/>
              <a:latin typeface="+mn-ea"/>
              <a:ea typeface="+mn-ea"/>
              <a:cs typeface="+mn-cs"/>
            </a:rPr>
            <a:t>国からの資金交付</a:t>
          </a:r>
          <a:r>
            <a:rPr kumimoji="1" lang="ja-JP" altLang="en-US" sz="900">
              <a:solidFill>
                <a:schemeClr val="tx1"/>
              </a:solidFill>
              <a:effectLst/>
              <a:latin typeface="+mn-ea"/>
              <a:ea typeface="+mn-ea"/>
              <a:cs typeface="+mn-cs"/>
            </a:rPr>
            <a:t>： </a:t>
          </a:r>
          <a:r>
            <a:rPr kumimoji="1" lang="en-US" altLang="ja-JP" sz="900">
              <a:solidFill>
                <a:schemeClr val="tx1"/>
              </a:solidFill>
              <a:effectLst/>
              <a:latin typeface="+mn-ea"/>
              <a:ea typeface="+mn-ea"/>
              <a:cs typeface="+mn-cs"/>
            </a:rPr>
            <a:t>42,199 </a:t>
          </a:r>
          <a:r>
            <a:rPr kumimoji="1" lang="ja-JP" altLang="ja-JP" sz="900">
              <a:solidFill>
                <a:schemeClr val="tx1"/>
              </a:solidFill>
              <a:effectLst/>
              <a:latin typeface="+mn-ea"/>
              <a:ea typeface="+mn-ea"/>
              <a:cs typeface="+mn-cs"/>
            </a:rPr>
            <a:t>百万円</a:t>
          </a:r>
          <a:endParaRPr lang="ja-JP" altLang="ja-JP" sz="900">
            <a:solidFill>
              <a:schemeClr val="tx1"/>
            </a:solidFill>
            <a:effectLst/>
            <a:latin typeface="+mn-ea"/>
            <a:ea typeface="+mn-ea"/>
          </a:endParaRPr>
        </a:p>
        <a:p>
          <a:r>
            <a:rPr kumimoji="1" lang="ja-JP" altLang="en-US" sz="900">
              <a:solidFill>
                <a:schemeClr val="tx1"/>
              </a:solidFill>
              <a:latin typeface="+mn-ea"/>
              <a:ea typeface="+mn-ea"/>
            </a:rPr>
            <a:t>運用収入：　                  </a:t>
          </a:r>
          <a:r>
            <a:rPr kumimoji="1" lang="en-US" altLang="ja-JP" sz="900">
              <a:solidFill>
                <a:schemeClr val="tx1"/>
              </a:solidFill>
              <a:latin typeface="+mn-ea"/>
              <a:ea typeface="+mn-ea"/>
            </a:rPr>
            <a:t>2 </a:t>
          </a:r>
          <a:r>
            <a:rPr kumimoji="1" lang="ja-JP" altLang="en-US" sz="900">
              <a:solidFill>
                <a:schemeClr val="tx1"/>
              </a:solidFill>
              <a:latin typeface="+mn-ea"/>
              <a:ea typeface="+mn-ea"/>
            </a:rPr>
            <a:t>百万円</a:t>
          </a:r>
          <a:endParaRPr kumimoji="1" lang="en-US" altLang="ja-JP" sz="900">
            <a:solidFill>
              <a:schemeClr val="tx1"/>
            </a:solidFill>
            <a:latin typeface="+mn-ea"/>
            <a:ea typeface="+mn-ea"/>
          </a:endParaRPr>
        </a:p>
        <a:p>
          <a:r>
            <a:rPr kumimoji="1" lang="en-US" altLang="ja-JP" sz="900">
              <a:solidFill>
                <a:schemeClr val="tx1"/>
              </a:solidFill>
              <a:latin typeface="+mn-ea"/>
              <a:ea typeface="+mn-ea"/>
            </a:rPr>
            <a:t>------------------------</a:t>
          </a:r>
          <a:r>
            <a:rPr kumimoji="1" lang="en-US" altLang="ja-JP" sz="900">
              <a:solidFill>
                <a:schemeClr val="tx1"/>
              </a:solidFill>
              <a:effectLst/>
              <a:latin typeface="+mn-ea"/>
              <a:ea typeface="+mn-ea"/>
              <a:cs typeface="+mn-cs"/>
            </a:rPr>
            <a:t>-------------</a:t>
          </a:r>
          <a:endParaRPr kumimoji="1" lang="en-US" altLang="ja-JP" sz="900">
            <a:solidFill>
              <a:schemeClr val="tx1"/>
            </a:solidFill>
            <a:latin typeface="+mn-ea"/>
            <a:ea typeface="+mn-ea"/>
          </a:endParaRPr>
        </a:p>
        <a:p>
          <a:r>
            <a:rPr kumimoji="1" lang="ja-JP" altLang="en-US" sz="900">
              <a:solidFill>
                <a:schemeClr val="tx1"/>
              </a:solidFill>
              <a:latin typeface="+mn-ea"/>
              <a:ea typeface="+mn-ea"/>
            </a:rPr>
            <a:t>計                      ： </a:t>
          </a:r>
          <a:r>
            <a:rPr kumimoji="1" lang="en-US" altLang="ja-JP" sz="900">
              <a:solidFill>
                <a:schemeClr val="tx1"/>
              </a:solidFill>
              <a:latin typeface="+mn-ea"/>
              <a:ea typeface="+mn-ea"/>
            </a:rPr>
            <a:t>42</a:t>
          </a:r>
          <a:r>
            <a:rPr kumimoji="1" lang="en-US" altLang="ja-JP" sz="900">
              <a:solidFill>
                <a:schemeClr val="tx1"/>
              </a:solidFill>
              <a:effectLst/>
              <a:latin typeface="+mn-ea"/>
              <a:ea typeface="+mn-ea"/>
              <a:cs typeface="+mn-cs"/>
            </a:rPr>
            <a:t>,201</a:t>
          </a:r>
          <a:r>
            <a:rPr kumimoji="1" lang="ja-JP" altLang="en-US" sz="900">
              <a:solidFill>
                <a:schemeClr val="tx1"/>
              </a:solidFill>
              <a:latin typeface="+mn-ea"/>
              <a:ea typeface="+mn-ea"/>
            </a:rPr>
            <a:t>百</a:t>
          </a:r>
          <a:r>
            <a:rPr kumimoji="1" lang="ja-JP" altLang="en-US" sz="900">
              <a:solidFill>
                <a:sysClr val="windowText" lastClr="000000"/>
              </a:solidFill>
              <a:latin typeface="+mn-ea"/>
              <a:ea typeface="+mn-ea"/>
            </a:rPr>
            <a:t>万円</a:t>
          </a:r>
        </a:p>
      </xdr:txBody>
    </xdr:sp>
    <xdr:clientData/>
  </xdr:twoCellAnchor>
  <xdr:twoCellAnchor>
    <xdr:from>
      <xdr:col>29</xdr:col>
      <xdr:colOff>134470</xdr:colOff>
      <xdr:row>134</xdr:row>
      <xdr:rowOff>167584</xdr:rowOff>
    </xdr:from>
    <xdr:to>
      <xdr:col>40</xdr:col>
      <xdr:colOff>145676</xdr:colOff>
      <xdr:row>134</xdr:row>
      <xdr:rowOff>1242789</xdr:rowOff>
    </xdr:to>
    <xdr:sp macro="" textlink="">
      <xdr:nvSpPr>
        <xdr:cNvPr id="34" name="テキスト ボックス 33">
          <a:extLst>
            <a:ext uri="{FF2B5EF4-FFF2-40B4-BE49-F238E27FC236}">
              <a16:creationId xmlns:a16="http://schemas.microsoft.com/office/drawing/2014/main" id="{00000000-0008-0000-0000-000022000000}"/>
            </a:ext>
          </a:extLst>
        </xdr:cNvPr>
        <xdr:cNvSpPr txBox="1"/>
      </xdr:nvSpPr>
      <xdr:spPr>
        <a:xfrm>
          <a:off x="6308911" y="61665466"/>
          <a:ext cx="2353236" cy="10752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solidFill>
                <a:sysClr val="windowText" lastClr="000000"/>
              </a:solidFill>
              <a:latin typeface="+mn-ea"/>
              <a:ea typeface="+mn-ea"/>
            </a:rPr>
            <a:t>【</a:t>
          </a:r>
          <a:r>
            <a:rPr kumimoji="1" lang="ja-JP" altLang="en-US" sz="900">
              <a:solidFill>
                <a:schemeClr val="tx1"/>
              </a:solidFill>
              <a:latin typeface="+mn-ea"/>
              <a:ea typeface="+mn-ea"/>
            </a:rPr>
            <a:t>支出</a:t>
          </a:r>
          <a:r>
            <a:rPr kumimoji="1" lang="en-US" altLang="ja-JP" sz="900">
              <a:solidFill>
                <a:schemeClr val="tx1"/>
              </a:solidFill>
              <a:latin typeface="+mn-ea"/>
              <a:ea typeface="+mn-ea"/>
            </a:rPr>
            <a:t>】</a:t>
          </a:r>
        </a:p>
        <a:p>
          <a:r>
            <a:rPr kumimoji="1" lang="ja-JP" altLang="en-US" sz="900">
              <a:solidFill>
                <a:schemeClr val="tx1"/>
              </a:solidFill>
              <a:latin typeface="+mn-ea"/>
              <a:ea typeface="+mn-ea"/>
            </a:rPr>
            <a:t>事業費          ：</a:t>
          </a:r>
          <a:r>
            <a:rPr kumimoji="1" lang="en-US" altLang="ja-JP" sz="900">
              <a:solidFill>
                <a:schemeClr val="tx1"/>
              </a:solidFill>
              <a:latin typeface="+mn-ea"/>
              <a:ea typeface="+mn-ea"/>
            </a:rPr>
            <a:t>33</a:t>
          </a:r>
          <a:r>
            <a:rPr kumimoji="1" lang="ja-JP" altLang="en-US" sz="900">
              <a:solidFill>
                <a:schemeClr val="tx1"/>
              </a:solidFill>
              <a:latin typeface="+mn-ea"/>
              <a:ea typeface="+mn-ea"/>
            </a:rPr>
            <a:t> </a:t>
          </a:r>
          <a:r>
            <a:rPr kumimoji="1" lang="en-US" altLang="ja-JP" sz="900">
              <a:solidFill>
                <a:schemeClr val="tx1"/>
              </a:solidFill>
              <a:latin typeface="+mn-ea"/>
              <a:ea typeface="+mn-ea"/>
            </a:rPr>
            <a:t>,843</a:t>
          </a:r>
          <a:r>
            <a:rPr kumimoji="1" lang="ja-JP" altLang="en-US" sz="900">
              <a:solidFill>
                <a:schemeClr val="tx1"/>
              </a:solidFill>
              <a:latin typeface="+mn-ea"/>
              <a:ea typeface="+mn-ea"/>
            </a:rPr>
            <a:t> 百万円　</a:t>
          </a:r>
          <a:endParaRPr kumimoji="1" lang="en-US" altLang="ja-JP" sz="900">
            <a:solidFill>
              <a:schemeClr val="tx1"/>
            </a:solidFill>
            <a:latin typeface="+mn-ea"/>
            <a:ea typeface="+mn-ea"/>
          </a:endParaRPr>
        </a:p>
        <a:p>
          <a:r>
            <a:rPr kumimoji="1" lang="ja-JP" altLang="en-US" sz="900">
              <a:solidFill>
                <a:schemeClr val="tx1"/>
              </a:solidFill>
              <a:latin typeface="+mn-ea"/>
              <a:ea typeface="+mn-ea"/>
            </a:rPr>
            <a:t>推進事務費 ：       </a:t>
          </a:r>
          <a:r>
            <a:rPr kumimoji="1" lang="en-US" altLang="ja-JP" sz="900">
              <a:solidFill>
                <a:schemeClr val="tx1"/>
              </a:solidFill>
              <a:latin typeface="+mn-ea"/>
              <a:ea typeface="+mn-ea"/>
            </a:rPr>
            <a:t>307</a:t>
          </a:r>
          <a:r>
            <a:rPr kumimoji="1" lang="ja-JP" altLang="en-US" sz="900">
              <a:solidFill>
                <a:schemeClr val="tx1"/>
              </a:solidFill>
              <a:latin typeface="+mn-ea"/>
              <a:ea typeface="+mn-ea"/>
            </a:rPr>
            <a:t> 百万円</a:t>
          </a:r>
          <a:endParaRPr kumimoji="1" lang="en-US" altLang="ja-JP" sz="900">
            <a:solidFill>
              <a:schemeClr val="tx1"/>
            </a:solidFill>
            <a:latin typeface="+mn-ea"/>
            <a:ea typeface="+mn-ea"/>
          </a:endParaRPr>
        </a:p>
        <a:p>
          <a:r>
            <a:rPr kumimoji="1" lang="en-US" altLang="ja-JP" sz="900">
              <a:solidFill>
                <a:schemeClr val="tx1"/>
              </a:solidFill>
              <a:latin typeface="+mn-ea"/>
              <a:ea typeface="+mn-ea"/>
            </a:rPr>
            <a:t>------------------------------</a:t>
          </a:r>
        </a:p>
        <a:p>
          <a:r>
            <a:rPr kumimoji="1" lang="ja-JP" altLang="en-US" sz="900">
              <a:solidFill>
                <a:schemeClr val="tx1"/>
              </a:solidFill>
              <a:latin typeface="+mn-ea"/>
              <a:ea typeface="+mn-ea"/>
            </a:rPr>
            <a:t>計             ：   </a:t>
          </a:r>
          <a:r>
            <a:rPr kumimoji="1" lang="en-US" altLang="ja-JP" sz="900">
              <a:solidFill>
                <a:schemeClr val="tx1"/>
              </a:solidFill>
              <a:latin typeface="+mn-ea"/>
              <a:ea typeface="+mn-ea"/>
            </a:rPr>
            <a:t>34,150 </a:t>
          </a:r>
          <a:r>
            <a:rPr kumimoji="1" lang="ja-JP" altLang="en-US" sz="900">
              <a:solidFill>
                <a:schemeClr val="tx1"/>
              </a:solidFill>
              <a:latin typeface="+mn-ea"/>
              <a:ea typeface="+mn-ea"/>
            </a:rPr>
            <a:t>百万円</a:t>
          </a:r>
          <a:r>
            <a:rPr kumimoji="1" lang="ja-JP" altLang="en-US" sz="900">
              <a:solidFill>
                <a:schemeClr val="tx1"/>
              </a:solidFill>
            </a:rPr>
            <a:t>　</a:t>
          </a:r>
          <a:r>
            <a:rPr kumimoji="1" lang="ja-JP" altLang="en-US" sz="900">
              <a:solidFill>
                <a:sysClr val="windowText" lastClr="000000"/>
              </a:solidFill>
            </a:rPr>
            <a:t>　</a:t>
          </a:r>
        </a:p>
      </xdr:txBody>
    </xdr:sp>
    <xdr:clientData/>
  </xdr:twoCellAnchor>
  <xdr:twoCellAnchor>
    <xdr:from>
      <xdr:col>36</xdr:col>
      <xdr:colOff>190501</xdr:colOff>
      <xdr:row>135</xdr:row>
      <xdr:rowOff>56029</xdr:rowOff>
    </xdr:from>
    <xdr:to>
      <xdr:col>36</xdr:col>
      <xdr:colOff>194598</xdr:colOff>
      <xdr:row>135</xdr:row>
      <xdr:rowOff>283030</xdr:rowOff>
    </xdr:to>
    <xdr:cxnSp macro="">
      <xdr:nvCxnSpPr>
        <xdr:cNvPr id="106" name="直線矢印コネクタ 105">
          <a:extLst>
            <a:ext uri="{FF2B5EF4-FFF2-40B4-BE49-F238E27FC236}">
              <a16:creationId xmlns:a16="http://schemas.microsoft.com/office/drawing/2014/main" id="{00000000-0008-0000-0000-00006A000000}"/>
            </a:ext>
          </a:extLst>
        </xdr:cNvPr>
        <xdr:cNvCxnSpPr/>
      </xdr:nvCxnSpPr>
      <xdr:spPr>
        <a:xfrm>
          <a:off x="7946572" y="60049922"/>
          <a:ext cx="4097" cy="227001"/>
        </a:xfrm>
        <a:prstGeom prst="straightConnector1">
          <a:avLst/>
        </a:prstGeom>
        <a:noFill/>
        <a:ln w="19050" cap="flat" cmpd="sng" algn="ctr">
          <a:solidFill>
            <a:sysClr val="windowText" lastClr="000000"/>
          </a:solidFill>
          <a:prstDash val="solid"/>
          <a:tailEnd type="triangle"/>
        </a:ln>
        <a:effectLst/>
      </xdr:spPr>
    </xdr:cxnSp>
    <xdr:clientData/>
  </xdr:twoCellAnchor>
  <xdr:twoCellAnchor>
    <xdr:from>
      <xdr:col>28</xdr:col>
      <xdr:colOff>14941</xdr:colOff>
      <xdr:row>134</xdr:row>
      <xdr:rowOff>1869142</xdr:rowOff>
    </xdr:from>
    <xdr:to>
      <xdr:col>30</xdr:col>
      <xdr:colOff>47812</xdr:colOff>
      <xdr:row>134</xdr:row>
      <xdr:rowOff>2135839</xdr:rowOff>
    </xdr:to>
    <xdr:sp macro="" textlink="">
      <xdr:nvSpPr>
        <xdr:cNvPr id="112" name="ストライプ矢印 111">
          <a:extLst>
            <a:ext uri="{FF2B5EF4-FFF2-40B4-BE49-F238E27FC236}">
              <a16:creationId xmlns:a16="http://schemas.microsoft.com/office/drawing/2014/main" id="{00000000-0008-0000-0000-000070000000}"/>
            </a:ext>
          </a:extLst>
        </xdr:cNvPr>
        <xdr:cNvSpPr/>
      </xdr:nvSpPr>
      <xdr:spPr>
        <a:xfrm rot="5400000">
          <a:off x="6159128" y="63873155"/>
          <a:ext cx="266697" cy="464671"/>
        </a:xfrm>
        <a:prstGeom prst="stripedRightArrow">
          <a:avLst/>
        </a:prstGeom>
        <a:solidFill>
          <a:schemeClr val="bg1">
            <a:lumMod val="5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6</xdr:col>
      <xdr:colOff>195099</xdr:colOff>
      <xdr:row>134</xdr:row>
      <xdr:rowOff>1764157</xdr:rowOff>
    </xdr:from>
    <xdr:to>
      <xdr:col>18</xdr:col>
      <xdr:colOff>143558</xdr:colOff>
      <xdr:row>135</xdr:row>
      <xdr:rowOff>237045</xdr:rowOff>
    </xdr:to>
    <xdr:sp macro="" textlink="">
      <xdr:nvSpPr>
        <xdr:cNvPr id="114" name="テキスト ボックス 113">
          <a:extLst>
            <a:ext uri="{FF2B5EF4-FFF2-40B4-BE49-F238E27FC236}">
              <a16:creationId xmlns:a16="http://schemas.microsoft.com/office/drawing/2014/main" id="{00000000-0008-0000-0000-000072000000}"/>
            </a:ext>
          </a:extLst>
        </xdr:cNvPr>
        <xdr:cNvSpPr txBox="1"/>
      </xdr:nvSpPr>
      <xdr:spPr>
        <a:xfrm>
          <a:off x="1442008" y="59295157"/>
          <a:ext cx="2546186" cy="7588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畜産・酪農収益力強化整備等特別対策事業</a:t>
          </a:r>
          <a:r>
            <a:rPr kumimoji="1" lang="en-US" altLang="ja-JP" sz="1100"/>
            <a:t>】</a:t>
          </a:r>
          <a:endParaRPr kumimoji="1" lang="ja-JP" altLang="en-US" sz="1100"/>
        </a:p>
      </xdr:txBody>
    </xdr:sp>
    <xdr:clientData/>
  </xdr:twoCellAnchor>
  <xdr:twoCellAnchor>
    <xdr:from>
      <xdr:col>7</xdr:col>
      <xdr:colOff>34636</xdr:colOff>
      <xdr:row>134</xdr:row>
      <xdr:rowOff>1368137</xdr:rowOff>
    </xdr:from>
    <xdr:to>
      <xdr:col>18</xdr:col>
      <xdr:colOff>195773</xdr:colOff>
      <xdr:row>134</xdr:row>
      <xdr:rowOff>1791713</xdr:rowOff>
    </xdr:to>
    <xdr:sp macro="" textlink="">
      <xdr:nvSpPr>
        <xdr:cNvPr id="115" name="テキスト ボックス 114">
          <a:extLst>
            <a:ext uri="{FF2B5EF4-FFF2-40B4-BE49-F238E27FC236}">
              <a16:creationId xmlns:a16="http://schemas.microsoft.com/office/drawing/2014/main" id="{00000000-0008-0000-0000-000073000000}"/>
            </a:ext>
          </a:extLst>
        </xdr:cNvPr>
        <xdr:cNvSpPr txBox="1"/>
      </xdr:nvSpPr>
      <xdr:spPr>
        <a:xfrm>
          <a:off x="1489363" y="58899137"/>
          <a:ext cx="2551046" cy="4235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100">
              <a:solidFill>
                <a:sysClr val="windowText" lastClr="000000"/>
              </a:solidFill>
            </a:rPr>
            <a:t>※</a:t>
          </a:r>
          <a:r>
            <a:rPr kumimoji="1" lang="ja-JP" altLang="en-US" sz="1100">
              <a:solidFill>
                <a:sysClr val="windowText" lastClr="000000"/>
              </a:solidFill>
            </a:rPr>
            <a:t> 以下、各事業の資金の流れ</a:t>
          </a:r>
        </a:p>
      </xdr:txBody>
    </xdr:sp>
    <xdr:clientData/>
  </xdr:twoCellAnchor>
  <xdr:twoCellAnchor>
    <xdr:from>
      <xdr:col>17</xdr:col>
      <xdr:colOff>11207</xdr:colOff>
      <xdr:row>134</xdr:row>
      <xdr:rowOff>2235200</xdr:rowOff>
    </xdr:from>
    <xdr:to>
      <xdr:col>40</xdr:col>
      <xdr:colOff>168088</xdr:colOff>
      <xdr:row>135</xdr:row>
      <xdr:rowOff>1902839</xdr:rowOff>
    </xdr:to>
    <xdr:sp macro="" textlink="">
      <xdr:nvSpPr>
        <xdr:cNvPr id="117" name="テキスト ボックス 116">
          <a:extLst>
            <a:ext uri="{FF2B5EF4-FFF2-40B4-BE49-F238E27FC236}">
              <a16:creationId xmlns:a16="http://schemas.microsoft.com/office/drawing/2014/main" id="{00000000-0008-0000-0000-000075000000}"/>
            </a:ext>
          </a:extLst>
        </xdr:cNvPr>
        <xdr:cNvSpPr txBox="1"/>
      </xdr:nvSpPr>
      <xdr:spPr>
        <a:xfrm>
          <a:off x="3681507" y="64338200"/>
          <a:ext cx="5122581" cy="2461639"/>
        </a:xfrm>
        <a:prstGeom prst="rect">
          <a:avLst/>
        </a:prstGeom>
        <a:solidFill>
          <a:schemeClr val="bg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1300"/>
            </a:lnSpc>
          </a:pPr>
          <a:r>
            <a:rPr kumimoji="1" lang="ja-JP" altLang="en-US" sz="1100" b="0">
              <a:solidFill>
                <a:sysClr val="windowText" lastClr="000000"/>
              </a:solidFill>
            </a:rPr>
            <a:t>公益社団法人中央畜産会</a:t>
          </a:r>
          <a:endParaRPr kumimoji="1" lang="en-US" altLang="ja-JP" sz="1100" b="0">
            <a:solidFill>
              <a:sysClr val="windowText" lastClr="000000"/>
            </a:solidFill>
          </a:endParaRPr>
        </a:p>
        <a:p>
          <a:pPr algn="ctr">
            <a:lnSpc>
              <a:spcPts val="1100"/>
            </a:lnSpc>
          </a:pPr>
          <a:endParaRPr kumimoji="1" lang="en-US" altLang="ja-JP" sz="1000" b="0">
            <a:solidFill>
              <a:sysClr val="windowText" lastClr="000000"/>
            </a:solidFill>
          </a:endParaRPr>
        </a:p>
        <a:p>
          <a:pPr algn="ctr">
            <a:lnSpc>
              <a:spcPts val="1200"/>
            </a:lnSpc>
          </a:pPr>
          <a:r>
            <a:rPr kumimoji="1" lang="ja-JP" altLang="en-US" sz="1000">
              <a:solidFill>
                <a:sysClr val="windowText" lastClr="000000"/>
              </a:solidFill>
              <a:latin typeface="+mn-ea"/>
              <a:ea typeface="+mn-ea"/>
            </a:rPr>
            <a:t>畜産・酪農収益力強化総合対策基金</a:t>
          </a:r>
          <a:endParaRPr kumimoji="1" lang="en-US" altLang="ja-JP" sz="1000">
            <a:solidFill>
              <a:sysClr val="windowText" lastClr="000000"/>
            </a:solidFill>
            <a:latin typeface="+mn-ea"/>
            <a:ea typeface="+mn-ea"/>
          </a:endParaRPr>
        </a:p>
        <a:p>
          <a:pPr algn="ctr">
            <a:lnSpc>
              <a:spcPts val="1200"/>
            </a:lnSpc>
          </a:pPr>
          <a:r>
            <a:rPr kumimoji="1" lang="en-US" altLang="ja-JP" sz="1000">
              <a:solidFill>
                <a:sysClr val="windowText" lastClr="000000"/>
              </a:solidFill>
              <a:latin typeface="+mn-ea"/>
              <a:ea typeface="+mn-ea"/>
            </a:rPr>
            <a:t>【</a:t>
          </a:r>
          <a:r>
            <a:rPr kumimoji="1" lang="ja-JP" altLang="en-US" sz="1000">
              <a:solidFill>
                <a:sysClr val="windowText" lastClr="000000"/>
              </a:solidFill>
              <a:latin typeface="+mn-ea"/>
              <a:ea typeface="+mn-ea"/>
            </a:rPr>
            <a:t>平成</a:t>
          </a:r>
          <a:r>
            <a:rPr kumimoji="1" lang="en-US" altLang="ja-JP" sz="1000">
              <a:solidFill>
                <a:sysClr val="windowText" lastClr="000000"/>
              </a:solidFill>
              <a:latin typeface="+mn-ea"/>
              <a:ea typeface="+mn-ea"/>
            </a:rPr>
            <a:t>29</a:t>
          </a:r>
          <a:r>
            <a:rPr kumimoji="1" lang="ja-JP" altLang="en-US" sz="1000">
              <a:solidFill>
                <a:sysClr val="windowText" lastClr="000000"/>
              </a:solidFill>
              <a:latin typeface="+mn-ea"/>
              <a:ea typeface="+mn-ea"/>
            </a:rPr>
            <a:t>年度 期首 基金残高　</a:t>
          </a:r>
          <a:r>
            <a:rPr kumimoji="1" lang="en-US" altLang="ja-JP" sz="1000">
              <a:solidFill>
                <a:sysClr val="windowText" lastClr="000000"/>
              </a:solidFill>
              <a:latin typeface="+mn-ea"/>
              <a:ea typeface="+mn-ea"/>
            </a:rPr>
            <a:t>69,479</a:t>
          </a:r>
          <a:r>
            <a:rPr kumimoji="1" lang="ja-JP" altLang="en-US" sz="1000">
              <a:solidFill>
                <a:sysClr val="windowText" lastClr="000000"/>
              </a:solidFill>
              <a:latin typeface="+mn-ea"/>
              <a:ea typeface="+mn-ea"/>
            </a:rPr>
            <a:t> 百万円</a:t>
          </a:r>
          <a:r>
            <a:rPr kumimoji="1" lang="en-US" altLang="ja-JP" sz="1000">
              <a:solidFill>
                <a:sysClr val="windowText" lastClr="000000"/>
              </a:solidFill>
              <a:latin typeface="+mn-ea"/>
              <a:ea typeface="+mn-ea"/>
            </a:rPr>
            <a:t>】</a:t>
          </a:r>
        </a:p>
        <a:p>
          <a:pPr algn="ctr">
            <a:lnSpc>
              <a:spcPts val="1200"/>
            </a:lnSpc>
          </a:pPr>
          <a:r>
            <a:rPr kumimoji="1" lang="ja-JP" altLang="en-US" sz="1000">
              <a:solidFill>
                <a:sysClr val="windowText" lastClr="000000"/>
              </a:solidFill>
              <a:latin typeface="+mn-ea"/>
              <a:ea typeface="+mn-ea"/>
            </a:rPr>
            <a:t>（うち国庫補助金相当額　</a:t>
          </a:r>
          <a:r>
            <a:rPr kumimoji="1" lang="en-US" altLang="ja-JP" sz="1000">
              <a:solidFill>
                <a:sysClr val="windowText" lastClr="000000"/>
              </a:solidFill>
              <a:latin typeface="+mn-ea"/>
              <a:ea typeface="+mn-ea"/>
            </a:rPr>
            <a:t>69,479</a:t>
          </a:r>
          <a:r>
            <a:rPr kumimoji="1" lang="ja-JP" altLang="en-US" sz="1000">
              <a:solidFill>
                <a:sysClr val="windowText" lastClr="000000"/>
              </a:solidFill>
              <a:latin typeface="+mn-ea"/>
              <a:ea typeface="+mn-ea"/>
            </a:rPr>
            <a:t> 百万円）</a:t>
          </a:r>
          <a:endParaRPr kumimoji="1" lang="en-US" altLang="ja-JP" sz="1000">
            <a:solidFill>
              <a:sysClr val="windowText" lastClr="000000"/>
            </a:solidFill>
            <a:latin typeface="+mn-ea"/>
            <a:ea typeface="+mn-ea"/>
          </a:endParaRPr>
        </a:p>
        <a:p>
          <a:pPr algn="ctr">
            <a:lnSpc>
              <a:spcPts val="1200"/>
            </a:lnSpc>
          </a:pPr>
          <a:endParaRPr kumimoji="1" lang="en-US" altLang="ja-JP" sz="1000">
            <a:solidFill>
              <a:sysClr val="windowText" lastClr="000000"/>
            </a:solidFill>
            <a:latin typeface="+mn-ea"/>
            <a:ea typeface="+mn-ea"/>
          </a:endParaRPr>
        </a:p>
        <a:p>
          <a:pPr algn="ctr"/>
          <a:endParaRPr kumimoji="1" lang="en-US" altLang="ja-JP" sz="1000">
            <a:solidFill>
              <a:sysClr val="windowText" lastClr="000000"/>
            </a:solidFill>
            <a:latin typeface="+mn-ea"/>
            <a:ea typeface="+mn-ea"/>
          </a:endParaRPr>
        </a:p>
        <a:p>
          <a:pPr algn="ctr"/>
          <a:endParaRPr kumimoji="1" lang="en-US" altLang="ja-JP" sz="1000">
            <a:solidFill>
              <a:sysClr val="windowText" lastClr="000000"/>
            </a:solidFill>
            <a:latin typeface="+mn-ea"/>
            <a:ea typeface="+mn-ea"/>
          </a:endParaRPr>
        </a:p>
        <a:p>
          <a:pPr algn="ctr">
            <a:lnSpc>
              <a:spcPts val="1100"/>
            </a:lnSpc>
          </a:pPr>
          <a:endParaRPr kumimoji="1" lang="en-US" altLang="ja-JP" sz="1000">
            <a:solidFill>
              <a:sysClr val="windowText" lastClr="000000"/>
            </a:solidFill>
            <a:latin typeface="+mn-ea"/>
            <a:ea typeface="+mn-ea"/>
          </a:endParaRPr>
        </a:p>
        <a:p>
          <a:pPr algn="ctr"/>
          <a:endParaRPr kumimoji="1" lang="en-US" altLang="ja-JP" sz="1000">
            <a:solidFill>
              <a:sysClr val="windowText" lastClr="000000"/>
            </a:solidFill>
            <a:latin typeface="+mn-ea"/>
            <a:ea typeface="+mn-ea"/>
          </a:endParaRPr>
        </a:p>
        <a:p>
          <a:pPr algn="ctr">
            <a:lnSpc>
              <a:spcPts val="1100"/>
            </a:lnSpc>
          </a:pPr>
          <a:endParaRPr kumimoji="1" lang="en-US" altLang="ja-JP" sz="1000">
            <a:solidFill>
              <a:sysClr val="windowText" lastClr="000000"/>
            </a:solidFill>
            <a:latin typeface="+mn-ea"/>
            <a:ea typeface="+mn-ea"/>
          </a:endParaRPr>
        </a:p>
        <a:p>
          <a:pPr algn="ctr">
            <a:lnSpc>
              <a:spcPts val="1200"/>
            </a:lnSpc>
          </a:pPr>
          <a:r>
            <a:rPr kumimoji="1" lang="en-US" altLang="ja-JP" sz="1000">
              <a:solidFill>
                <a:sysClr val="windowText" lastClr="000000"/>
              </a:solidFill>
              <a:latin typeface="+mn-ea"/>
              <a:ea typeface="+mn-ea"/>
            </a:rPr>
            <a:t>【</a:t>
          </a:r>
          <a:r>
            <a:rPr kumimoji="1" lang="ja-JP" altLang="en-US" sz="1000">
              <a:solidFill>
                <a:sysClr val="windowText" lastClr="000000"/>
              </a:solidFill>
              <a:latin typeface="+mn-ea"/>
              <a:ea typeface="+mn-ea"/>
            </a:rPr>
            <a:t>平成</a:t>
          </a:r>
          <a:r>
            <a:rPr kumimoji="1" lang="en-US" altLang="ja-JP" sz="1000">
              <a:solidFill>
                <a:sysClr val="windowText" lastClr="000000"/>
              </a:solidFill>
              <a:latin typeface="+mn-ea"/>
              <a:ea typeface="+mn-ea"/>
            </a:rPr>
            <a:t>29</a:t>
          </a:r>
          <a:r>
            <a:rPr kumimoji="1" lang="ja-JP" altLang="en-US" sz="1000">
              <a:solidFill>
                <a:sysClr val="windowText" lastClr="000000"/>
              </a:solidFill>
              <a:latin typeface="+mn-ea"/>
              <a:ea typeface="+mn-ea"/>
            </a:rPr>
            <a:t>年度 期末 基金残高： </a:t>
          </a:r>
          <a:r>
            <a:rPr kumimoji="1" lang="en-US" altLang="ja-JP" sz="1000">
              <a:solidFill>
                <a:sysClr val="windowText" lastClr="000000"/>
              </a:solidFill>
              <a:latin typeface="+mn-ea"/>
              <a:ea typeface="+mn-ea"/>
            </a:rPr>
            <a:t>78,336</a:t>
          </a:r>
          <a:r>
            <a:rPr kumimoji="1" lang="ja-JP" altLang="en-US" sz="1000">
              <a:solidFill>
                <a:sysClr val="windowText" lastClr="000000"/>
              </a:solidFill>
              <a:latin typeface="+mn-ea"/>
              <a:ea typeface="+mn-ea"/>
            </a:rPr>
            <a:t> 百万円</a:t>
          </a:r>
          <a:r>
            <a:rPr kumimoji="1" lang="en-US" altLang="ja-JP" sz="1000">
              <a:solidFill>
                <a:sysClr val="windowText" lastClr="000000"/>
              </a:solidFill>
              <a:latin typeface="+mn-ea"/>
              <a:ea typeface="+mn-ea"/>
            </a:rPr>
            <a:t>】</a:t>
          </a:r>
        </a:p>
        <a:p>
          <a:pPr algn="ctr">
            <a:lnSpc>
              <a:spcPts val="1200"/>
            </a:lnSpc>
          </a:pPr>
          <a:r>
            <a:rPr kumimoji="1" lang="ja-JP" altLang="en-US" sz="1000">
              <a:solidFill>
                <a:sysClr val="windowText" lastClr="000000"/>
              </a:solidFill>
              <a:latin typeface="+mn-ea"/>
              <a:ea typeface="+mn-ea"/>
            </a:rPr>
            <a:t>（うち国費相当額：</a:t>
          </a:r>
          <a:r>
            <a:rPr kumimoji="1" lang="en-US" altLang="ja-JP" sz="1000" baseline="0">
              <a:solidFill>
                <a:sysClr val="windowText" lastClr="000000"/>
              </a:solidFill>
              <a:latin typeface="+mn-ea"/>
              <a:ea typeface="+mn-ea"/>
            </a:rPr>
            <a:t>78,336</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a:p>
          <a:pPr algn="ctr">
            <a:lnSpc>
              <a:spcPts val="1200"/>
            </a:lnSpc>
          </a:pPr>
          <a:endParaRPr kumimoji="1" lang="en-US" altLang="ja-JP" sz="1050">
            <a:solidFill>
              <a:sysClr val="windowText" lastClr="000000"/>
            </a:solidFill>
          </a:endParaRPr>
        </a:p>
        <a:p>
          <a:pPr algn="ctr">
            <a:lnSpc>
              <a:spcPts val="1200"/>
            </a:lnSpc>
          </a:pPr>
          <a:endParaRPr kumimoji="1" lang="en-US" altLang="ja-JP" sz="1050">
            <a:solidFill>
              <a:sysClr val="windowText" lastClr="000000"/>
            </a:solidFill>
          </a:endParaRPr>
        </a:p>
        <a:p>
          <a:pPr algn="ctr"/>
          <a:endParaRPr kumimoji="1" lang="ja-JP" altLang="en-US" sz="1100">
            <a:solidFill>
              <a:sysClr val="windowText" lastClr="000000"/>
            </a:solidFill>
          </a:endParaRPr>
        </a:p>
      </xdr:txBody>
    </xdr:sp>
    <xdr:clientData/>
  </xdr:twoCellAnchor>
  <xdr:twoCellAnchor>
    <xdr:from>
      <xdr:col>29</xdr:col>
      <xdr:colOff>99755</xdr:colOff>
      <xdr:row>135</xdr:row>
      <xdr:rowOff>1902839</xdr:rowOff>
    </xdr:from>
    <xdr:to>
      <xdr:col>29</xdr:col>
      <xdr:colOff>99755</xdr:colOff>
      <xdr:row>136</xdr:row>
      <xdr:rowOff>387243</xdr:rowOff>
    </xdr:to>
    <xdr:cxnSp macro="">
      <xdr:nvCxnSpPr>
        <xdr:cNvPr id="118" name="直線矢印コネクタ 117">
          <a:extLst>
            <a:ext uri="{FF2B5EF4-FFF2-40B4-BE49-F238E27FC236}">
              <a16:creationId xmlns:a16="http://schemas.microsoft.com/office/drawing/2014/main" id="{00000000-0008-0000-0000-000076000000}"/>
            </a:ext>
          </a:extLst>
        </xdr:cNvPr>
        <xdr:cNvCxnSpPr/>
      </xdr:nvCxnSpPr>
      <xdr:spPr>
        <a:xfrm>
          <a:off x="6291005" y="61896732"/>
          <a:ext cx="0" cy="770404"/>
        </a:xfrm>
        <a:prstGeom prst="straightConnector1">
          <a:avLst/>
        </a:prstGeom>
        <a:ln w="1905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89647</xdr:colOff>
      <xdr:row>135</xdr:row>
      <xdr:rowOff>314419</xdr:rowOff>
    </xdr:from>
    <xdr:to>
      <xdr:col>29</xdr:col>
      <xdr:colOff>67235</xdr:colOff>
      <xdr:row>135</xdr:row>
      <xdr:rowOff>1246748</xdr:rowOff>
    </xdr:to>
    <xdr:sp macro="" textlink="">
      <xdr:nvSpPr>
        <xdr:cNvPr id="119" name="テキスト ボックス 118">
          <a:extLst>
            <a:ext uri="{FF2B5EF4-FFF2-40B4-BE49-F238E27FC236}">
              <a16:creationId xmlns:a16="http://schemas.microsoft.com/office/drawing/2014/main" id="{00000000-0008-0000-0000-000077000000}"/>
            </a:ext>
          </a:extLst>
        </xdr:cNvPr>
        <xdr:cNvSpPr txBox="1"/>
      </xdr:nvSpPr>
      <xdr:spPr>
        <a:xfrm>
          <a:off x="3709147" y="64669801"/>
          <a:ext cx="2532529" cy="9323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solidFill>
                <a:schemeClr val="tx1"/>
              </a:solidFill>
              <a:latin typeface="+mn-ea"/>
              <a:ea typeface="+mn-ea"/>
            </a:rPr>
            <a:t>【</a:t>
          </a:r>
          <a:r>
            <a:rPr kumimoji="1" lang="ja-JP" altLang="en-US" sz="900">
              <a:solidFill>
                <a:schemeClr val="tx1"/>
              </a:solidFill>
              <a:latin typeface="+mn-ea"/>
              <a:ea typeface="+mn-ea"/>
            </a:rPr>
            <a:t>収入</a:t>
          </a:r>
          <a:r>
            <a:rPr kumimoji="1" lang="en-US" altLang="ja-JP" sz="900">
              <a:solidFill>
                <a:schemeClr val="tx1"/>
              </a:solidFill>
              <a:latin typeface="+mn-ea"/>
              <a:ea typeface="+mn-ea"/>
            </a:rPr>
            <a:t>】</a:t>
          </a: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900">
              <a:solidFill>
                <a:schemeClr val="tx1"/>
              </a:solidFill>
              <a:effectLst/>
              <a:latin typeface="+mn-ea"/>
              <a:ea typeface="+mn-ea"/>
              <a:cs typeface="+mn-cs"/>
            </a:rPr>
            <a:t>国からの資金交付</a:t>
          </a:r>
          <a:r>
            <a:rPr kumimoji="1" lang="ja-JP" altLang="en-US" sz="900">
              <a:solidFill>
                <a:schemeClr val="tx1"/>
              </a:solidFill>
              <a:effectLst/>
              <a:latin typeface="+mn-ea"/>
              <a:ea typeface="+mn-ea"/>
              <a:cs typeface="+mn-cs"/>
            </a:rPr>
            <a:t>： </a:t>
          </a:r>
          <a:r>
            <a:rPr kumimoji="1" lang="en-US" altLang="ja-JP" sz="900">
              <a:solidFill>
                <a:schemeClr val="tx1"/>
              </a:solidFill>
              <a:effectLst/>
              <a:latin typeface="+mn-ea"/>
              <a:ea typeface="+mn-ea"/>
              <a:cs typeface="+mn-cs"/>
            </a:rPr>
            <a:t>41,199 </a:t>
          </a:r>
          <a:r>
            <a:rPr kumimoji="1" lang="ja-JP" altLang="ja-JP" sz="900">
              <a:solidFill>
                <a:schemeClr val="tx1"/>
              </a:solidFill>
              <a:effectLst/>
              <a:latin typeface="+mn-ea"/>
              <a:ea typeface="+mn-ea"/>
              <a:cs typeface="+mn-cs"/>
            </a:rPr>
            <a:t>百万円</a:t>
          </a:r>
          <a:endParaRPr lang="ja-JP" altLang="ja-JP" sz="900">
            <a:solidFill>
              <a:schemeClr val="tx1"/>
            </a:solidFill>
            <a:effectLst/>
            <a:latin typeface="+mn-ea"/>
            <a:ea typeface="+mn-ea"/>
          </a:endParaRPr>
        </a:p>
        <a:p>
          <a:r>
            <a:rPr kumimoji="1" lang="ja-JP" altLang="en-US" sz="900">
              <a:solidFill>
                <a:schemeClr val="tx1"/>
              </a:solidFill>
              <a:latin typeface="+mn-ea"/>
              <a:ea typeface="+mn-ea"/>
            </a:rPr>
            <a:t>運用収入：　                  </a:t>
          </a:r>
          <a:r>
            <a:rPr kumimoji="1" lang="en-US" altLang="ja-JP" sz="900">
              <a:solidFill>
                <a:schemeClr val="tx1"/>
              </a:solidFill>
              <a:latin typeface="+mn-ea"/>
              <a:ea typeface="+mn-ea"/>
            </a:rPr>
            <a:t>1 </a:t>
          </a:r>
          <a:r>
            <a:rPr kumimoji="1" lang="ja-JP" altLang="en-US" sz="900">
              <a:solidFill>
                <a:schemeClr val="tx1"/>
              </a:solidFill>
              <a:latin typeface="+mn-ea"/>
              <a:ea typeface="+mn-ea"/>
            </a:rPr>
            <a:t>百万円</a:t>
          </a:r>
          <a:endParaRPr kumimoji="1" lang="en-US" altLang="ja-JP" sz="900">
            <a:solidFill>
              <a:schemeClr val="tx1"/>
            </a:solidFill>
            <a:latin typeface="+mn-ea"/>
            <a:ea typeface="+mn-ea"/>
          </a:endParaRPr>
        </a:p>
        <a:p>
          <a:r>
            <a:rPr kumimoji="1" lang="en-US" altLang="ja-JP" sz="900">
              <a:solidFill>
                <a:schemeClr val="tx1"/>
              </a:solidFill>
              <a:latin typeface="+mn-ea"/>
              <a:ea typeface="+mn-ea"/>
            </a:rPr>
            <a:t>------------------------</a:t>
          </a:r>
          <a:r>
            <a:rPr kumimoji="1" lang="en-US" altLang="ja-JP" sz="900">
              <a:solidFill>
                <a:schemeClr val="tx1"/>
              </a:solidFill>
              <a:effectLst/>
              <a:latin typeface="+mn-ea"/>
              <a:ea typeface="+mn-ea"/>
              <a:cs typeface="+mn-cs"/>
            </a:rPr>
            <a:t>-------------</a:t>
          </a:r>
          <a:endParaRPr kumimoji="1" lang="en-US" altLang="ja-JP" sz="900">
            <a:solidFill>
              <a:schemeClr val="tx1"/>
            </a:solidFill>
            <a:latin typeface="+mn-ea"/>
            <a:ea typeface="+mn-ea"/>
          </a:endParaRPr>
        </a:p>
        <a:p>
          <a:r>
            <a:rPr kumimoji="1" lang="ja-JP" altLang="en-US" sz="900">
              <a:solidFill>
                <a:schemeClr val="tx1"/>
              </a:solidFill>
              <a:latin typeface="+mn-ea"/>
              <a:ea typeface="+mn-ea"/>
            </a:rPr>
            <a:t>計                      ：  </a:t>
          </a:r>
          <a:r>
            <a:rPr kumimoji="1" lang="en-US" altLang="ja-JP" sz="900">
              <a:solidFill>
                <a:schemeClr val="tx1"/>
              </a:solidFill>
              <a:latin typeface="+mn-ea"/>
              <a:ea typeface="+mn-ea"/>
            </a:rPr>
            <a:t>41</a:t>
          </a:r>
          <a:r>
            <a:rPr kumimoji="1" lang="en-US" altLang="ja-JP" sz="900">
              <a:solidFill>
                <a:schemeClr val="tx1"/>
              </a:solidFill>
              <a:effectLst/>
              <a:latin typeface="+mn-ea"/>
              <a:ea typeface="+mn-ea"/>
              <a:cs typeface="+mn-cs"/>
            </a:rPr>
            <a:t>,200</a:t>
          </a:r>
          <a:r>
            <a:rPr kumimoji="1" lang="ja-JP" altLang="en-US" sz="900">
              <a:solidFill>
                <a:schemeClr val="tx1"/>
              </a:solidFill>
              <a:latin typeface="+mn-ea"/>
              <a:ea typeface="+mn-ea"/>
            </a:rPr>
            <a:t>百万円</a:t>
          </a:r>
        </a:p>
      </xdr:txBody>
    </xdr:sp>
    <xdr:clientData/>
  </xdr:twoCellAnchor>
  <xdr:twoCellAnchor>
    <xdr:from>
      <xdr:col>28</xdr:col>
      <xdr:colOff>112059</xdr:colOff>
      <xdr:row>135</xdr:row>
      <xdr:rowOff>307627</xdr:rowOff>
    </xdr:from>
    <xdr:to>
      <xdr:col>40</xdr:col>
      <xdr:colOff>33617</xdr:colOff>
      <xdr:row>135</xdr:row>
      <xdr:rowOff>1382831</xdr:rowOff>
    </xdr:to>
    <xdr:sp macro="" textlink="">
      <xdr:nvSpPr>
        <xdr:cNvPr id="120" name="テキスト ボックス 119">
          <a:extLst>
            <a:ext uri="{FF2B5EF4-FFF2-40B4-BE49-F238E27FC236}">
              <a16:creationId xmlns:a16="http://schemas.microsoft.com/office/drawing/2014/main" id="{00000000-0008-0000-0000-000078000000}"/>
            </a:ext>
          </a:extLst>
        </xdr:cNvPr>
        <xdr:cNvSpPr txBox="1"/>
      </xdr:nvSpPr>
      <xdr:spPr>
        <a:xfrm>
          <a:off x="6073588" y="64663009"/>
          <a:ext cx="2476500" cy="107520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solidFill>
                <a:schemeClr val="tx1"/>
              </a:solidFill>
              <a:latin typeface="+mn-ea"/>
              <a:ea typeface="+mn-ea"/>
            </a:rPr>
            <a:t>【</a:t>
          </a:r>
          <a:r>
            <a:rPr kumimoji="1" lang="ja-JP" altLang="en-US" sz="900">
              <a:solidFill>
                <a:schemeClr val="tx1"/>
              </a:solidFill>
              <a:latin typeface="+mn-ea"/>
              <a:ea typeface="+mn-ea"/>
            </a:rPr>
            <a:t>支出</a:t>
          </a:r>
          <a:r>
            <a:rPr kumimoji="1" lang="en-US" altLang="ja-JP" sz="900">
              <a:solidFill>
                <a:schemeClr val="tx1"/>
              </a:solidFill>
              <a:latin typeface="+mn-ea"/>
              <a:ea typeface="+mn-ea"/>
            </a:rPr>
            <a:t>】</a:t>
          </a:r>
        </a:p>
        <a:p>
          <a:r>
            <a:rPr kumimoji="1" lang="ja-JP" altLang="en-US" sz="900">
              <a:solidFill>
                <a:schemeClr val="tx1"/>
              </a:solidFill>
              <a:latin typeface="+mn-ea"/>
              <a:ea typeface="+mn-ea"/>
            </a:rPr>
            <a:t>事業費          ： </a:t>
          </a:r>
          <a:r>
            <a:rPr kumimoji="1" lang="en-US" altLang="ja-JP" sz="900">
              <a:solidFill>
                <a:schemeClr val="tx1"/>
              </a:solidFill>
              <a:latin typeface="+mn-ea"/>
              <a:ea typeface="+mn-ea"/>
            </a:rPr>
            <a:t>32,</a:t>
          </a:r>
          <a:r>
            <a:rPr kumimoji="1" lang="ja-JP" altLang="en-US" sz="900">
              <a:solidFill>
                <a:schemeClr val="tx1"/>
              </a:solidFill>
              <a:latin typeface="+mn-ea"/>
              <a:ea typeface="+mn-ea"/>
            </a:rPr>
            <a:t> </a:t>
          </a:r>
          <a:r>
            <a:rPr kumimoji="1" lang="en-US" altLang="ja-JP" sz="900">
              <a:solidFill>
                <a:schemeClr val="tx1"/>
              </a:solidFill>
              <a:latin typeface="+mn-ea"/>
              <a:ea typeface="+mn-ea"/>
            </a:rPr>
            <a:t>113</a:t>
          </a:r>
          <a:r>
            <a:rPr kumimoji="1" lang="ja-JP" altLang="en-US" sz="900">
              <a:solidFill>
                <a:schemeClr val="tx1"/>
              </a:solidFill>
              <a:latin typeface="+mn-ea"/>
              <a:ea typeface="+mn-ea"/>
            </a:rPr>
            <a:t>百万円　</a:t>
          </a:r>
          <a:endParaRPr kumimoji="1" lang="en-US" altLang="ja-JP" sz="900">
            <a:solidFill>
              <a:schemeClr val="tx1"/>
            </a:solidFill>
            <a:latin typeface="+mn-ea"/>
            <a:ea typeface="+mn-ea"/>
          </a:endParaRPr>
        </a:p>
        <a:p>
          <a:r>
            <a:rPr kumimoji="1" lang="ja-JP" altLang="en-US" sz="900">
              <a:solidFill>
                <a:schemeClr val="tx1"/>
              </a:solidFill>
              <a:latin typeface="+mn-ea"/>
              <a:ea typeface="+mn-ea"/>
            </a:rPr>
            <a:t>推進事務費 ：       </a:t>
          </a:r>
          <a:r>
            <a:rPr kumimoji="1" lang="ja-JP" altLang="en-US" sz="900" baseline="0">
              <a:solidFill>
                <a:schemeClr val="tx1"/>
              </a:solidFill>
              <a:latin typeface="+mn-ea"/>
              <a:ea typeface="+mn-ea"/>
            </a:rPr>
            <a:t> </a:t>
          </a:r>
          <a:r>
            <a:rPr kumimoji="1" lang="en-US" altLang="ja-JP" sz="900">
              <a:solidFill>
                <a:schemeClr val="tx1"/>
              </a:solidFill>
              <a:latin typeface="+mn-ea"/>
              <a:ea typeface="+mn-ea"/>
            </a:rPr>
            <a:t>230</a:t>
          </a:r>
          <a:r>
            <a:rPr kumimoji="1" lang="ja-JP" altLang="en-US" sz="900">
              <a:solidFill>
                <a:schemeClr val="tx1"/>
              </a:solidFill>
              <a:latin typeface="+mn-ea"/>
              <a:ea typeface="+mn-ea"/>
            </a:rPr>
            <a:t>百万円</a:t>
          </a:r>
          <a:endParaRPr kumimoji="1" lang="en-US" altLang="ja-JP" sz="900">
            <a:solidFill>
              <a:schemeClr val="tx1"/>
            </a:solidFill>
            <a:latin typeface="+mn-ea"/>
            <a:ea typeface="+mn-ea"/>
          </a:endParaRPr>
        </a:p>
        <a:p>
          <a:r>
            <a:rPr kumimoji="1" lang="en-US" altLang="ja-JP" sz="900">
              <a:solidFill>
                <a:schemeClr val="tx1"/>
              </a:solidFill>
              <a:latin typeface="+mn-ea"/>
              <a:ea typeface="+mn-ea"/>
            </a:rPr>
            <a:t>------------------------------------</a:t>
          </a:r>
        </a:p>
        <a:p>
          <a:r>
            <a:rPr kumimoji="1" lang="ja-JP" altLang="en-US" sz="900">
              <a:solidFill>
                <a:schemeClr val="tx1"/>
              </a:solidFill>
              <a:latin typeface="+mn-ea"/>
              <a:ea typeface="+mn-ea"/>
            </a:rPr>
            <a:t>計      　　       ：  </a:t>
          </a:r>
          <a:r>
            <a:rPr kumimoji="1" lang="en-US" altLang="ja-JP" sz="900">
              <a:solidFill>
                <a:schemeClr val="tx1"/>
              </a:solidFill>
              <a:latin typeface="+mn-ea"/>
              <a:ea typeface="+mn-ea"/>
            </a:rPr>
            <a:t>32,343</a:t>
          </a:r>
          <a:r>
            <a:rPr kumimoji="1" lang="ja-JP" altLang="en-US" sz="900">
              <a:solidFill>
                <a:schemeClr val="tx1"/>
              </a:solidFill>
              <a:latin typeface="+mn-ea"/>
              <a:ea typeface="+mn-ea"/>
            </a:rPr>
            <a:t>百万円　</a:t>
          </a:r>
          <a:r>
            <a:rPr kumimoji="1" lang="ja-JP" altLang="en-US" sz="900">
              <a:solidFill>
                <a:sysClr val="windowText" lastClr="000000"/>
              </a:solidFill>
            </a:rPr>
            <a:t>　</a:t>
          </a:r>
        </a:p>
      </xdr:txBody>
    </xdr:sp>
    <xdr:clientData/>
  </xdr:twoCellAnchor>
  <xdr:twoCellAnchor>
    <xdr:from>
      <xdr:col>39</xdr:col>
      <xdr:colOff>136230</xdr:colOff>
      <xdr:row>135</xdr:row>
      <xdr:rowOff>2538731</xdr:rowOff>
    </xdr:from>
    <xdr:to>
      <xdr:col>54</xdr:col>
      <xdr:colOff>123263</xdr:colOff>
      <xdr:row>136</xdr:row>
      <xdr:rowOff>580084</xdr:rowOff>
    </xdr:to>
    <xdr:sp macro="" textlink="">
      <xdr:nvSpPr>
        <xdr:cNvPr id="121" name="テキスト ボックス 120">
          <a:extLst>
            <a:ext uri="{FF2B5EF4-FFF2-40B4-BE49-F238E27FC236}">
              <a16:creationId xmlns:a16="http://schemas.microsoft.com/office/drawing/2014/main" id="{00000000-0008-0000-0000-000079000000}"/>
            </a:ext>
          </a:extLst>
        </xdr:cNvPr>
        <xdr:cNvSpPr txBox="1"/>
      </xdr:nvSpPr>
      <xdr:spPr>
        <a:xfrm>
          <a:off x="8439789" y="69561113"/>
          <a:ext cx="3046239" cy="1212618"/>
        </a:xfrm>
        <a:prstGeom prst="rect">
          <a:avLst/>
        </a:prstGeom>
        <a:no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公募・補助</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調査・実証・推進事業</a:t>
          </a:r>
        </a:p>
      </xdr:txBody>
    </xdr:sp>
    <xdr:clientData/>
  </xdr:twoCellAnchor>
  <xdr:twoCellAnchor>
    <xdr:from>
      <xdr:col>28</xdr:col>
      <xdr:colOff>200959</xdr:colOff>
      <xdr:row>135</xdr:row>
      <xdr:rowOff>2012906</xdr:rowOff>
    </xdr:from>
    <xdr:to>
      <xdr:col>42</xdr:col>
      <xdr:colOff>146236</xdr:colOff>
      <xdr:row>135</xdr:row>
      <xdr:rowOff>3157818</xdr:rowOff>
    </xdr:to>
    <xdr:sp macro="" textlink="">
      <xdr:nvSpPr>
        <xdr:cNvPr id="122" name="テキスト ボックス 121">
          <a:extLst>
            <a:ext uri="{FF2B5EF4-FFF2-40B4-BE49-F238E27FC236}">
              <a16:creationId xmlns:a16="http://schemas.microsoft.com/office/drawing/2014/main" id="{00000000-0008-0000-0000-00007A000000}"/>
            </a:ext>
          </a:extLst>
        </xdr:cNvPr>
        <xdr:cNvSpPr txBox="1"/>
      </xdr:nvSpPr>
      <xdr:spPr>
        <a:xfrm>
          <a:off x="6068359" y="68954606"/>
          <a:ext cx="2878977" cy="1144912"/>
        </a:xfrm>
        <a:prstGeom prst="rect">
          <a:avLst/>
        </a:prstGeom>
        <a:no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公募・補助</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機械導入事業</a:t>
          </a:r>
        </a:p>
      </xdr:txBody>
    </xdr:sp>
    <xdr:clientData/>
  </xdr:twoCellAnchor>
  <xdr:twoCellAnchor>
    <xdr:from>
      <xdr:col>13</xdr:col>
      <xdr:colOff>31537</xdr:colOff>
      <xdr:row>135</xdr:row>
      <xdr:rowOff>2527322</xdr:rowOff>
    </xdr:from>
    <xdr:to>
      <xdr:col>22</xdr:col>
      <xdr:colOff>22411</xdr:colOff>
      <xdr:row>136</xdr:row>
      <xdr:rowOff>585811</xdr:rowOff>
    </xdr:to>
    <xdr:sp macro="" textlink="">
      <xdr:nvSpPr>
        <xdr:cNvPr id="123" name="テキスト ボックス 122">
          <a:extLst>
            <a:ext uri="{FF2B5EF4-FFF2-40B4-BE49-F238E27FC236}">
              <a16:creationId xmlns:a16="http://schemas.microsoft.com/office/drawing/2014/main" id="{00000000-0008-0000-0000-00007B000000}"/>
            </a:ext>
          </a:extLst>
        </xdr:cNvPr>
        <xdr:cNvSpPr txBox="1"/>
      </xdr:nvSpPr>
      <xdr:spPr>
        <a:xfrm>
          <a:off x="2799390" y="69549704"/>
          <a:ext cx="1907080" cy="1229754"/>
        </a:xfrm>
        <a:prstGeom prst="rect">
          <a:avLst/>
        </a:prstGeom>
        <a:no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補助</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施設整備事業</a:t>
          </a:r>
        </a:p>
      </xdr:txBody>
    </xdr:sp>
    <xdr:clientData/>
  </xdr:twoCellAnchor>
  <xdr:twoCellAnchor>
    <xdr:from>
      <xdr:col>13</xdr:col>
      <xdr:colOff>101254</xdr:colOff>
      <xdr:row>136</xdr:row>
      <xdr:rowOff>119529</xdr:rowOff>
    </xdr:from>
    <xdr:to>
      <xdr:col>13</xdr:col>
      <xdr:colOff>101254</xdr:colOff>
      <xdr:row>136</xdr:row>
      <xdr:rowOff>398929</xdr:rowOff>
    </xdr:to>
    <xdr:cxnSp macro="">
      <xdr:nvCxnSpPr>
        <xdr:cNvPr id="124" name="直線矢印コネクタ 123">
          <a:extLst>
            <a:ext uri="{FF2B5EF4-FFF2-40B4-BE49-F238E27FC236}">
              <a16:creationId xmlns:a16="http://schemas.microsoft.com/office/drawing/2014/main" id="{00000000-0008-0000-0000-00007C000000}"/>
            </a:ext>
          </a:extLst>
        </xdr:cNvPr>
        <xdr:cNvCxnSpPr/>
      </xdr:nvCxnSpPr>
      <xdr:spPr>
        <a:xfrm flipH="1">
          <a:off x="2907954" y="66731029"/>
          <a:ext cx="0" cy="279400"/>
        </a:xfrm>
        <a:prstGeom prst="straightConnector1">
          <a:avLst/>
        </a:prstGeom>
        <a:ln w="1905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68035</xdr:colOff>
      <xdr:row>136</xdr:row>
      <xdr:rowOff>404691</xdr:rowOff>
    </xdr:from>
    <xdr:to>
      <xdr:col>18</xdr:col>
      <xdr:colOff>25919</xdr:colOff>
      <xdr:row>136</xdr:row>
      <xdr:rowOff>1060236</xdr:rowOff>
    </xdr:to>
    <xdr:sp macro="" textlink="">
      <xdr:nvSpPr>
        <xdr:cNvPr id="126" name="テキスト ボックス 125">
          <a:extLst>
            <a:ext uri="{FF2B5EF4-FFF2-40B4-BE49-F238E27FC236}">
              <a16:creationId xmlns:a16="http://schemas.microsoft.com/office/drawing/2014/main" id="{00000000-0008-0000-0000-00007E000000}"/>
            </a:ext>
          </a:extLst>
        </xdr:cNvPr>
        <xdr:cNvSpPr txBox="1"/>
      </xdr:nvSpPr>
      <xdr:spPr>
        <a:xfrm>
          <a:off x="1945821" y="62684584"/>
          <a:ext cx="1862884" cy="65554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rPr>
            <a:t>Ａ．</a:t>
          </a:r>
          <a:r>
            <a:rPr kumimoji="1" lang="ja-JP" altLang="en-US" sz="1100">
              <a:solidFill>
                <a:schemeClr val="tx1"/>
              </a:solidFill>
              <a:latin typeface="+mn-ea"/>
              <a:ea typeface="+mn-ea"/>
            </a:rPr>
            <a:t>都道府県（</a:t>
          </a:r>
          <a:r>
            <a:rPr kumimoji="1" lang="en-US" altLang="ja-JP" sz="1100">
              <a:solidFill>
                <a:schemeClr val="tx1"/>
              </a:solidFill>
              <a:latin typeface="+mn-ea"/>
              <a:ea typeface="+mn-ea"/>
            </a:rPr>
            <a:t>35</a:t>
          </a:r>
          <a:r>
            <a:rPr kumimoji="1" lang="ja-JP" altLang="en-US" sz="1100">
              <a:solidFill>
                <a:schemeClr val="tx1"/>
              </a:solidFill>
              <a:latin typeface="+mn-ea"/>
              <a:ea typeface="+mn-ea"/>
            </a:rPr>
            <a:t>県）</a:t>
          </a:r>
          <a:endParaRPr kumimoji="1" lang="en-US" altLang="ja-JP" sz="1100">
            <a:solidFill>
              <a:schemeClr val="tx1"/>
            </a:solidFill>
            <a:latin typeface="+mn-ea"/>
            <a:ea typeface="+mn-ea"/>
          </a:endParaRPr>
        </a:p>
        <a:p>
          <a:pPr algn="ctr"/>
          <a:r>
            <a:rPr kumimoji="1" lang="en-US" altLang="ja-JP" sz="1100">
              <a:solidFill>
                <a:schemeClr val="tx1"/>
              </a:solidFill>
              <a:latin typeface="+mn-ea"/>
              <a:ea typeface="+mn-ea"/>
            </a:rPr>
            <a:t>18,117</a:t>
          </a:r>
          <a:r>
            <a:rPr kumimoji="1" lang="ja-JP" altLang="en-US" sz="1100">
              <a:solidFill>
                <a:schemeClr val="tx1"/>
              </a:solidFill>
              <a:latin typeface="+mn-ea"/>
              <a:ea typeface="+mn-ea"/>
            </a:rPr>
            <a:t>百万円</a:t>
          </a:r>
        </a:p>
      </xdr:txBody>
    </xdr:sp>
    <xdr:clientData/>
  </xdr:twoCellAnchor>
  <xdr:twoCellAnchor>
    <xdr:from>
      <xdr:col>9</xdr:col>
      <xdr:colOff>69716</xdr:colOff>
      <xdr:row>136</xdr:row>
      <xdr:rowOff>1107860</xdr:rowOff>
    </xdr:from>
    <xdr:to>
      <xdr:col>20</xdr:col>
      <xdr:colOff>53977</xdr:colOff>
      <xdr:row>136</xdr:row>
      <xdr:rowOff>1828799</xdr:rowOff>
    </xdr:to>
    <xdr:sp macro="" textlink="">
      <xdr:nvSpPr>
        <xdr:cNvPr id="127" name="大かっこ 126">
          <a:extLst>
            <a:ext uri="{FF2B5EF4-FFF2-40B4-BE49-F238E27FC236}">
              <a16:creationId xmlns:a16="http://schemas.microsoft.com/office/drawing/2014/main" id="{00000000-0008-0000-0000-00007F000000}"/>
            </a:ext>
          </a:extLst>
        </xdr:cNvPr>
        <xdr:cNvSpPr/>
      </xdr:nvSpPr>
      <xdr:spPr>
        <a:xfrm>
          <a:off x="1955666" y="71221385"/>
          <a:ext cx="2289311" cy="720939"/>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en-US" sz="800"/>
            <a:t>畜産クラスター計画との整合性確認（機械導入事業を含む）、補助金の交付事務、指導監督</a:t>
          </a:r>
        </a:p>
      </xdr:txBody>
    </xdr:sp>
    <xdr:clientData/>
  </xdr:twoCellAnchor>
  <xdr:twoCellAnchor>
    <xdr:from>
      <xdr:col>22</xdr:col>
      <xdr:colOff>42903</xdr:colOff>
      <xdr:row>136</xdr:row>
      <xdr:rowOff>393485</xdr:rowOff>
    </xdr:from>
    <xdr:to>
      <xdr:col>35</xdr:col>
      <xdr:colOff>123847</xdr:colOff>
      <xdr:row>136</xdr:row>
      <xdr:rowOff>1060236</xdr:rowOff>
    </xdr:to>
    <xdr:sp macro="" textlink="">
      <xdr:nvSpPr>
        <xdr:cNvPr id="128" name="テキスト ボックス 127">
          <a:extLst>
            <a:ext uri="{FF2B5EF4-FFF2-40B4-BE49-F238E27FC236}">
              <a16:creationId xmlns:a16="http://schemas.microsoft.com/office/drawing/2014/main" id="{00000000-0008-0000-0000-000080000000}"/>
            </a:ext>
          </a:extLst>
        </xdr:cNvPr>
        <xdr:cNvSpPr txBox="1"/>
      </xdr:nvSpPr>
      <xdr:spPr>
        <a:xfrm>
          <a:off x="4723760" y="62673378"/>
          <a:ext cx="2952051" cy="666751"/>
        </a:xfrm>
        <a:prstGeom prst="rect">
          <a:avLst/>
        </a:prstGeom>
        <a:solidFill>
          <a:schemeClr val="bg1"/>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Ｃ</a:t>
          </a:r>
          <a:r>
            <a:rPr kumimoji="1" lang="ja-JP" altLang="ja-JP" sz="1100">
              <a:solidFill>
                <a:sysClr val="windowText" lastClr="000000"/>
              </a:solidFill>
              <a:effectLst/>
              <a:latin typeface="+mn-lt"/>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公益社団法人中央畜産会</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（事業実施主体）</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14,123</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clientData/>
  </xdr:twoCellAnchor>
  <xdr:twoCellAnchor>
    <xdr:from>
      <xdr:col>39</xdr:col>
      <xdr:colOff>24173</xdr:colOff>
      <xdr:row>136</xdr:row>
      <xdr:rowOff>393486</xdr:rowOff>
    </xdr:from>
    <xdr:to>
      <xdr:col>48</xdr:col>
      <xdr:colOff>127083</xdr:colOff>
      <xdr:row>136</xdr:row>
      <xdr:rowOff>1047536</xdr:rowOff>
    </xdr:to>
    <xdr:sp macro="" textlink="">
      <xdr:nvSpPr>
        <xdr:cNvPr id="129" name="テキスト ボックス 128">
          <a:extLst>
            <a:ext uri="{FF2B5EF4-FFF2-40B4-BE49-F238E27FC236}">
              <a16:creationId xmlns:a16="http://schemas.microsoft.com/office/drawing/2014/main" id="{00000000-0008-0000-0000-000081000000}"/>
            </a:ext>
          </a:extLst>
        </xdr:cNvPr>
        <xdr:cNvSpPr txBox="1"/>
      </xdr:nvSpPr>
      <xdr:spPr>
        <a:xfrm>
          <a:off x="8392566" y="62673379"/>
          <a:ext cx="2062338" cy="654050"/>
        </a:xfrm>
        <a:prstGeom prst="rect">
          <a:avLst/>
        </a:prstGeom>
        <a:solidFill>
          <a:sysClr val="window" lastClr="FFFFFF"/>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Ｆ</a:t>
          </a:r>
          <a:r>
            <a:rPr kumimoji="1" lang="ja-JP" altLang="ja-JP" sz="1100">
              <a:solidFill>
                <a:schemeClr val="tx1"/>
              </a:solidFill>
              <a:effectLst/>
              <a:latin typeface="+mn-ea"/>
              <a:ea typeface="+mn-ea"/>
              <a:cs typeface="+mn-cs"/>
            </a:rPr>
            <a:t>．</a:t>
          </a:r>
          <a:r>
            <a:rPr kumimoji="1" lang="ja-JP" altLang="en-US" sz="1100" b="0" i="0" u="none" strike="noStrike" kern="0" cap="none" spc="0" normalizeH="0" baseline="0" noProof="0">
              <a:ln>
                <a:noFill/>
              </a:ln>
              <a:solidFill>
                <a:schemeClr val="tx1"/>
              </a:solidFill>
              <a:effectLst/>
              <a:uLnTx/>
              <a:uFillTx/>
              <a:latin typeface="+mn-ea"/>
              <a:ea typeface="+mn-ea"/>
              <a:cs typeface="+mn-cs"/>
            </a:rPr>
            <a:t>協議会（</a:t>
          </a:r>
          <a:r>
            <a:rPr kumimoji="1" lang="en-US" altLang="ja-JP" sz="1100" b="0" i="0" u="none" strike="noStrike" kern="0" cap="none" spc="0" normalizeH="0" baseline="0" noProof="0">
              <a:ln>
                <a:noFill/>
              </a:ln>
              <a:solidFill>
                <a:schemeClr val="tx1"/>
              </a:solidFill>
              <a:effectLst/>
              <a:uLnTx/>
              <a:uFillTx/>
              <a:latin typeface="+mn-ea"/>
              <a:ea typeface="+mn-ea"/>
              <a:cs typeface="+mn-cs"/>
            </a:rPr>
            <a:t>35</a:t>
          </a:r>
          <a:r>
            <a:rPr kumimoji="1" lang="ja-JP" altLang="en-US" sz="1100" b="0" i="0" u="none" strike="noStrike" kern="0" cap="none" spc="0" normalizeH="0" baseline="0" noProof="0">
              <a:ln>
                <a:noFill/>
              </a:ln>
              <a:solidFill>
                <a:schemeClr val="tx1"/>
              </a:solidFill>
              <a:effectLst/>
              <a:uLnTx/>
              <a:uFillTx/>
              <a:latin typeface="+mn-ea"/>
              <a:ea typeface="+mn-ea"/>
              <a:cs typeface="+mn-cs"/>
            </a:rPr>
            <a:t>協議会）</a:t>
          </a:r>
          <a:endParaRPr kumimoji="1" lang="en-US" altLang="ja-JP" sz="1100" b="0" i="0" u="none" strike="noStrike" kern="0" cap="none" spc="0" normalizeH="0" baseline="0" noProof="0">
            <a:ln>
              <a:noFill/>
            </a:ln>
            <a:solidFill>
              <a:schemeClr val="tx1"/>
            </a:solidFill>
            <a:effectLst/>
            <a:uLnTx/>
            <a:uFillTx/>
            <a:latin typeface="+mn-ea"/>
            <a:ea typeface="+mn-ea"/>
            <a:cs typeface="+mn-cs"/>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chemeClr val="tx1"/>
              </a:solidFill>
              <a:effectLst/>
              <a:uLnTx/>
              <a:uFillTx/>
              <a:latin typeface="+mn-ea"/>
              <a:ea typeface="+mn-ea"/>
              <a:cs typeface="+mn-cs"/>
            </a:rPr>
            <a:t>（事業実施主体）　</a:t>
          </a:r>
          <a:endParaRPr kumimoji="1" lang="en-US" altLang="ja-JP" sz="1100" b="0" i="0" u="none" strike="noStrike" kern="0" cap="none" spc="0" normalizeH="0" baseline="0" noProof="0">
            <a:ln>
              <a:noFill/>
            </a:ln>
            <a:solidFill>
              <a:schemeClr val="tx1"/>
            </a:solidFill>
            <a:effectLst/>
            <a:uLnTx/>
            <a:uFillTx/>
            <a:latin typeface="+mn-ea"/>
            <a:ea typeface="+mn-ea"/>
            <a:cs typeface="+mn-cs"/>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chemeClr val="tx1"/>
              </a:solidFill>
              <a:effectLst/>
              <a:uLnTx/>
              <a:uFillTx/>
              <a:latin typeface="+mn-ea"/>
              <a:ea typeface="+mn-ea"/>
              <a:cs typeface="+mn-cs"/>
            </a:rPr>
            <a:t>　</a:t>
          </a:r>
          <a:r>
            <a:rPr kumimoji="1" lang="en-US" altLang="ja-JP" sz="1100" b="0" i="0" u="none" strike="noStrike" kern="0" cap="none" spc="0" normalizeH="0" baseline="0" noProof="0">
              <a:ln>
                <a:noFill/>
              </a:ln>
              <a:solidFill>
                <a:schemeClr val="tx1"/>
              </a:solidFill>
              <a:effectLst/>
              <a:uLnTx/>
              <a:uFillTx/>
              <a:latin typeface="+mn-ea"/>
              <a:ea typeface="+mn-ea"/>
              <a:cs typeface="+mn-cs"/>
            </a:rPr>
            <a:t>44</a:t>
          </a:r>
          <a:r>
            <a:rPr kumimoji="1" lang="ja-JP" altLang="en-US" sz="1100" b="0" i="0" u="none" strike="noStrike" kern="0" cap="none" spc="0" normalizeH="0" baseline="0" noProof="0">
              <a:ln>
                <a:noFill/>
              </a:ln>
              <a:solidFill>
                <a:schemeClr val="tx1"/>
              </a:solidFill>
              <a:effectLst/>
              <a:uLnTx/>
              <a:uFillTx/>
              <a:latin typeface="+mn-ea"/>
              <a:ea typeface="+mn-ea"/>
              <a:cs typeface="+mn-cs"/>
            </a:rPr>
            <a:t>百万円</a:t>
          </a:r>
        </a:p>
      </xdr:txBody>
    </xdr:sp>
    <xdr:clientData/>
  </xdr:twoCellAnchor>
  <xdr:twoCellAnchor>
    <xdr:from>
      <xdr:col>22</xdr:col>
      <xdr:colOff>71478</xdr:colOff>
      <xdr:row>136</xdr:row>
      <xdr:rowOff>1098337</xdr:rowOff>
    </xdr:from>
    <xdr:to>
      <xdr:col>38</xdr:col>
      <xdr:colOff>17049</xdr:colOff>
      <xdr:row>136</xdr:row>
      <xdr:rowOff>1706815</xdr:rowOff>
    </xdr:to>
    <xdr:sp macro="" textlink="">
      <xdr:nvSpPr>
        <xdr:cNvPr id="130" name="大かっこ 129">
          <a:extLst>
            <a:ext uri="{FF2B5EF4-FFF2-40B4-BE49-F238E27FC236}">
              <a16:creationId xmlns:a16="http://schemas.microsoft.com/office/drawing/2014/main" id="{00000000-0008-0000-0000-000082000000}"/>
            </a:ext>
          </a:extLst>
        </xdr:cNvPr>
        <xdr:cNvSpPr/>
      </xdr:nvSpPr>
      <xdr:spPr>
        <a:xfrm>
          <a:off x="4752335" y="63378230"/>
          <a:ext cx="3429000" cy="608478"/>
        </a:xfrm>
        <a:prstGeom prst="bracketPair">
          <a:avLst>
            <a:gd name="adj" fmla="val 17442"/>
          </a:avLst>
        </a:prstGeom>
        <a:noFill/>
        <a:ln w="9525" cap="flat" cmpd="sng" algn="ctr">
          <a:solidFill>
            <a:sysClr val="windowText" lastClr="000000"/>
          </a:solidFill>
          <a:prstDash val="solid"/>
        </a:ln>
        <a:effectLst/>
      </xdr:spPr>
      <xdr:txBody>
        <a:bodyPr vertOverflow="clip" horzOverflow="clip" lIns="72000" tIns="36000" rIns="72000" bIns="36000"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・申請内容の確認業務</a:t>
          </a:r>
          <a:endParaRPr kumimoji="1" lang="en-US" altLang="ja-JP"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・畜産農家等が購入方式・リース方式で機械導入を行う際の機械取得価格</a:t>
          </a:r>
          <a:endParaRPr kumimoji="1" lang="en-US" altLang="ja-JP"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の一部を助成</a:t>
          </a:r>
          <a:endParaRPr kumimoji="1" lang="en-US" altLang="ja-JP"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・推進事業（事業推進会議の開催、指導・調査・要望取りまとめ等）</a:t>
          </a:r>
        </a:p>
      </xdr:txBody>
    </xdr:sp>
    <xdr:clientData/>
  </xdr:twoCellAnchor>
  <xdr:twoCellAnchor>
    <xdr:from>
      <xdr:col>39</xdr:col>
      <xdr:colOff>33698</xdr:colOff>
      <xdr:row>136</xdr:row>
      <xdr:rowOff>1107861</xdr:rowOff>
    </xdr:from>
    <xdr:to>
      <xdr:col>48</xdr:col>
      <xdr:colOff>139451</xdr:colOff>
      <xdr:row>136</xdr:row>
      <xdr:rowOff>1651221</xdr:rowOff>
    </xdr:to>
    <xdr:sp macro="" textlink="">
      <xdr:nvSpPr>
        <xdr:cNvPr id="131" name="大かっこ 130">
          <a:extLst>
            <a:ext uri="{FF2B5EF4-FFF2-40B4-BE49-F238E27FC236}">
              <a16:creationId xmlns:a16="http://schemas.microsoft.com/office/drawing/2014/main" id="{00000000-0008-0000-0000-000083000000}"/>
            </a:ext>
          </a:extLst>
        </xdr:cNvPr>
        <xdr:cNvSpPr/>
      </xdr:nvSpPr>
      <xdr:spPr>
        <a:xfrm>
          <a:off x="8402091" y="63387754"/>
          <a:ext cx="2065181" cy="543360"/>
        </a:xfrm>
        <a:prstGeom prst="bracketPair">
          <a:avLst/>
        </a:prstGeom>
        <a:noFill/>
        <a:ln w="9525"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畜産クラスターの収益性向上に向けた取組の実証（調査、分析等）</a:t>
          </a:r>
        </a:p>
      </xdr:txBody>
    </xdr:sp>
    <xdr:clientData/>
  </xdr:twoCellAnchor>
  <xdr:twoCellAnchor>
    <xdr:from>
      <xdr:col>36</xdr:col>
      <xdr:colOff>61633</xdr:colOff>
      <xdr:row>136</xdr:row>
      <xdr:rowOff>108857</xdr:rowOff>
    </xdr:from>
    <xdr:to>
      <xdr:col>45</xdr:col>
      <xdr:colOff>169876</xdr:colOff>
      <xdr:row>136</xdr:row>
      <xdr:rowOff>423967</xdr:rowOff>
    </xdr:to>
    <xdr:sp macro="" textlink="">
      <xdr:nvSpPr>
        <xdr:cNvPr id="132" name="テキスト ボックス 131">
          <a:extLst>
            <a:ext uri="{FF2B5EF4-FFF2-40B4-BE49-F238E27FC236}">
              <a16:creationId xmlns:a16="http://schemas.microsoft.com/office/drawing/2014/main" id="{00000000-0008-0000-0000-000084000000}"/>
            </a:ext>
          </a:extLst>
        </xdr:cNvPr>
        <xdr:cNvSpPr txBox="1"/>
      </xdr:nvSpPr>
      <xdr:spPr>
        <a:xfrm>
          <a:off x="7834033" y="66720357"/>
          <a:ext cx="2051343" cy="315110"/>
        </a:xfrm>
        <a:prstGeom prst="rect">
          <a:avLst/>
        </a:prstGeom>
        <a:noFill/>
        <a:ln w="9525" cmpd="sng">
          <a:noFill/>
        </a:ln>
        <a:effectLst/>
      </xdr:spPr>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補助</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うち実証支援事業</a:t>
          </a:r>
        </a:p>
      </xdr:txBody>
    </xdr:sp>
    <xdr:clientData/>
  </xdr:twoCellAnchor>
  <xdr:twoCellAnchor>
    <xdr:from>
      <xdr:col>13</xdr:col>
      <xdr:colOff>95250</xdr:colOff>
      <xdr:row>136</xdr:row>
      <xdr:rowOff>123371</xdr:rowOff>
    </xdr:from>
    <xdr:to>
      <xdr:col>44</xdr:col>
      <xdr:colOff>168591</xdr:colOff>
      <xdr:row>136</xdr:row>
      <xdr:rowOff>125467</xdr:rowOff>
    </xdr:to>
    <xdr:cxnSp macro="">
      <xdr:nvCxnSpPr>
        <xdr:cNvPr id="135" name="直線コネクタ 134">
          <a:extLst>
            <a:ext uri="{FF2B5EF4-FFF2-40B4-BE49-F238E27FC236}">
              <a16:creationId xmlns:a16="http://schemas.microsoft.com/office/drawing/2014/main" id="{00000000-0008-0000-0000-000087000000}"/>
            </a:ext>
          </a:extLst>
        </xdr:cNvPr>
        <xdr:cNvCxnSpPr/>
      </xdr:nvCxnSpPr>
      <xdr:spPr>
        <a:xfrm flipV="1">
          <a:off x="2901950" y="66734871"/>
          <a:ext cx="6766241" cy="2096"/>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162379</xdr:colOff>
      <xdr:row>136</xdr:row>
      <xdr:rowOff>136072</xdr:rowOff>
    </xdr:from>
    <xdr:to>
      <xdr:col>44</xdr:col>
      <xdr:colOff>162379</xdr:colOff>
      <xdr:row>136</xdr:row>
      <xdr:rowOff>415472</xdr:rowOff>
    </xdr:to>
    <xdr:cxnSp macro="">
      <xdr:nvCxnSpPr>
        <xdr:cNvPr id="136" name="直線矢印コネクタ 135">
          <a:extLst>
            <a:ext uri="{FF2B5EF4-FFF2-40B4-BE49-F238E27FC236}">
              <a16:creationId xmlns:a16="http://schemas.microsoft.com/office/drawing/2014/main" id="{00000000-0008-0000-0000-000088000000}"/>
            </a:ext>
          </a:extLst>
        </xdr:cNvPr>
        <xdr:cNvCxnSpPr/>
      </xdr:nvCxnSpPr>
      <xdr:spPr>
        <a:xfrm flipH="1">
          <a:off x="9661979" y="66747572"/>
          <a:ext cx="0" cy="279400"/>
        </a:xfrm>
        <a:prstGeom prst="straightConnector1">
          <a:avLst/>
        </a:prstGeom>
        <a:ln w="1905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162646</xdr:colOff>
      <xdr:row>136</xdr:row>
      <xdr:rowOff>237523</xdr:rowOff>
    </xdr:from>
    <xdr:to>
      <xdr:col>49</xdr:col>
      <xdr:colOff>17275</xdr:colOff>
      <xdr:row>136</xdr:row>
      <xdr:rowOff>2084250</xdr:rowOff>
    </xdr:to>
    <xdr:cxnSp macro="">
      <xdr:nvCxnSpPr>
        <xdr:cNvPr id="139" name="カギ線コネクタ 138">
          <a:extLst>
            <a:ext uri="{FF2B5EF4-FFF2-40B4-BE49-F238E27FC236}">
              <a16:creationId xmlns:a16="http://schemas.microsoft.com/office/drawing/2014/main" id="{00000000-0008-0000-0000-00008B000000}"/>
            </a:ext>
          </a:extLst>
        </xdr:cNvPr>
        <xdr:cNvCxnSpPr/>
      </xdr:nvCxnSpPr>
      <xdr:spPr>
        <a:xfrm rot="16200000" flipH="1">
          <a:off x="9140633" y="62955572"/>
          <a:ext cx="1846727" cy="970415"/>
        </a:xfrm>
        <a:prstGeom prst="bentConnector3">
          <a:avLst>
            <a:gd name="adj1" fmla="val 299"/>
          </a:avLst>
        </a:prstGeom>
        <a:ln w="1905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213632</xdr:colOff>
      <xdr:row>136</xdr:row>
      <xdr:rowOff>1796142</xdr:rowOff>
    </xdr:from>
    <xdr:to>
      <xdr:col>24</xdr:col>
      <xdr:colOff>213632</xdr:colOff>
      <xdr:row>136</xdr:row>
      <xdr:rowOff>2129517</xdr:rowOff>
    </xdr:to>
    <xdr:cxnSp macro="">
      <xdr:nvCxnSpPr>
        <xdr:cNvPr id="140" name="直線矢印コネクタ 30">
          <a:extLst>
            <a:ext uri="{FF2B5EF4-FFF2-40B4-BE49-F238E27FC236}">
              <a16:creationId xmlns:a16="http://schemas.microsoft.com/office/drawing/2014/main" id="{00000000-0008-0000-0000-00008C000000}"/>
            </a:ext>
          </a:extLst>
        </xdr:cNvPr>
        <xdr:cNvCxnSpPr>
          <a:cxnSpLocks noChangeShapeType="1"/>
        </xdr:cNvCxnSpPr>
      </xdr:nvCxnSpPr>
      <xdr:spPr bwMode="auto">
        <a:xfrm>
          <a:off x="5302703" y="64076035"/>
          <a:ext cx="0" cy="333375"/>
        </a:xfrm>
        <a:prstGeom prst="straightConnector1">
          <a:avLst/>
        </a:prstGeom>
        <a:noFill/>
        <a:ln w="19050" algn="ctr">
          <a:solidFill>
            <a:srgbClr val="000000"/>
          </a:solidFill>
          <a:round/>
          <a:headEnd/>
          <a:tailEnd type="triangle" w="med" len="med"/>
        </a:ln>
        <a:extLst>
          <a:ext uri="{909E8E84-426E-40DD-AFC4-6F175D3DCCD1}">
            <a14:hiddenFill xmlns:a14="http://schemas.microsoft.com/office/drawing/2010/main">
              <a:noFill/>
            </a14:hiddenFill>
          </a:ext>
        </a:extLst>
      </xdr:spPr>
    </xdr:cxnSp>
    <xdr:clientData/>
  </xdr:twoCellAnchor>
  <xdr:twoCellAnchor>
    <xdr:from>
      <xdr:col>37</xdr:col>
      <xdr:colOff>194982</xdr:colOff>
      <xdr:row>136</xdr:row>
      <xdr:rowOff>1834242</xdr:rowOff>
    </xdr:from>
    <xdr:to>
      <xdr:col>49</xdr:col>
      <xdr:colOff>28761</xdr:colOff>
      <xdr:row>136</xdr:row>
      <xdr:rowOff>2101642</xdr:rowOff>
    </xdr:to>
    <xdr:sp macro="" textlink="">
      <xdr:nvSpPr>
        <xdr:cNvPr id="141" name="テキスト ボックス 140">
          <a:extLst>
            <a:ext uri="{FF2B5EF4-FFF2-40B4-BE49-F238E27FC236}">
              <a16:creationId xmlns:a16="http://schemas.microsoft.com/office/drawing/2014/main" id="{00000000-0008-0000-0000-00008D000000}"/>
            </a:ext>
          </a:extLst>
        </xdr:cNvPr>
        <xdr:cNvSpPr txBox="1"/>
      </xdr:nvSpPr>
      <xdr:spPr>
        <a:xfrm>
          <a:off x="8155161" y="64114135"/>
          <a:ext cx="2405529" cy="267400"/>
        </a:xfrm>
        <a:prstGeom prst="rect">
          <a:avLst/>
        </a:prstGeom>
        <a:noFill/>
        <a:ln w="9525" cmpd="sng">
          <a:noFill/>
        </a:ln>
        <a:effectLst/>
      </xdr:spPr>
      <xdr:txBody>
        <a:bodyPr vertOverflow="clip" horzOverflow="clip" wrap="square" rtlCol="0" anchor="ctr"/>
        <a:lstStyle/>
        <a:p>
          <a:pPr marL="0" marR="0" lvl="0" indent="0" algn="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公募・補助</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うち全国推進事業</a:t>
          </a:r>
        </a:p>
      </xdr:txBody>
    </xdr:sp>
    <xdr:clientData/>
  </xdr:twoCellAnchor>
  <xdr:twoCellAnchor>
    <xdr:from>
      <xdr:col>40</xdr:col>
      <xdr:colOff>212271</xdr:colOff>
      <xdr:row>136</xdr:row>
      <xdr:rowOff>2119992</xdr:rowOff>
    </xdr:from>
    <xdr:to>
      <xdr:col>50</xdr:col>
      <xdr:colOff>101439</xdr:colOff>
      <xdr:row>137</xdr:row>
      <xdr:rowOff>629004</xdr:rowOff>
    </xdr:to>
    <xdr:sp macro="" textlink="">
      <xdr:nvSpPr>
        <xdr:cNvPr id="142" name="テキスト ボックス 141">
          <a:extLst>
            <a:ext uri="{FF2B5EF4-FFF2-40B4-BE49-F238E27FC236}">
              <a16:creationId xmlns:a16="http://schemas.microsoft.com/office/drawing/2014/main" id="{00000000-0008-0000-0000-00008E000000}"/>
            </a:ext>
          </a:extLst>
        </xdr:cNvPr>
        <xdr:cNvSpPr txBox="1"/>
      </xdr:nvSpPr>
      <xdr:spPr>
        <a:xfrm>
          <a:off x="8798378" y="64399885"/>
          <a:ext cx="2039097" cy="795012"/>
        </a:xfrm>
        <a:prstGeom prst="rect">
          <a:avLst/>
        </a:prstGeom>
        <a:solidFill>
          <a:schemeClr val="bg1"/>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Ｇ</a:t>
          </a:r>
          <a:r>
            <a:rPr kumimoji="1" lang="ja-JP" altLang="ja-JP" sz="1400">
              <a:solidFill>
                <a:sysClr val="windowText" lastClr="000000"/>
              </a:solidFill>
              <a:effectLst/>
              <a:latin typeface="+mn-lt"/>
              <a:ea typeface="+mn-ea"/>
              <a:cs typeface="+mn-cs"/>
            </a:rPr>
            <a:t>．</a:t>
          </a:r>
          <a:r>
            <a:rPr kumimoji="1" lang="ja-JP" altLang="en-US"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公益社団法人中央畜産会</a:t>
          </a:r>
          <a:endParaRPr kumimoji="1" lang="en-US"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（事業実施主体）</a:t>
          </a:r>
          <a:endParaRPr kumimoji="1" lang="en-US"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60</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ja-JP" altLang="en-US" sz="105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41</xdr:col>
      <xdr:colOff>107775</xdr:colOff>
      <xdr:row>137</xdr:row>
      <xdr:rowOff>682845</xdr:rowOff>
    </xdr:from>
    <xdr:to>
      <xdr:col>50</xdr:col>
      <xdr:colOff>37977</xdr:colOff>
      <xdr:row>137</xdr:row>
      <xdr:rowOff>1409700</xdr:rowOff>
    </xdr:to>
    <xdr:sp macro="" textlink="">
      <xdr:nvSpPr>
        <xdr:cNvPr id="143" name="大かっこ 142">
          <a:extLst>
            <a:ext uri="{FF2B5EF4-FFF2-40B4-BE49-F238E27FC236}">
              <a16:creationId xmlns:a16="http://schemas.microsoft.com/office/drawing/2014/main" id="{00000000-0008-0000-0000-00008F000000}"/>
            </a:ext>
          </a:extLst>
        </xdr:cNvPr>
        <xdr:cNvSpPr/>
      </xdr:nvSpPr>
      <xdr:spPr>
        <a:xfrm>
          <a:off x="8699325" y="73082370"/>
          <a:ext cx="1816152" cy="726855"/>
        </a:xfrm>
        <a:prstGeom prst="bracketPair">
          <a:avLst/>
        </a:prstGeom>
        <a:noFill/>
        <a:ln w="9525"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ts val="8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畜産クラスターの全国的な推進（全国推進会議、優良事例調査、畜産クラスターコーディネーターの養成等）</a:t>
          </a:r>
        </a:p>
      </xdr:txBody>
    </xdr:sp>
    <xdr:clientData/>
  </xdr:twoCellAnchor>
  <xdr:twoCellAnchor>
    <xdr:from>
      <xdr:col>29</xdr:col>
      <xdr:colOff>25667</xdr:colOff>
      <xdr:row>136</xdr:row>
      <xdr:rowOff>2130639</xdr:rowOff>
    </xdr:from>
    <xdr:to>
      <xdr:col>38</xdr:col>
      <xdr:colOff>99199</xdr:colOff>
      <xdr:row>137</xdr:row>
      <xdr:rowOff>619306</xdr:rowOff>
    </xdr:to>
    <xdr:sp macro="" textlink="">
      <xdr:nvSpPr>
        <xdr:cNvPr id="144" name="テキスト ボックス 143">
          <a:extLst>
            <a:ext uri="{FF2B5EF4-FFF2-40B4-BE49-F238E27FC236}">
              <a16:creationId xmlns:a16="http://schemas.microsoft.com/office/drawing/2014/main" id="{00000000-0008-0000-0000-000090000000}"/>
            </a:ext>
          </a:extLst>
        </xdr:cNvPr>
        <xdr:cNvSpPr txBox="1"/>
      </xdr:nvSpPr>
      <xdr:spPr>
        <a:xfrm>
          <a:off x="6216917" y="64410532"/>
          <a:ext cx="2046568" cy="774667"/>
        </a:xfrm>
        <a:prstGeom prst="rect">
          <a:avLst/>
        </a:prstGeom>
        <a:solidFill>
          <a:sysClr val="window" lastClr="FFFFFF"/>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Ｅ</a:t>
          </a:r>
          <a:r>
            <a:rPr kumimoji="1" lang="ja-JP" altLang="ja-JP" sz="1100">
              <a:effectLst/>
              <a:latin typeface="+mn-ea"/>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民間リース会社（</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40</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社）</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　　</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13,884</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百万円</a:t>
          </a:r>
        </a:p>
      </xdr:txBody>
    </xdr:sp>
    <xdr:clientData/>
  </xdr:twoCellAnchor>
  <xdr:twoCellAnchor>
    <xdr:from>
      <xdr:col>20</xdr:col>
      <xdr:colOff>109978</xdr:colOff>
      <xdr:row>137</xdr:row>
      <xdr:rowOff>751753</xdr:rowOff>
    </xdr:from>
    <xdr:to>
      <xdr:col>38</xdr:col>
      <xdr:colOff>100505</xdr:colOff>
      <xdr:row>137</xdr:row>
      <xdr:rowOff>1304952</xdr:rowOff>
    </xdr:to>
    <xdr:sp macro="" textlink="">
      <xdr:nvSpPr>
        <xdr:cNvPr id="145" name="大かっこ 144">
          <a:extLst>
            <a:ext uri="{FF2B5EF4-FFF2-40B4-BE49-F238E27FC236}">
              <a16:creationId xmlns:a16="http://schemas.microsoft.com/office/drawing/2014/main" id="{00000000-0008-0000-0000-000091000000}"/>
            </a:ext>
          </a:extLst>
        </xdr:cNvPr>
        <xdr:cNvSpPr/>
      </xdr:nvSpPr>
      <xdr:spPr>
        <a:xfrm>
          <a:off x="4341799" y="65317646"/>
          <a:ext cx="3922992" cy="553199"/>
        </a:xfrm>
        <a:prstGeom prst="bracketPair">
          <a:avLst/>
        </a:prstGeom>
        <a:noFill/>
        <a:ln w="9525"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ts val="8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①事業実施主体から機械の購入経費の一部補助を受け、機械装置を購入</a:t>
          </a:r>
          <a:endParaRPr kumimoji="1" lang="en-US" altLang="ja-JP"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ts val="8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②リース方式の場合は畜産農家等と民間リース会社がリース契約を締結し、機械の貸付</a:t>
          </a:r>
        </a:p>
      </xdr:txBody>
    </xdr:sp>
    <xdr:clientData/>
  </xdr:twoCellAnchor>
  <xdr:twoCellAnchor>
    <xdr:from>
      <xdr:col>21</xdr:col>
      <xdr:colOff>14273</xdr:colOff>
      <xdr:row>136</xdr:row>
      <xdr:rowOff>2129517</xdr:rowOff>
    </xdr:from>
    <xdr:to>
      <xdr:col>28</xdr:col>
      <xdr:colOff>151893</xdr:colOff>
      <xdr:row>137</xdr:row>
      <xdr:rowOff>627589</xdr:rowOff>
    </xdr:to>
    <xdr:sp macro="" textlink="">
      <xdr:nvSpPr>
        <xdr:cNvPr id="146" name="テキスト ボックス 145">
          <a:extLst>
            <a:ext uri="{FF2B5EF4-FFF2-40B4-BE49-F238E27FC236}">
              <a16:creationId xmlns:a16="http://schemas.microsoft.com/office/drawing/2014/main" id="{00000000-0008-0000-0000-000092000000}"/>
            </a:ext>
          </a:extLst>
        </xdr:cNvPr>
        <xdr:cNvSpPr txBox="1"/>
      </xdr:nvSpPr>
      <xdr:spPr>
        <a:xfrm>
          <a:off x="4491023" y="64409410"/>
          <a:ext cx="1648013" cy="784072"/>
        </a:xfrm>
        <a:prstGeom prst="rect">
          <a:avLst/>
        </a:prstGeom>
        <a:solidFill>
          <a:sysClr val="window" lastClr="FFFFFF"/>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Ｄ</a:t>
          </a:r>
          <a:r>
            <a:rPr kumimoji="1" lang="ja-JP" altLang="ja-JP" sz="1100">
              <a:effectLst/>
              <a:latin typeface="+mn-ea"/>
              <a:ea typeface="+mn-ea"/>
              <a:cs typeface="+mn-cs"/>
            </a:rPr>
            <a:t>．</a:t>
          </a:r>
          <a:r>
            <a:rPr kumimoji="1" lang="ja-JP" altLang="en-US" sz="1100">
              <a:solidFill>
                <a:sysClr val="windowText" lastClr="000000"/>
              </a:solidFill>
              <a:effectLst/>
              <a:latin typeface="+mn-ea"/>
              <a:ea typeface="+mn-ea"/>
              <a:cs typeface="+mn-cs"/>
            </a:rPr>
            <a:t>協議会（</a:t>
          </a:r>
          <a:r>
            <a:rPr kumimoji="1" lang="en-US" altLang="ja-JP" sz="1100">
              <a:solidFill>
                <a:sysClr val="windowText" lastClr="000000"/>
              </a:solidFill>
              <a:effectLst/>
              <a:latin typeface="+mn-ea"/>
              <a:ea typeface="+mn-ea"/>
              <a:cs typeface="+mn-cs"/>
            </a:rPr>
            <a:t>5</a:t>
          </a:r>
          <a:r>
            <a:rPr kumimoji="1" lang="ja-JP" altLang="en-US" sz="1100">
              <a:solidFill>
                <a:sysClr val="windowText" lastClr="000000"/>
              </a:solidFill>
              <a:effectLst/>
              <a:latin typeface="+mn-ea"/>
              <a:ea typeface="+mn-ea"/>
              <a:cs typeface="+mn-cs"/>
            </a:rPr>
            <a:t>協議会）</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　　</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21</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百万円</a:t>
          </a:r>
        </a:p>
      </xdr:txBody>
    </xdr:sp>
    <xdr:clientData/>
  </xdr:twoCellAnchor>
  <xdr:twoCellAnchor>
    <xdr:from>
      <xdr:col>8</xdr:col>
      <xdr:colOff>231321</xdr:colOff>
      <xdr:row>136</xdr:row>
      <xdr:rowOff>2141846</xdr:rowOff>
    </xdr:from>
    <xdr:to>
      <xdr:col>19</xdr:col>
      <xdr:colOff>128254</xdr:colOff>
      <xdr:row>137</xdr:row>
      <xdr:rowOff>644153</xdr:rowOff>
    </xdr:to>
    <xdr:sp macro="" textlink="">
      <xdr:nvSpPr>
        <xdr:cNvPr id="147" name="テキスト ボックス 146">
          <a:extLst>
            <a:ext uri="{FF2B5EF4-FFF2-40B4-BE49-F238E27FC236}">
              <a16:creationId xmlns:a16="http://schemas.microsoft.com/office/drawing/2014/main" id="{00000000-0008-0000-0000-000093000000}"/>
            </a:ext>
          </a:extLst>
        </xdr:cNvPr>
        <xdr:cNvSpPr txBox="1"/>
      </xdr:nvSpPr>
      <xdr:spPr>
        <a:xfrm>
          <a:off x="1864178" y="64421739"/>
          <a:ext cx="2291790" cy="788307"/>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latin typeface="+mn-ea"/>
              <a:ea typeface="+mn-ea"/>
            </a:rPr>
            <a:t>Ｂ</a:t>
          </a:r>
          <a:r>
            <a:rPr kumimoji="1" lang="ja-JP" altLang="ja-JP" sz="1100">
              <a:solidFill>
                <a:sysClr val="windowText" lastClr="000000"/>
              </a:solidFill>
              <a:effectLst/>
              <a:latin typeface="+mn-ea"/>
              <a:ea typeface="+mn-ea"/>
              <a:cs typeface="+mn-cs"/>
            </a:rPr>
            <a:t>．</a:t>
          </a:r>
          <a:r>
            <a:rPr kumimoji="1" lang="ja-JP" altLang="en-US" sz="1100">
              <a:solidFill>
                <a:sysClr val="windowText" lastClr="000000"/>
              </a:solidFill>
              <a:latin typeface="+mn-ea"/>
              <a:ea typeface="+mn-ea"/>
            </a:rPr>
            <a:t>協議会（</a:t>
          </a:r>
          <a:r>
            <a:rPr kumimoji="1" lang="en-US" altLang="ja-JP" sz="1100">
              <a:solidFill>
                <a:sysClr val="windowText" lastClr="000000"/>
              </a:solidFill>
              <a:latin typeface="+mn-ea"/>
              <a:ea typeface="+mn-ea"/>
            </a:rPr>
            <a:t>132</a:t>
          </a:r>
          <a:r>
            <a:rPr kumimoji="1" lang="ja-JP" altLang="en-US" sz="1100">
              <a:solidFill>
                <a:sysClr val="windowText" lastClr="000000"/>
              </a:solidFill>
              <a:latin typeface="+mn-ea"/>
              <a:ea typeface="+mn-ea"/>
            </a:rPr>
            <a:t>協議会）</a:t>
          </a:r>
          <a:endParaRPr kumimoji="1" lang="en-US" altLang="ja-JP" sz="1100">
            <a:solidFill>
              <a:sysClr val="windowText" lastClr="000000"/>
            </a:solidFill>
            <a:latin typeface="+mn-ea"/>
            <a:ea typeface="+mn-ea"/>
          </a:endParaRPr>
        </a:p>
        <a:p>
          <a:pPr algn="ctr"/>
          <a:r>
            <a:rPr kumimoji="1" lang="ja-JP" altLang="en-US" sz="1100">
              <a:solidFill>
                <a:sysClr val="windowText" lastClr="000000"/>
              </a:solidFill>
              <a:latin typeface="+mn-ea"/>
              <a:ea typeface="+mn-ea"/>
            </a:rPr>
            <a:t>（事業実施主体）</a:t>
          </a:r>
          <a:endParaRPr kumimoji="1" lang="en-US" altLang="ja-JP" sz="1100">
            <a:solidFill>
              <a:sysClr val="windowText" lastClr="000000"/>
            </a:solidFill>
            <a:latin typeface="+mn-ea"/>
            <a:ea typeface="+mn-ea"/>
          </a:endParaRPr>
        </a:p>
        <a:p>
          <a:pPr algn="ctr"/>
          <a:r>
            <a:rPr kumimoji="1" lang="en-US" altLang="ja-JP" sz="1100">
              <a:solidFill>
                <a:sysClr val="windowText" lastClr="000000"/>
              </a:solidFill>
              <a:latin typeface="+mn-ea"/>
              <a:ea typeface="+mn-ea"/>
            </a:rPr>
            <a:t>18,117</a:t>
          </a:r>
          <a:r>
            <a:rPr kumimoji="1" lang="ja-JP" altLang="en-US" sz="1100">
              <a:solidFill>
                <a:sysClr val="windowText" lastClr="000000"/>
              </a:solidFill>
              <a:latin typeface="+mn-ea"/>
              <a:ea typeface="+mn-ea"/>
            </a:rPr>
            <a:t>百万円</a:t>
          </a:r>
        </a:p>
      </xdr:txBody>
    </xdr:sp>
    <xdr:clientData/>
  </xdr:twoCellAnchor>
  <xdr:twoCellAnchor>
    <xdr:from>
      <xdr:col>10</xdr:col>
      <xdr:colOff>50106</xdr:colOff>
      <xdr:row>137</xdr:row>
      <xdr:rowOff>750817</xdr:rowOff>
    </xdr:from>
    <xdr:to>
      <xdr:col>18</xdr:col>
      <xdr:colOff>200611</xdr:colOff>
      <xdr:row>137</xdr:row>
      <xdr:rowOff>1259706</xdr:rowOff>
    </xdr:to>
    <xdr:sp macro="" textlink="">
      <xdr:nvSpPr>
        <xdr:cNvPr id="148" name="大かっこ 147">
          <a:extLst>
            <a:ext uri="{FF2B5EF4-FFF2-40B4-BE49-F238E27FC236}">
              <a16:creationId xmlns:a16="http://schemas.microsoft.com/office/drawing/2014/main" id="{00000000-0008-0000-0000-000094000000}"/>
            </a:ext>
          </a:extLst>
        </xdr:cNvPr>
        <xdr:cNvSpPr/>
      </xdr:nvSpPr>
      <xdr:spPr>
        <a:xfrm>
          <a:off x="2131999" y="65316710"/>
          <a:ext cx="1851398" cy="508889"/>
        </a:xfrm>
        <a:prstGeom prst="bracketPair">
          <a:avLst/>
        </a:prstGeom>
        <a:noFill/>
        <a:ln w="9525"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家畜飼養管理施設等の整備</a:t>
          </a:r>
        </a:p>
      </xdr:txBody>
    </xdr:sp>
    <xdr:clientData/>
  </xdr:twoCellAnchor>
  <xdr:twoCellAnchor>
    <xdr:from>
      <xdr:col>13</xdr:col>
      <xdr:colOff>207069</xdr:colOff>
      <xdr:row>136</xdr:row>
      <xdr:rowOff>1815192</xdr:rowOff>
    </xdr:from>
    <xdr:to>
      <xdr:col>13</xdr:col>
      <xdr:colOff>208190</xdr:colOff>
      <xdr:row>136</xdr:row>
      <xdr:rowOff>2139042</xdr:rowOff>
    </xdr:to>
    <xdr:cxnSp macro="">
      <xdr:nvCxnSpPr>
        <xdr:cNvPr id="149" name="直線矢印コネクタ 23">
          <a:extLst>
            <a:ext uri="{FF2B5EF4-FFF2-40B4-BE49-F238E27FC236}">
              <a16:creationId xmlns:a16="http://schemas.microsoft.com/office/drawing/2014/main" id="{00000000-0008-0000-0000-000095000000}"/>
            </a:ext>
          </a:extLst>
        </xdr:cNvPr>
        <xdr:cNvCxnSpPr>
          <a:cxnSpLocks noChangeShapeType="1"/>
        </xdr:cNvCxnSpPr>
      </xdr:nvCxnSpPr>
      <xdr:spPr bwMode="auto">
        <a:xfrm>
          <a:off x="2901283" y="64095085"/>
          <a:ext cx="1121" cy="323850"/>
        </a:xfrm>
        <a:prstGeom prst="straightConnector1">
          <a:avLst/>
        </a:prstGeom>
        <a:noFill/>
        <a:ln w="19050" algn="ctr">
          <a:solidFill>
            <a:srgbClr val="000000"/>
          </a:solidFill>
          <a:round/>
          <a:headEnd/>
          <a:tailEnd type="triangle" w="med" len="med"/>
        </a:ln>
        <a:extLst>
          <a:ext uri="{909E8E84-426E-40DD-AFC4-6F175D3DCCD1}">
            <a14:hiddenFill xmlns:a14="http://schemas.microsoft.com/office/drawing/2010/main">
              <a:noFill/>
            </a14:hiddenFill>
          </a:ext>
        </a:extLst>
      </xdr:spPr>
    </xdr:cxnSp>
    <xdr:clientData/>
  </xdr:twoCellAnchor>
  <xdr:twoCellAnchor>
    <xdr:from>
      <xdr:col>33</xdr:col>
      <xdr:colOff>107976</xdr:colOff>
      <xdr:row>136</xdr:row>
      <xdr:rowOff>1796142</xdr:rowOff>
    </xdr:from>
    <xdr:to>
      <xdr:col>33</xdr:col>
      <xdr:colOff>107976</xdr:colOff>
      <xdr:row>136</xdr:row>
      <xdr:rowOff>2129517</xdr:rowOff>
    </xdr:to>
    <xdr:cxnSp macro="">
      <xdr:nvCxnSpPr>
        <xdr:cNvPr id="150" name="直線矢印コネクタ 30">
          <a:extLst>
            <a:ext uri="{FF2B5EF4-FFF2-40B4-BE49-F238E27FC236}">
              <a16:creationId xmlns:a16="http://schemas.microsoft.com/office/drawing/2014/main" id="{00000000-0008-0000-0000-000096000000}"/>
            </a:ext>
          </a:extLst>
        </xdr:cNvPr>
        <xdr:cNvCxnSpPr>
          <a:cxnSpLocks noChangeShapeType="1"/>
        </xdr:cNvCxnSpPr>
      </xdr:nvCxnSpPr>
      <xdr:spPr bwMode="auto">
        <a:xfrm>
          <a:off x="7224512" y="64076035"/>
          <a:ext cx="0" cy="333375"/>
        </a:xfrm>
        <a:prstGeom prst="straightConnector1">
          <a:avLst/>
        </a:prstGeom>
        <a:noFill/>
        <a:ln w="19050" algn="ctr">
          <a:solidFill>
            <a:srgbClr val="000000"/>
          </a:solidFill>
          <a:round/>
          <a:headEnd/>
          <a:tailEnd type="triangle" w="med" len="med"/>
        </a:ln>
        <a:extLst>
          <a:ext uri="{909E8E84-426E-40DD-AFC4-6F175D3DCCD1}">
            <a14:hiddenFill xmlns:a14="http://schemas.microsoft.com/office/drawing/2010/main">
              <a:noFill/>
            </a14:hiddenFill>
          </a:ext>
        </a:extLst>
      </xdr:spPr>
    </xdr:cxnSp>
    <xdr:clientData/>
  </xdr:twoCellAnchor>
  <xdr:twoCellAnchor>
    <xdr:from>
      <xdr:col>38</xdr:col>
      <xdr:colOff>99199</xdr:colOff>
      <xdr:row>137</xdr:row>
      <xdr:rowOff>230999</xdr:rowOff>
    </xdr:from>
    <xdr:to>
      <xdr:col>39</xdr:col>
      <xdr:colOff>45625</xdr:colOff>
      <xdr:row>137</xdr:row>
      <xdr:rowOff>1498628</xdr:rowOff>
    </xdr:to>
    <xdr:cxnSp macro="">
      <xdr:nvCxnSpPr>
        <xdr:cNvPr id="151" name="カギ線コネクタ 150">
          <a:extLst>
            <a:ext uri="{FF2B5EF4-FFF2-40B4-BE49-F238E27FC236}">
              <a16:creationId xmlns:a16="http://schemas.microsoft.com/office/drawing/2014/main" id="{00000000-0008-0000-0000-000097000000}"/>
            </a:ext>
          </a:extLst>
        </xdr:cNvPr>
        <xdr:cNvCxnSpPr>
          <a:stCxn id="144" idx="3"/>
        </xdr:cNvCxnSpPr>
      </xdr:nvCxnSpPr>
      <xdr:spPr>
        <a:xfrm>
          <a:off x="8263485" y="64796892"/>
          <a:ext cx="150533" cy="1267629"/>
        </a:xfrm>
        <a:prstGeom prst="bentConnector2">
          <a:avLst/>
        </a:prstGeom>
        <a:ln w="1905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15618</xdr:colOff>
      <xdr:row>137</xdr:row>
      <xdr:rowOff>1503218</xdr:rowOff>
    </xdr:from>
    <xdr:to>
      <xdr:col>40</xdr:col>
      <xdr:colOff>64024</xdr:colOff>
      <xdr:row>137</xdr:row>
      <xdr:rowOff>1817543</xdr:rowOff>
    </xdr:to>
    <xdr:sp macro="" textlink="">
      <xdr:nvSpPr>
        <xdr:cNvPr id="152" name="テキスト ボックス 151">
          <a:extLst>
            <a:ext uri="{FF2B5EF4-FFF2-40B4-BE49-F238E27FC236}">
              <a16:creationId xmlns:a16="http://schemas.microsoft.com/office/drawing/2014/main" id="{00000000-0008-0000-0000-000098000000}"/>
            </a:ext>
          </a:extLst>
        </xdr:cNvPr>
        <xdr:cNvSpPr txBox="1"/>
      </xdr:nvSpPr>
      <xdr:spPr>
        <a:xfrm>
          <a:off x="7427800" y="65892218"/>
          <a:ext cx="1329951" cy="314325"/>
        </a:xfrm>
        <a:prstGeom prst="rect">
          <a:avLst/>
        </a:prstGeom>
        <a:solidFill>
          <a:sysClr val="window" lastClr="FFFFFF"/>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・農協等</a:t>
          </a:r>
        </a:p>
      </xdr:txBody>
    </xdr:sp>
    <xdr:clientData/>
  </xdr:twoCellAnchor>
  <xdr:twoCellAnchor>
    <xdr:from>
      <xdr:col>23</xdr:col>
      <xdr:colOff>69272</xdr:colOff>
      <xdr:row>137</xdr:row>
      <xdr:rowOff>1499813</xdr:rowOff>
    </xdr:from>
    <xdr:to>
      <xdr:col>33</xdr:col>
      <xdr:colOff>89662</xdr:colOff>
      <xdr:row>137</xdr:row>
      <xdr:rowOff>2122342</xdr:rowOff>
    </xdr:to>
    <xdr:sp macro="" textlink="">
      <xdr:nvSpPr>
        <xdr:cNvPr id="153" name="テキスト ボックス 152">
          <a:extLst>
            <a:ext uri="{FF2B5EF4-FFF2-40B4-BE49-F238E27FC236}">
              <a16:creationId xmlns:a16="http://schemas.microsoft.com/office/drawing/2014/main" id="{00000000-0008-0000-0000-000099000000}"/>
            </a:ext>
          </a:extLst>
        </xdr:cNvPr>
        <xdr:cNvSpPr txBox="1"/>
      </xdr:nvSpPr>
      <xdr:spPr>
        <a:xfrm>
          <a:off x="5022272" y="65888813"/>
          <a:ext cx="2254435" cy="622529"/>
        </a:xfrm>
        <a:prstGeom prst="rect">
          <a:avLst/>
        </a:prstGeom>
        <a:solidFill>
          <a:sysClr val="window" lastClr="FFFFFF"/>
        </a:solidFill>
        <a:ln w="9525" cmpd="sng">
          <a:solidFill>
            <a:sysClr val="windowText" lastClr="000000"/>
          </a:solidFill>
        </a:ln>
        <a:effectLst/>
      </xdr:spPr>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・畜産農家　　　　（</a:t>
          </a:r>
          <a:r>
            <a:rPr kumimoji="1" lang="en-US" altLang="ja-JP" sz="1100" b="0" i="0" u="none" strike="noStrike" kern="0" cap="none" spc="0" normalizeH="0" baseline="0" noProof="0">
              <a:ln>
                <a:noFill/>
              </a:ln>
              <a:solidFill>
                <a:schemeClr val="tx1"/>
              </a:solidFill>
              <a:effectLst/>
              <a:uLnTx/>
              <a:uFillTx/>
              <a:latin typeface="+mn-ea"/>
              <a:ea typeface="+mn-ea"/>
              <a:cs typeface="+mn-cs"/>
            </a:rPr>
            <a:t>5,532</a:t>
          </a:r>
          <a:r>
            <a:rPr kumimoji="1" lang="ja-JP" altLang="en-US" sz="1100" b="0" i="0" u="none" strike="noStrike" kern="0" cap="none" spc="0" normalizeH="0" baseline="0" noProof="0">
              <a:ln>
                <a:noFill/>
              </a:ln>
              <a:solidFill>
                <a:schemeClr val="tx1"/>
              </a:solidFill>
              <a:effectLst/>
              <a:uLnTx/>
              <a:uFillTx/>
              <a:latin typeface="+mn-ea"/>
              <a:ea typeface="+mn-ea"/>
              <a:cs typeface="+mn-cs"/>
            </a:rPr>
            <a:t>件</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・飼料生産受託組織</a:t>
          </a:r>
        </a:p>
      </xdr:txBody>
    </xdr:sp>
    <xdr:clientData/>
  </xdr:twoCellAnchor>
  <xdr:twoCellAnchor>
    <xdr:from>
      <xdr:col>23</xdr:col>
      <xdr:colOff>80659</xdr:colOff>
      <xdr:row>137</xdr:row>
      <xdr:rowOff>2260310</xdr:rowOff>
    </xdr:from>
    <xdr:to>
      <xdr:col>35</xdr:col>
      <xdr:colOff>28574</xdr:colOff>
      <xdr:row>138</xdr:row>
      <xdr:rowOff>225747</xdr:rowOff>
    </xdr:to>
    <xdr:sp macro="" textlink="">
      <xdr:nvSpPr>
        <xdr:cNvPr id="154" name="大かっこ 153">
          <a:extLst>
            <a:ext uri="{FF2B5EF4-FFF2-40B4-BE49-F238E27FC236}">
              <a16:creationId xmlns:a16="http://schemas.microsoft.com/office/drawing/2014/main" id="{00000000-0008-0000-0000-00009A000000}"/>
            </a:ext>
          </a:extLst>
        </xdr:cNvPr>
        <xdr:cNvSpPr/>
      </xdr:nvSpPr>
      <xdr:spPr>
        <a:xfrm>
          <a:off x="4900309" y="74659835"/>
          <a:ext cx="2462515" cy="251437"/>
        </a:xfrm>
        <a:prstGeom prst="bracketPair">
          <a:avLst/>
        </a:prstGeom>
        <a:noFill/>
        <a:ln w="9525"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購入方式またはリース方式により機械を導入</a:t>
          </a:r>
        </a:p>
      </xdr:txBody>
    </xdr:sp>
    <xdr:clientData/>
  </xdr:twoCellAnchor>
  <xdr:twoCellAnchor>
    <xdr:from>
      <xdr:col>37</xdr:col>
      <xdr:colOff>146932</xdr:colOff>
      <xdr:row>137</xdr:row>
      <xdr:rowOff>2071542</xdr:rowOff>
    </xdr:from>
    <xdr:to>
      <xdr:col>46</xdr:col>
      <xdr:colOff>133350</xdr:colOff>
      <xdr:row>138</xdr:row>
      <xdr:rowOff>466725</xdr:rowOff>
    </xdr:to>
    <xdr:sp macro="" textlink="">
      <xdr:nvSpPr>
        <xdr:cNvPr id="155" name="大かっこ 154">
          <a:extLst>
            <a:ext uri="{FF2B5EF4-FFF2-40B4-BE49-F238E27FC236}">
              <a16:creationId xmlns:a16="http://schemas.microsoft.com/office/drawing/2014/main" id="{00000000-0008-0000-0000-00009B000000}"/>
            </a:ext>
          </a:extLst>
        </xdr:cNvPr>
        <xdr:cNvSpPr/>
      </xdr:nvSpPr>
      <xdr:spPr>
        <a:xfrm>
          <a:off x="7900282" y="74471067"/>
          <a:ext cx="1872368" cy="681183"/>
        </a:xfrm>
        <a:prstGeom prst="bracketPair">
          <a:avLst/>
        </a:prstGeom>
        <a:noFill/>
        <a:ln w="9525"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農協等がリース方式により機械を導入し、畜産農家等に再貸付</a:t>
          </a:r>
        </a:p>
      </xdr:txBody>
    </xdr:sp>
    <xdr:clientData/>
  </xdr:twoCellAnchor>
  <xdr:twoCellAnchor>
    <xdr:from>
      <xdr:col>33</xdr:col>
      <xdr:colOff>89668</xdr:colOff>
      <xdr:row>137</xdr:row>
      <xdr:rowOff>1827068</xdr:rowOff>
    </xdr:from>
    <xdr:to>
      <xdr:col>38</xdr:col>
      <xdr:colOff>43702</xdr:colOff>
      <xdr:row>137</xdr:row>
      <xdr:rowOff>2014392</xdr:rowOff>
    </xdr:to>
    <xdr:cxnSp macro="">
      <xdr:nvCxnSpPr>
        <xdr:cNvPr id="156" name="カギ線コネクタ 155">
          <a:extLst>
            <a:ext uri="{FF2B5EF4-FFF2-40B4-BE49-F238E27FC236}">
              <a16:creationId xmlns:a16="http://schemas.microsoft.com/office/drawing/2014/main" id="{00000000-0008-0000-0000-00009C000000}"/>
            </a:ext>
          </a:extLst>
        </xdr:cNvPr>
        <xdr:cNvCxnSpPr/>
      </xdr:nvCxnSpPr>
      <xdr:spPr>
        <a:xfrm rot="10800000" flipV="1">
          <a:off x="7276713" y="66216068"/>
          <a:ext cx="1027762" cy="187324"/>
        </a:xfrm>
        <a:prstGeom prst="bentConnector3">
          <a:avLst>
            <a:gd name="adj1" fmla="val 476"/>
          </a:avLst>
        </a:prstGeom>
        <a:ln w="1905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89492</xdr:colOff>
      <xdr:row>137</xdr:row>
      <xdr:rowOff>1169843</xdr:rowOff>
    </xdr:from>
    <xdr:to>
      <xdr:col>24</xdr:col>
      <xdr:colOff>89492</xdr:colOff>
      <xdr:row>137</xdr:row>
      <xdr:rowOff>1503218</xdr:rowOff>
    </xdr:to>
    <xdr:cxnSp macro="">
      <xdr:nvCxnSpPr>
        <xdr:cNvPr id="157" name="直線矢印コネクタ 30">
          <a:extLst>
            <a:ext uri="{FF2B5EF4-FFF2-40B4-BE49-F238E27FC236}">
              <a16:creationId xmlns:a16="http://schemas.microsoft.com/office/drawing/2014/main" id="{00000000-0008-0000-0000-00009D000000}"/>
            </a:ext>
          </a:extLst>
        </xdr:cNvPr>
        <xdr:cNvCxnSpPr>
          <a:cxnSpLocks noChangeShapeType="1"/>
        </xdr:cNvCxnSpPr>
      </xdr:nvCxnSpPr>
      <xdr:spPr bwMode="auto">
        <a:xfrm>
          <a:off x="5250310" y="65558843"/>
          <a:ext cx="0" cy="333375"/>
        </a:xfrm>
        <a:prstGeom prst="straightConnector1">
          <a:avLst/>
        </a:prstGeom>
        <a:noFill/>
        <a:ln w="19050" algn="ctr">
          <a:solidFill>
            <a:srgbClr val="000000"/>
          </a:solidFill>
          <a:round/>
          <a:headEnd/>
          <a:tailEnd type="triangle" w="med" len="med"/>
        </a:ln>
        <a:extLst>
          <a:ext uri="{909E8E84-426E-40DD-AFC4-6F175D3DCCD1}">
            <a14:hiddenFill xmlns:a14="http://schemas.microsoft.com/office/drawing/2010/main">
              <a:noFill/>
            </a14:hiddenFill>
          </a:ext>
        </a:extLst>
      </xdr:spPr>
    </xdr:cxnSp>
    <xdr:clientData/>
  </xdr:twoCellAnchor>
  <xdr:twoCellAnchor>
    <xdr:from>
      <xdr:col>32</xdr:col>
      <xdr:colOff>178171</xdr:colOff>
      <xdr:row>137</xdr:row>
      <xdr:rowOff>1160318</xdr:rowOff>
    </xdr:from>
    <xdr:to>
      <xdr:col>32</xdr:col>
      <xdr:colOff>178171</xdr:colOff>
      <xdr:row>137</xdr:row>
      <xdr:rowOff>1493693</xdr:rowOff>
    </xdr:to>
    <xdr:cxnSp macro="">
      <xdr:nvCxnSpPr>
        <xdr:cNvPr id="158" name="直線矢印コネクタ 30">
          <a:extLst>
            <a:ext uri="{FF2B5EF4-FFF2-40B4-BE49-F238E27FC236}">
              <a16:creationId xmlns:a16="http://schemas.microsoft.com/office/drawing/2014/main" id="{00000000-0008-0000-0000-00009E000000}"/>
            </a:ext>
          </a:extLst>
        </xdr:cNvPr>
        <xdr:cNvCxnSpPr>
          <a:cxnSpLocks noChangeShapeType="1"/>
        </xdr:cNvCxnSpPr>
      </xdr:nvCxnSpPr>
      <xdr:spPr bwMode="auto">
        <a:xfrm>
          <a:off x="7105444" y="65549318"/>
          <a:ext cx="0" cy="333375"/>
        </a:xfrm>
        <a:prstGeom prst="straightConnector1">
          <a:avLst/>
        </a:prstGeom>
        <a:noFill/>
        <a:ln w="19050" algn="ctr">
          <a:solidFill>
            <a:srgbClr val="000000"/>
          </a:solidFill>
          <a:round/>
          <a:headEnd/>
          <a:tailEnd type="triangle" w="med" len="med"/>
        </a:ln>
        <a:extLst>
          <a:ext uri="{909E8E84-426E-40DD-AFC4-6F175D3DCCD1}">
            <a14:hiddenFill xmlns:a14="http://schemas.microsoft.com/office/drawing/2010/main">
              <a:noFill/>
            </a14:hiddenFill>
          </a:ext>
        </a:extLst>
      </xdr:spPr>
    </xdr:cxnSp>
    <xdr:clientData/>
  </xdr:twoCellAnchor>
  <xdr:twoCellAnchor>
    <xdr:from>
      <xdr:col>7</xdr:col>
      <xdr:colOff>17318</xdr:colOff>
      <xdr:row>140</xdr:row>
      <xdr:rowOff>51955</xdr:rowOff>
    </xdr:from>
    <xdr:to>
      <xdr:col>17</xdr:col>
      <xdr:colOff>69273</xdr:colOff>
      <xdr:row>140</xdr:row>
      <xdr:rowOff>329045</xdr:rowOff>
    </xdr:to>
    <xdr:sp macro="" textlink="">
      <xdr:nvSpPr>
        <xdr:cNvPr id="159" name="テキスト ボックス 158">
          <a:extLst>
            <a:ext uri="{FF2B5EF4-FFF2-40B4-BE49-F238E27FC236}">
              <a16:creationId xmlns:a16="http://schemas.microsoft.com/office/drawing/2014/main" id="{00000000-0008-0000-0000-00009F000000}"/>
            </a:ext>
          </a:extLst>
        </xdr:cNvPr>
        <xdr:cNvSpPr txBox="1"/>
      </xdr:nvSpPr>
      <xdr:spPr>
        <a:xfrm>
          <a:off x="1472045" y="71298955"/>
          <a:ext cx="2234046" cy="27709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1100">
              <a:solidFill>
                <a:schemeClr val="dk1"/>
              </a:solidFill>
              <a:effectLst/>
              <a:latin typeface="+mn-lt"/>
              <a:ea typeface="+mn-ea"/>
              <a:cs typeface="+mn-cs"/>
            </a:rPr>
            <a:t>畜産</a:t>
          </a:r>
          <a:r>
            <a:rPr kumimoji="1" lang="ja-JP" altLang="en-US" sz="1100">
              <a:solidFill>
                <a:schemeClr val="dk1"/>
              </a:solidFill>
              <a:effectLst/>
              <a:latin typeface="+mn-lt"/>
              <a:ea typeface="+mn-ea"/>
              <a:cs typeface="+mn-cs"/>
            </a:rPr>
            <a:t>経営体質強化資金対策</a:t>
          </a:r>
          <a:r>
            <a:rPr kumimoji="1" lang="ja-JP" altLang="ja-JP" sz="1100">
              <a:solidFill>
                <a:schemeClr val="dk1"/>
              </a:solidFill>
              <a:effectLst/>
              <a:latin typeface="+mn-lt"/>
              <a:ea typeface="+mn-ea"/>
              <a:cs typeface="+mn-cs"/>
            </a:rPr>
            <a:t>事業</a:t>
          </a:r>
          <a:endParaRPr kumimoji="1" lang="ja-JP" altLang="en-US" sz="1100"/>
        </a:p>
      </xdr:txBody>
    </xdr:sp>
    <xdr:clientData/>
  </xdr:twoCellAnchor>
  <xdr:twoCellAnchor>
    <xdr:from>
      <xdr:col>8</xdr:col>
      <xdr:colOff>167069</xdr:colOff>
      <xdr:row>142</xdr:row>
      <xdr:rowOff>1110400</xdr:rowOff>
    </xdr:from>
    <xdr:to>
      <xdr:col>25</xdr:col>
      <xdr:colOff>66572</xdr:colOff>
      <xdr:row>142</xdr:row>
      <xdr:rowOff>1385505</xdr:rowOff>
    </xdr:to>
    <xdr:sp macro="" textlink="">
      <xdr:nvSpPr>
        <xdr:cNvPr id="170" name="テキスト ボックス 169">
          <a:extLst>
            <a:ext uri="{FF2B5EF4-FFF2-40B4-BE49-F238E27FC236}">
              <a16:creationId xmlns:a16="http://schemas.microsoft.com/office/drawing/2014/main" id="{00000000-0008-0000-0000-0000AA000000}"/>
            </a:ext>
          </a:extLst>
        </xdr:cNvPr>
        <xdr:cNvSpPr txBox="1"/>
      </xdr:nvSpPr>
      <xdr:spPr>
        <a:xfrm>
          <a:off x="1780716" y="78117224"/>
          <a:ext cx="3619856" cy="2751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畜産・酪農生産力強化対策事業</a:t>
          </a:r>
          <a:endParaRPr kumimoji="1" lang="ja-JP" altLang="en-US" sz="1100">
            <a:solidFill>
              <a:srgbClr val="FF0000"/>
            </a:solidFill>
          </a:endParaRPr>
        </a:p>
      </xdr:txBody>
    </xdr:sp>
    <xdr:clientData/>
  </xdr:twoCellAnchor>
  <xdr:twoCellAnchor>
    <xdr:from>
      <xdr:col>26</xdr:col>
      <xdr:colOff>199525</xdr:colOff>
      <xdr:row>143</xdr:row>
      <xdr:rowOff>545233</xdr:rowOff>
    </xdr:from>
    <xdr:to>
      <xdr:col>26</xdr:col>
      <xdr:colOff>200077</xdr:colOff>
      <xdr:row>143</xdr:row>
      <xdr:rowOff>905233</xdr:rowOff>
    </xdr:to>
    <xdr:cxnSp macro="">
      <xdr:nvCxnSpPr>
        <xdr:cNvPr id="173" name="直線コネクタ 172">
          <a:extLst>
            <a:ext uri="{FF2B5EF4-FFF2-40B4-BE49-F238E27FC236}">
              <a16:creationId xmlns:a16="http://schemas.microsoft.com/office/drawing/2014/main" id="{00000000-0008-0000-0000-0000AD000000}"/>
            </a:ext>
          </a:extLst>
        </xdr:cNvPr>
        <xdr:cNvCxnSpPr/>
      </xdr:nvCxnSpPr>
      <xdr:spPr>
        <a:xfrm>
          <a:off x="5812925" y="83234933"/>
          <a:ext cx="552" cy="36000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87392</xdr:colOff>
      <xdr:row>143</xdr:row>
      <xdr:rowOff>908854</xdr:rowOff>
    </xdr:from>
    <xdr:to>
      <xdr:col>43</xdr:col>
      <xdr:colOff>193667</xdr:colOff>
      <xdr:row>143</xdr:row>
      <xdr:rowOff>908854</xdr:rowOff>
    </xdr:to>
    <xdr:cxnSp macro="">
      <xdr:nvCxnSpPr>
        <xdr:cNvPr id="174" name="直線コネクタ 173">
          <a:extLst>
            <a:ext uri="{FF2B5EF4-FFF2-40B4-BE49-F238E27FC236}">
              <a16:creationId xmlns:a16="http://schemas.microsoft.com/office/drawing/2014/main" id="{00000000-0008-0000-0000-0000AE000000}"/>
            </a:ext>
          </a:extLst>
        </xdr:cNvPr>
        <xdr:cNvCxnSpPr/>
      </xdr:nvCxnSpPr>
      <xdr:spPr>
        <a:xfrm flipV="1">
          <a:off x="2246392" y="83598554"/>
          <a:ext cx="7230975" cy="0"/>
        </a:xfrm>
        <a:prstGeom prst="line">
          <a:avLst/>
        </a:prstGeom>
        <a:noFill/>
        <a:ln w="19050" cap="flat" cmpd="sng" algn="ctr">
          <a:solidFill>
            <a:sysClr val="windowText" lastClr="000000"/>
          </a:solidFill>
          <a:prstDash val="solid"/>
        </a:ln>
        <a:effectLst/>
      </xdr:spPr>
    </xdr:cxnSp>
    <xdr:clientData/>
  </xdr:twoCellAnchor>
  <xdr:twoCellAnchor>
    <xdr:from>
      <xdr:col>10</xdr:col>
      <xdr:colOff>85885</xdr:colOff>
      <xdr:row>143</xdr:row>
      <xdr:rowOff>900519</xdr:rowOff>
    </xdr:from>
    <xdr:to>
      <xdr:col>10</xdr:col>
      <xdr:colOff>85886</xdr:colOff>
      <xdr:row>143</xdr:row>
      <xdr:rowOff>1569461</xdr:rowOff>
    </xdr:to>
    <xdr:cxnSp macro="">
      <xdr:nvCxnSpPr>
        <xdr:cNvPr id="175" name="直線矢印コネクタ 174">
          <a:extLst>
            <a:ext uri="{FF2B5EF4-FFF2-40B4-BE49-F238E27FC236}">
              <a16:creationId xmlns:a16="http://schemas.microsoft.com/office/drawing/2014/main" id="{00000000-0008-0000-0000-0000AF000000}"/>
            </a:ext>
          </a:extLst>
        </xdr:cNvPr>
        <xdr:cNvCxnSpPr/>
      </xdr:nvCxnSpPr>
      <xdr:spPr>
        <a:xfrm flipH="1">
          <a:off x="2244885" y="83590219"/>
          <a:ext cx="1" cy="668942"/>
        </a:xfrm>
        <a:prstGeom prst="straightConnector1">
          <a:avLst/>
        </a:prstGeom>
        <a:noFill/>
        <a:ln w="19050" cap="flat" cmpd="sng" algn="ctr">
          <a:solidFill>
            <a:sysClr val="windowText" lastClr="000000"/>
          </a:solidFill>
          <a:prstDash val="solid"/>
          <a:tailEnd type="triangle"/>
        </a:ln>
        <a:effectLst/>
      </xdr:spPr>
    </xdr:cxnSp>
    <xdr:clientData/>
  </xdr:twoCellAnchor>
  <xdr:twoCellAnchor>
    <xdr:from>
      <xdr:col>43</xdr:col>
      <xdr:colOff>196293</xdr:colOff>
      <xdr:row>143</xdr:row>
      <xdr:rowOff>921502</xdr:rowOff>
    </xdr:from>
    <xdr:to>
      <xdr:col>43</xdr:col>
      <xdr:colOff>196294</xdr:colOff>
      <xdr:row>143</xdr:row>
      <xdr:rowOff>1565596</xdr:rowOff>
    </xdr:to>
    <xdr:cxnSp macro="">
      <xdr:nvCxnSpPr>
        <xdr:cNvPr id="176" name="直線矢印コネクタ 175">
          <a:extLst>
            <a:ext uri="{FF2B5EF4-FFF2-40B4-BE49-F238E27FC236}">
              <a16:creationId xmlns:a16="http://schemas.microsoft.com/office/drawing/2014/main" id="{00000000-0008-0000-0000-0000B0000000}"/>
            </a:ext>
          </a:extLst>
        </xdr:cNvPr>
        <xdr:cNvCxnSpPr/>
      </xdr:nvCxnSpPr>
      <xdr:spPr>
        <a:xfrm>
          <a:off x="9479993" y="83611202"/>
          <a:ext cx="1" cy="644094"/>
        </a:xfrm>
        <a:prstGeom prst="straightConnector1">
          <a:avLst/>
        </a:prstGeom>
        <a:noFill/>
        <a:ln w="19050" cap="flat" cmpd="sng" algn="ctr">
          <a:solidFill>
            <a:sysClr val="windowText" lastClr="000000"/>
          </a:solidFill>
          <a:prstDash val="solid"/>
          <a:tailEnd type="triangle"/>
        </a:ln>
        <a:effectLst/>
      </xdr:spPr>
    </xdr:cxnSp>
    <xdr:clientData/>
  </xdr:twoCellAnchor>
  <xdr:twoCellAnchor>
    <xdr:from>
      <xdr:col>7</xdr:col>
      <xdr:colOff>90404</xdr:colOff>
      <xdr:row>143</xdr:row>
      <xdr:rowOff>1580874</xdr:rowOff>
    </xdr:from>
    <xdr:to>
      <xdr:col>13</xdr:col>
      <xdr:colOff>163261</xdr:colOff>
      <xdr:row>144</xdr:row>
      <xdr:rowOff>131279</xdr:rowOff>
    </xdr:to>
    <xdr:sp macro="" textlink="">
      <xdr:nvSpPr>
        <xdr:cNvPr id="179" name="テキスト ボックス 178">
          <a:extLst>
            <a:ext uri="{FF2B5EF4-FFF2-40B4-BE49-F238E27FC236}">
              <a16:creationId xmlns:a16="http://schemas.microsoft.com/office/drawing/2014/main" id="{00000000-0008-0000-0000-0000B3000000}"/>
            </a:ext>
          </a:extLst>
        </xdr:cNvPr>
        <xdr:cNvSpPr txBox="1"/>
      </xdr:nvSpPr>
      <xdr:spPr>
        <a:xfrm>
          <a:off x="1502345" y="80828874"/>
          <a:ext cx="1316710" cy="836405"/>
        </a:xfrm>
        <a:prstGeom prst="rect">
          <a:avLst/>
        </a:prstGeom>
        <a:solidFill>
          <a:schemeClr val="bg1"/>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Ｌ．一般社団法人</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中央酪農会議</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（事業実施主体）　　</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mn-ea"/>
              <a:ea typeface="+mn-ea"/>
              <a:cs typeface="+mn-cs"/>
            </a:rPr>
            <a:t>1,349</a:t>
          </a: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百万円</a:t>
          </a:r>
        </a:p>
      </xdr:txBody>
    </xdr:sp>
    <xdr:clientData/>
  </xdr:twoCellAnchor>
  <xdr:twoCellAnchor>
    <xdr:from>
      <xdr:col>15</xdr:col>
      <xdr:colOff>156801</xdr:colOff>
      <xdr:row>143</xdr:row>
      <xdr:rowOff>1582161</xdr:rowOff>
    </xdr:from>
    <xdr:to>
      <xdr:col>23</xdr:col>
      <xdr:colOff>26001</xdr:colOff>
      <xdr:row>144</xdr:row>
      <xdr:rowOff>122473</xdr:rowOff>
    </xdr:to>
    <xdr:sp macro="" textlink="">
      <xdr:nvSpPr>
        <xdr:cNvPr id="180" name="テキスト ボックス 179">
          <a:extLst>
            <a:ext uri="{FF2B5EF4-FFF2-40B4-BE49-F238E27FC236}">
              <a16:creationId xmlns:a16="http://schemas.microsoft.com/office/drawing/2014/main" id="{00000000-0008-0000-0000-0000B4000000}"/>
            </a:ext>
          </a:extLst>
        </xdr:cNvPr>
        <xdr:cNvSpPr txBox="1"/>
      </xdr:nvSpPr>
      <xdr:spPr>
        <a:xfrm>
          <a:off x="3272036" y="80830161"/>
          <a:ext cx="1583700" cy="826312"/>
        </a:xfrm>
        <a:prstGeom prst="rect">
          <a:avLst/>
        </a:prstGeom>
        <a:solidFill>
          <a:sysClr val="window" lastClr="FFFFFF"/>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Ｍ</a:t>
          </a:r>
          <a:r>
            <a:rPr kumimoji="1"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肉用牛改良情報活用協議会</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（事業実施主体）　　</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mn-ea"/>
              <a:ea typeface="+mn-ea"/>
              <a:cs typeface="+mn-cs"/>
            </a:rPr>
            <a:t>90 </a:t>
          </a: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clientData/>
  </xdr:twoCellAnchor>
  <xdr:twoCellAnchor>
    <xdr:from>
      <xdr:col>26</xdr:col>
      <xdr:colOff>198059</xdr:colOff>
      <xdr:row>143</xdr:row>
      <xdr:rowOff>916423</xdr:rowOff>
    </xdr:from>
    <xdr:to>
      <xdr:col>26</xdr:col>
      <xdr:colOff>198059</xdr:colOff>
      <xdr:row>143</xdr:row>
      <xdr:rowOff>1336482</xdr:rowOff>
    </xdr:to>
    <xdr:cxnSp macro="">
      <xdr:nvCxnSpPr>
        <xdr:cNvPr id="181" name="直線コネクタ 180">
          <a:extLst>
            <a:ext uri="{FF2B5EF4-FFF2-40B4-BE49-F238E27FC236}">
              <a16:creationId xmlns:a16="http://schemas.microsoft.com/office/drawing/2014/main" id="{00000000-0008-0000-0000-0000B5000000}"/>
            </a:ext>
          </a:extLst>
        </xdr:cNvPr>
        <xdr:cNvCxnSpPr/>
      </xdr:nvCxnSpPr>
      <xdr:spPr>
        <a:xfrm>
          <a:off x="5733765" y="84523511"/>
          <a:ext cx="0" cy="420059"/>
        </a:xfrm>
        <a:prstGeom prst="line">
          <a:avLst/>
        </a:prstGeom>
        <a:noFill/>
        <a:ln w="19050" cap="flat" cmpd="sng" algn="ctr">
          <a:solidFill>
            <a:sysClr val="windowText" lastClr="000000"/>
          </a:solidFill>
          <a:prstDash val="solid"/>
        </a:ln>
        <a:effectLst/>
      </xdr:spPr>
    </xdr:cxnSp>
    <xdr:clientData/>
  </xdr:twoCellAnchor>
  <xdr:twoCellAnchor>
    <xdr:from>
      <xdr:col>24</xdr:col>
      <xdr:colOff>29322</xdr:colOff>
      <xdr:row>143</xdr:row>
      <xdr:rowOff>1583415</xdr:rowOff>
    </xdr:from>
    <xdr:to>
      <xdr:col>30</xdr:col>
      <xdr:colOff>21223</xdr:colOff>
      <xdr:row>144</xdr:row>
      <xdr:rowOff>130756</xdr:rowOff>
    </xdr:to>
    <xdr:sp macro="" textlink="">
      <xdr:nvSpPr>
        <xdr:cNvPr id="182" name="テキスト ボックス 181">
          <a:extLst>
            <a:ext uri="{FF2B5EF4-FFF2-40B4-BE49-F238E27FC236}">
              <a16:creationId xmlns:a16="http://schemas.microsoft.com/office/drawing/2014/main" id="{00000000-0008-0000-0000-0000B6000000}"/>
            </a:ext>
          </a:extLst>
        </xdr:cNvPr>
        <xdr:cNvSpPr txBox="1"/>
      </xdr:nvSpPr>
      <xdr:spPr>
        <a:xfrm>
          <a:off x="5060763" y="80831415"/>
          <a:ext cx="1325401" cy="833341"/>
        </a:xfrm>
        <a:prstGeom prst="rect">
          <a:avLst/>
        </a:prstGeom>
        <a:solidFill>
          <a:schemeClr val="bg1"/>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Ｎ</a:t>
          </a:r>
          <a:r>
            <a:rPr kumimoji="1"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公益社団法人畜産技術協会</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（事業実施主体）　　</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mn-ea"/>
              <a:ea typeface="+mn-ea"/>
              <a:cs typeface="+mn-cs"/>
            </a:rPr>
            <a:t>30 </a:t>
          </a:r>
          <a:r>
            <a:rPr kumimoji="1" lang="ja-JP" altLang="en-US" sz="900" b="0" i="0" u="none" strike="noStrike" kern="0" cap="none" spc="0" normalizeH="0" baseline="0" noProof="0">
              <a:ln>
                <a:noFill/>
              </a:ln>
              <a:solidFill>
                <a:sysClr val="windowText" lastClr="000000"/>
              </a:solidFill>
              <a:effectLst/>
              <a:uLnTx/>
              <a:uFillTx/>
              <a:latin typeface="+mn-ea"/>
              <a:ea typeface="+mn-ea"/>
              <a:cs typeface="+mn-cs"/>
            </a:rPr>
            <a:t>百</a:t>
          </a: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万円</a:t>
          </a:r>
        </a:p>
      </xdr:txBody>
    </xdr:sp>
    <xdr:clientData/>
  </xdr:twoCellAnchor>
  <xdr:twoCellAnchor>
    <xdr:from>
      <xdr:col>31</xdr:col>
      <xdr:colOff>41177</xdr:colOff>
      <xdr:row>143</xdr:row>
      <xdr:rowOff>1566078</xdr:rowOff>
    </xdr:from>
    <xdr:to>
      <xdr:col>37</xdr:col>
      <xdr:colOff>163250</xdr:colOff>
      <xdr:row>144</xdr:row>
      <xdr:rowOff>116483</xdr:rowOff>
    </xdr:to>
    <xdr:sp macro="" textlink="">
      <xdr:nvSpPr>
        <xdr:cNvPr id="183" name="テキスト ボックス 182">
          <a:extLst>
            <a:ext uri="{FF2B5EF4-FFF2-40B4-BE49-F238E27FC236}">
              <a16:creationId xmlns:a16="http://schemas.microsoft.com/office/drawing/2014/main" id="{00000000-0008-0000-0000-0000B7000000}"/>
            </a:ext>
          </a:extLst>
        </xdr:cNvPr>
        <xdr:cNvSpPr txBox="1"/>
      </xdr:nvSpPr>
      <xdr:spPr>
        <a:xfrm>
          <a:off x="6607824" y="80814078"/>
          <a:ext cx="1444367" cy="836405"/>
        </a:xfrm>
        <a:prstGeom prst="rect">
          <a:avLst/>
        </a:prstGeom>
        <a:solidFill>
          <a:schemeClr val="bg1"/>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Ｏ</a:t>
          </a:r>
          <a:r>
            <a:rPr kumimoji="1"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一般社団法人</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家畜改良事業団</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（事業実施主体）　　</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２６９百万円</a:t>
          </a:r>
        </a:p>
      </xdr:txBody>
    </xdr:sp>
    <xdr:clientData/>
  </xdr:twoCellAnchor>
  <xdr:twoCellAnchor>
    <xdr:from>
      <xdr:col>40</xdr:col>
      <xdr:colOff>38314</xdr:colOff>
      <xdr:row>143</xdr:row>
      <xdr:rowOff>1556843</xdr:rowOff>
    </xdr:from>
    <xdr:to>
      <xdr:col>47</xdr:col>
      <xdr:colOff>44397</xdr:colOff>
      <xdr:row>144</xdr:row>
      <xdr:rowOff>67443</xdr:rowOff>
    </xdr:to>
    <xdr:sp macro="" textlink="">
      <xdr:nvSpPr>
        <xdr:cNvPr id="184" name="テキスト ボックス 183">
          <a:extLst>
            <a:ext uri="{FF2B5EF4-FFF2-40B4-BE49-F238E27FC236}">
              <a16:creationId xmlns:a16="http://schemas.microsoft.com/office/drawing/2014/main" id="{00000000-0008-0000-0000-0000B8000000}"/>
            </a:ext>
          </a:extLst>
        </xdr:cNvPr>
        <xdr:cNvSpPr txBox="1"/>
      </xdr:nvSpPr>
      <xdr:spPr>
        <a:xfrm>
          <a:off x="8610814" y="81947843"/>
          <a:ext cx="1563701" cy="796600"/>
        </a:xfrm>
        <a:prstGeom prst="rect">
          <a:avLst/>
        </a:prstGeom>
        <a:solidFill>
          <a:schemeClr val="bg1"/>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Ｐ</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公益社団法人</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中央畜産会</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（事業実施主体）</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　</a:t>
          </a:r>
          <a:r>
            <a:rPr kumimoji="1" lang="en-US" altLang="ja-JP" sz="1000" b="0" i="0" u="none" strike="noStrike" kern="0" cap="none" spc="0" normalizeH="0" baseline="0" noProof="0">
              <a:ln>
                <a:noFill/>
              </a:ln>
              <a:solidFill>
                <a:sysClr val="windowText" lastClr="000000"/>
              </a:solidFill>
              <a:effectLst/>
              <a:uLnTx/>
              <a:uFillTx/>
              <a:latin typeface="+mn-ea"/>
              <a:ea typeface="+mn-ea"/>
              <a:cs typeface="+mn-cs"/>
            </a:rPr>
            <a:t>29 </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clientData/>
  </xdr:twoCellAnchor>
  <xdr:twoCellAnchor>
    <xdr:from>
      <xdr:col>15</xdr:col>
      <xdr:colOff>179295</xdr:colOff>
      <xdr:row>142</xdr:row>
      <xdr:rowOff>1389529</xdr:rowOff>
    </xdr:from>
    <xdr:to>
      <xdr:col>38</xdr:col>
      <xdr:colOff>33619</xdr:colOff>
      <xdr:row>143</xdr:row>
      <xdr:rowOff>672353</xdr:rowOff>
    </xdr:to>
    <xdr:sp macro="" textlink="">
      <xdr:nvSpPr>
        <xdr:cNvPr id="185" name="テキスト ボックス 184">
          <a:extLst>
            <a:ext uri="{FF2B5EF4-FFF2-40B4-BE49-F238E27FC236}">
              <a16:creationId xmlns:a16="http://schemas.microsoft.com/office/drawing/2014/main" id="{00000000-0008-0000-0000-0000B9000000}"/>
            </a:ext>
          </a:extLst>
        </xdr:cNvPr>
        <xdr:cNvSpPr txBox="1"/>
      </xdr:nvSpPr>
      <xdr:spPr>
        <a:xfrm>
          <a:off x="3294530" y="78396353"/>
          <a:ext cx="4885765" cy="2667000"/>
        </a:xfrm>
        <a:prstGeom prst="rect">
          <a:avLst/>
        </a:prstGeom>
        <a:solidFill>
          <a:schemeClr val="bg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公益社団法人中央畜産会</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5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畜産・酪農収益力強化総合対策基金</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平成</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29</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年度 期首 基金残高　</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3,352</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百万円</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（うち国庫補助金相当額　</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3,352</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平成</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29</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年度 期末 基金残高：</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2,587</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百万円</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（うち国費相当額： </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2,587</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algn="ctr"/>
          <a:endParaRPr kumimoji="1" lang="ja-JP" altLang="en-US" sz="1100">
            <a:solidFill>
              <a:sysClr val="windowText" lastClr="000000"/>
            </a:solidFill>
            <a:latin typeface="+mn-ea"/>
            <a:ea typeface="+mn-ea"/>
          </a:endParaRPr>
        </a:p>
      </xdr:txBody>
    </xdr:sp>
    <xdr:clientData/>
  </xdr:twoCellAnchor>
  <xdr:twoCellAnchor>
    <xdr:from>
      <xdr:col>19</xdr:col>
      <xdr:colOff>131846</xdr:colOff>
      <xdr:row>143</xdr:row>
      <xdr:rowOff>1316452</xdr:rowOff>
    </xdr:from>
    <xdr:to>
      <xdr:col>19</xdr:col>
      <xdr:colOff>135943</xdr:colOff>
      <xdr:row>143</xdr:row>
      <xdr:rowOff>1543453</xdr:rowOff>
    </xdr:to>
    <xdr:cxnSp macro="">
      <xdr:nvCxnSpPr>
        <xdr:cNvPr id="186" name="直線矢印コネクタ 185">
          <a:extLst>
            <a:ext uri="{FF2B5EF4-FFF2-40B4-BE49-F238E27FC236}">
              <a16:creationId xmlns:a16="http://schemas.microsoft.com/office/drawing/2014/main" id="{00000000-0008-0000-0000-0000BA000000}"/>
            </a:ext>
          </a:extLst>
        </xdr:cNvPr>
        <xdr:cNvCxnSpPr/>
      </xdr:nvCxnSpPr>
      <xdr:spPr>
        <a:xfrm>
          <a:off x="4233946" y="84006152"/>
          <a:ext cx="4097" cy="227001"/>
        </a:xfrm>
        <a:prstGeom prst="straightConnector1">
          <a:avLst/>
        </a:prstGeom>
        <a:noFill/>
        <a:ln w="19050" cap="flat" cmpd="sng" algn="ctr">
          <a:solidFill>
            <a:sysClr val="windowText" lastClr="000000"/>
          </a:solidFill>
          <a:prstDash val="solid"/>
          <a:tailEnd type="triangle"/>
        </a:ln>
        <a:effectLst/>
      </xdr:spPr>
    </xdr:cxnSp>
    <xdr:clientData/>
  </xdr:twoCellAnchor>
  <xdr:twoCellAnchor>
    <xdr:from>
      <xdr:col>19</xdr:col>
      <xdr:colOff>112105</xdr:colOff>
      <xdr:row>143</xdr:row>
      <xdr:rowOff>1332061</xdr:rowOff>
    </xdr:from>
    <xdr:to>
      <xdr:col>34</xdr:col>
      <xdr:colOff>90428</xdr:colOff>
      <xdr:row>143</xdr:row>
      <xdr:rowOff>1332061</xdr:rowOff>
    </xdr:to>
    <xdr:cxnSp macro="">
      <xdr:nvCxnSpPr>
        <xdr:cNvPr id="187" name="直線コネクタ 186">
          <a:extLst>
            <a:ext uri="{FF2B5EF4-FFF2-40B4-BE49-F238E27FC236}">
              <a16:creationId xmlns:a16="http://schemas.microsoft.com/office/drawing/2014/main" id="{00000000-0008-0000-0000-0000BB000000}"/>
            </a:ext>
          </a:extLst>
        </xdr:cNvPr>
        <xdr:cNvCxnSpPr/>
      </xdr:nvCxnSpPr>
      <xdr:spPr>
        <a:xfrm flipV="1">
          <a:off x="4214205" y="84021761"/>
          <a:ext cx="3216823" cy="0"/>
        </a:xfrm>
        <a:prstGeom prst="line">
          <a:avLst/>
        </a:prstGeom>
        <a:noFill/>
        <a:ln w="19050" cap="flat" cmpd="sng" algn="ctr">
          <a:solidFill>
            <a:sysClr val="windowText" lastClr="000000"/>
          </a:solidFill>
          <a:prstDash val="solid"/>
        </a:ln>
        <a:effectLst/>
      </xdr:spPr>
    </xdr:cxnSp>
    <xdr:clientData/>
  </xdr:twoCellAnchor>
  <xdr:twoCellAnchor>
    <xdr:from>
      <xdr:col>34</xdr:col>
      <xdr:colOff>84637</xdr:colOff>
      <xdr:row>143</xdr:row>
      <xdr:rowOff>1349006</xdr:rowOff>
    </xdr:from>
    <xdr:to>
      <xdr:col>34</xdr:col>
      <xdr:colOff>84637</xdr:colOff>
      <xdr:row>143</xdr:row>
      <xdr:rowOff>1576007</xdr:rowOff>
    </xdr:to>
    <xdr:cxnSp macro="">
      <xdr:nvCxnSpPr>
        <xdr:cNvPr id="188" name="直線矢印コネクタ 187">
          <a:extLst>
            <a:ext uri="{FF2B5EF4-FFF2-40B4-BE49-F238E27FC236}">
              <a16:creationId xmlns:a16="http://schemas.microsoft.com/office/drawing/2014/main" id="{00000000-0008-0000-0000-0000BC000000}"/>
            </a:ext>
          </a:extLst>
        </xdr:cNvPr>
        <xdr:cNvCxnSpPr/>
      </xdr:nvCxnSpPr>
      <xdr:spPr>
        <a:xfrm>
          <a:off x="7425237" y="84038706"/>
          <a:ext cx="0" cy="227001"/>
        </a:xfrm>
        <a:prstGeom prst="straightConnector1">
          <a:avLst/>
        </a:prstGeom>
        <a:noFill/>
        <a:ln w="19050" cap="flat" cmpd="sng" algn="ctr">
          <a:solidFill>
            <a:sysClr val="windowText" lastClr="000000"/>
          </a:solidFill>
          <a:prstDash val="solid"/>
          <a:tailEnd type="triangle"/>
        </a:ln>
        <a:effectLst/>
      </xdr:spPr>
    </xdr:cxnSp>
    <xdr:clientData/>
  </xdr:twoCellAnchor>
  <xdr:twoCellAnchor>
    <xdr:from>
      <xdr:col>7</xdr:col>
      <xdr:colOff>33618</xdr:colOff>
      <xdr:row>144</xdr:row>
      <xdr:rowOff>177991</xdr:rowOff>
    </xdr:from>
    <xdr:to>
      <xdr:col>14</xdr:col>
      <xdr:colOff>3343</xdr:colOff>
      <xdr:row>144</xdr:row>
      <xdr:rowOff>1095375</xdr:rowOff>
    </xdr:to>
    <xdr:sp macro="" textlink="">
      <xdr:nvSpPr>
        <xdr:cNvPr id="189" name="大かっこ 188">
          <a:extLst>
            <a:ext uri="{FF2B5EF4-FFF2-40B4-BE49-F238E27FC236}">
              <a16:creationId xmlns:a16="http://schemas.microsoft.com/office/drawing/2014/main" id="{00000000-0008-0000-0000-0000BD000000}"/>
            </a:ext>
          </a:extLst>
        </xdr:cNvPr>
        <xdr:cNvSpPr/>
      </xdr:nvSpPr>
      <xdr:spPr>
        <a:xfrm>
          <a:off x="1500468" y="88655716"/>
          <a:ext cx="1436575" cy="917384"/>
        </a:xfrm>
        <a:prstGeom prst="bracketPair">
          <a:avLst>
            <a:gd name="adj" fmla="val 10302"/>
          </a:avLst>
        </a:prstGeom>
        <a:noFill/>
        <a:ln w="9525"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ts val="800"/>
            </a:lnSpc>
            <a:spcBef>
              <a:spcPts val="0"/>
            </a:spcBef>
            <a:spcAft>
              <a:spcPts val="0"/>
            </a:spcAft>
            <a:buClrTx/>
            <a:buSzTx/>
            <a:buFontTx/>
            <a:buNone/>
            <a:tabLst/>
            <a:defRPr/>
          </a:pPr>
          <a:r>
            <a:rPr kumimoji="1" lang="ja-JP" altLang="en-US" sz="7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・性判別技術を活用した効率的な後継雌牛の確保と受精卵技術を活用した和子牛の生産拡大に対する取組みの全国的な推進、取り組みの計画確認　等</a:t>
          </a:r>
        </a:p>
      </xdr:txBody>
    </xdr:sp>
    <xdr:clientData/>
  </xdr:twoCellAnchor>
  <xdr:twoCellAnchor>
    <xdr:from>
      <xdr:col>24</xdr:col>
      <xdr:colOff>27411</xdr:colOff>
      <xdr:row>144</xdr:row>
      <xdr:rowOff>229984</xdr:rowOff>
    </xdr:from>
    <xdr:to>
      <xdr:col>30</xdr:col>
      <xdr:colOff>95303</xdr:colOff>
      <xdr:row>144</xdr:row>
      <xdr:rowOff>1055757</xdr:rowOff>
    </xdr:to>
    <xdr:sp macro="" textlink="">
      <xdr:nvSpPr>
        <xdr:cNvPr id="190" name="大かっこ 189">
          <a:extLst>
            <a:ext uri="{FF2B5EF4-FFF2-40B4-BE49-F238E27FC236}">
              <a16:creationId xmlns:a16="http://schemas.microsoft.com/office/drawing/2014/main" id="{00000000-0008-0000-0000-0000BE000000}"/>
            </a:ext>
          </a:extLst>
        </xdr:cNvPr>
        <xdr:cNvSpPr/>
      </xdr:nvSpPr>
      <xdr:spPr>
        <a:xfrm>
          <a:off x="5058852" y="81763984"/>
          <a:ext cx="1401392" cy="825773"/>
        </a:xfrm>
        <a:prstGeom prst="bracketPair">
          <a:avLst>
            <a:gd name="adj" fmla="val 7170"/>
          </a:avLst>
        </a:prstGeom>
        <a:noFill/>
        <a:ln w="9525"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ts val="8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・牛の繁殖性の向上、子牛の損耗防止等に関する技術者養成のための研修会の開催　等</a:t>
          </a:r>
        </a:p>
      </xdr:txBody>
    </xdr:sp>
    <xdr:clientData/>
  </xdr:twoCellAnchor>
  <xdr:twoCellAnchor>
    <xdr:from>
      <xdr:col>31</xdr:col>
      <xdr:colOff>30887</xdr:colOff>
      <xdr:row>144</xdr:row>
      <xdr:rowOff>191237</xdr:rowOff>
    </xdr:from>
    <xdr:to>
      <xdr:col>37</xdr:col>
      <xdr:colOff>165317</xdr:colOff>
      <xdr:row>144</xdr:row>
      <xdr:rowOff>998482</xdr:rowOff>
    </xdr:to>
    <xdr:sp macro="" textlink="">
      <xdr:nvSpPr>
        <xdr:cNvPr id="191" name="大かっこ 190">
          <a:extLst>
            <a:ext uri="{FF2B5EF4-FFF2-40B4-BE49-F238E27FC236}">
              <a16:creationId xmlns:a16="http://schemas.microsoft.com/office/drawing/2014/main" id="{00000000-0008-0000-0000-0000BF000000}"/>
            </a:ext>
          </a:extLst>
        </xdr:cNvPr>
        <xdr:cNvSpPr/>
      </xdr:nvSpPr>
      <xdr:spPr>
        <a:xfrm>
          <a:off x="6597534" y="81725237"/>
          <a:ext cx="1456724" cy="807245"/>
        </a:xfrm>
        <a:prstGeom prst="bracketPair">
          <a:avLst>
            <a:gd name="adj" fmla="val 7170"/>
          </a:avLst>
        </a:prstGeom>
        <a:noFill/>
        <a:ln w="9525"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ts val="8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・飼養管理情報の共有による飼養管理の効率化のための体制整備</a:t>
          </a:r>
          <a:endParaRPr kumimoji="1" lang="en-US" altLang="ja-JP"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ts val="8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・乳用牛の効率的な生産体系の確立に向けた新たな技術への支援　等</a:t>
          </a:r>
        </a:p>
      </xdr:txBody>
    </xdr:sp>
    <xdr:clientData/>
  </xdr:twoCellAnchor>
  <xdr:twoCellAnchor>
    <xdr:from>
      <xdr:col>16</xdr:col>
      <xdr:colOff>3366</xdr:colOff>
      <xdr:row>144</xdr:row>
      <xdr:rowOff>197917</xdr:rowOff>
    </xdr:from>
    <xdr:to>
      <xdr:col>22</xdr:col>
      <xdr:colOff>131238</xdr:colOff>
      <xdr:row>144</xdr:row>
      <xdr:rowOff>1186546</xdr:rowOff>
    </xdr:to>
    <xdr:sp macro="" textlink="">
      <xdr:nvSpPr>
        <xdr:cNvPr id="192" name="大かっこ 191">
          <a:extLst>
            <a:ext uri="{FF2B5EF4-FFF2-40B4-BE49-F238E27FC236}">
              <a16:creationId xmlns:a16="http://schemas.microsoft.com/office/drawing/2014/main" id="{00000000-0008-0000-0000-0000C0000000}"/>
            </a:ext>
          </a:extLst>
        </xdr:cNvPr>
        <xdr:cNvSpPr/>
      </xdr:nvSpPr>
      <xdr:spPr>
        <a:xfrm>
          <a:off x="3342719" y="81731917"/>
          <a:ext cx="1416548" cy="988629"/>
        </a:xfrm>
        <a:prstGeom prst="bracketPair">
          <a:avLst>
            <a:gd name="adj" fmla="val 11535"/>
          </a:avLst>
        </a:prstGeom>
        <a:solidFill>
          <a:schemeClr val="bg1"/>
        </a:solid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7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en-US" altLang="ja-JP" sz="700" b="0" i="0" u="none" strike="noStrike" kern="0" cap="none" spc="0" normalizeH="0" baseline="0" noProof="0">
              <a:ln>
                <a:noFill/>
              </a:ln>
              <a:solidFill>
                <a:sysClr val="windowText" lastClr="000000"/>
              </a:solidFill>
              <a:effectLst/>
              <a:uLnTx/>
              <a:uFillTx/>
              <a:latin typeface="+mn-ea"/>
              <a:ea typeface="+mn-ea"/>
              <a:cs typeface="+mn-cs"/>
            </a:rPr>
            <a:t>ICT</a:t>
          </a:r>
          <a:r>
            <a:rPr kumimoji="1" lang="ja-JP" altLang="en-US" sz="700" b="0" i="0" u="none" strike="noStrike" kern="0" cap="none" spc="0" normalizeH="0" baseline="0" noProof="0">
              <a:ln>
                <a:noFill/>
              </a:ln>
              <a:solidFill>
                <a:sysClr val="windowText" lastClr="000000"/>
              </a:solidFill>
              <a:effectLst/>
              <a:uLnTx/>
              <a:uFillTx/>
              <a:latin typeface="+mn-ea"/>
              <a:ea typeface="+mn-ea"/>
              <a:cs typeface="+mn-cs"/>
            </a:rPr>
            <a:t>等の新技術を活用した肉用牛繁殖性の向上 及び 効率的な生産体系の確立に向けた技術支援</a:t>
          </a:r>
          <a:endParaRPr kumimoji="1" lang="en-US" altLang="ja-JP" sz="7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700" b="0" i="0" u="none" strike="noStrike" kern="0" cap="none" spc="0" normalizeH="0" baseline="0" noProof="0">
              <a:ln>
                <a:noFill/>
              </a:ln>
              <a:solidFill>
                <a:sysClr val="windowText" lastClr="000000"/>
              </a:solidFill>
              <a:effectLst/>
              <a:uLnTx/>
              <a:uFillTx/>
              <a:latin typeface="+mn-ea"/>
              <a:ea typeface="+mn-ea"/>
              <a:cs typeface="+mn-cs"/>
            </a:rPr>
            <a:t>・繁殖性情報の測定・分析技術の実証現地調査　等</a:t>
          </a:r>
        </a:p>
      </xdr:txBody>
    </xdr:sp>
    <xdr:clientData/>
  </xdr:twoCellAnchor>
  <xdr:twoCellAnchor>
    <xdr:from>
      <xdr:col>40</xdr:col>
      <xdr:colOff>48246</xdr:colOff>
      <xdr:row>144</xdr:row>
      <xdr:rowOff>118592</xdr:rowOff>
    </xdr:from>
    <xdr:to>
      <xdr:col>47</xdr:col>
      <xdr:colOff>9052</xdr:colOff>
      <xdr:row>144</xdr:row>
      <xdr:rowOff>771525</xdr:rowOff>
    </xdr:to>
    <xdr:sp macro="" textlink="">
      <xdr:nvSpPr>
        <xdr:cNvPr id="193" name="大かっこ 192">
          <a:extLst>
            <a:ext uri="{FF2B5EF4-FFF2-40B4-BE49-F238E27FC236}">
              <a16:creationId xmlns:a16="http://schemas.microsoft.com/office/drawing/2014/main" id="{00000000-0008-0000-0000-0000C1000000}"/>
            </a:ext>
          </a:extLst>
        </xdr:cNvPr>
        <xdr:cNvSpPr/>
      </xdr:nvSpPr>
      <xdr:spPr>
        <a:xfrm>
          <a:off x="8430246" y="88596317"/>
          <a:ext cx="1427656" cy="652933"/>
        </a:xfrm>
        <a:prstGeom prst="bracketPair">
          <a:avLst>
            <a:gd name="adj" fmla="val 8325"/>
          </a:avLst>
        </a:prstGeom>
        <a:solidFill>
          <a:schemeClr val="bg1"/>
        </a:solid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・家畜の生産性を向上させるためのデータ収集・分析・技術指導　等</a:t>
          </a:r>
        </a:p>
      </xdr:txBody>
    </xdr:sp>
    <xdr:clientData/>
  </xdr:twoCellAnchor>
  <xdr:twoCellAnchor>
    <xdr:from>
      <xdr:col>27</xdr:col>
      <xdr:colOff>108937</xdr:colOff>
      <xdr:row>142</xdr:row>
      <xdr:rowOff>2520911</xdr:rowOff>
    </xdr:from>
    <xdr:to>
      <xdr:col>38</xdr:col>
      <xdr:colOff>134471</xdr:colOff>
      <xdr:row>143</xdr:row>
      <xdr:rowOff>80845</xdr:rowOff>
    </xdr:to>
    <xdr:sp macro="" textlink="">
      <xdr:nvSpPr>
        <xdr:cNvPr id="202" name="テキスト ボックス 201">
          <a:extLst>
            <a:ext uri="{FF2B5EF4-FFF2-40B4-BE49-F238E27FC236}">
              <a16:creationId xmlns:a16="http://schemas.microsoft.com/office/drawing/2014/main" id="{00000000-0008-0000-0000-0000CA000000}"/>
            </a:ext>
          </a:extLst>
        </xdr:cNvPr>
        <xdr:cNvSpPr txBox="1"/>
      </xdr:nvSpPr>
      <xdr:spPr>
        <a:xfrm>
          <a:off x="5891172" y="79527735"/>
          <a:ext cx="2389975" cy="944110"/>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chemeClr val="tx1"/>
              </a:solidFill>
              <a:effectLst/>
              <a:uLnTx/>
              <a:uFillTx/>
              <a:latin typeface="+mn-ea"/>
              <a:ea typeface="+mn-ea"/>
              <a:cs typeface="+mn-cs"/>
            </a:rPr>
            <a:t>【</a:t>
          </a:r>
          <a:r>
            <a:rPr kumimoji="1" lang="ja-JP" altLang="en-US" sz="900" b="0" i="0" u="none" strike="noStrike" kern="0" cap="none" spc="0" normalizeH="0" baseline="0" noProof="0">
              <a:ln>
                <a:noFill/>
              </a:ln>
              <a:solidFill>
                <a:schemeClr val="tx1"/>
              </a:solidFill>
              <a:effectLst/>
              <a:uLnTx/>
              <a:uFillTx/>
              <a:latin typeface="+mn-ea"/>
              <a:ea typeface="+mn-ea"/>
              <a:cs typeface="+mn-cs"/>
            </a:rPr>
            <a:t>支出</a:t>
          </a:r>
          <a:r>
            <a:rPr kumimoji="1" lang="en-US" altLang="ja-JP" sz="900" b="0" i="0" u="none" strike="noStrike" kern="0" cap="none" spc="0" normalizeH="0" baseline="0" noProof="0">
              <a:ln>
                <a:noFill/>
              </a:ln>
              <a:solidFill>
                <a:schemeClr val="tx1"/>
              </a:solidFill>
              <a:effectLst/>
              <a:uLnTx/>
              <a:uFillTx/>
              <a:latin typeface="+mn-ea"/>
              <a:ea typeface="+mn-ea"/>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chemeClr val="tx1"/>
              </a:solidFill>
              <a:effectLst/>
              <a:uLnTx/>
              <a:uFillTx/>
              <a:latin typeface="+mn-ea"/>
              <a:ea typeface="+mn-ea"/>
              <a:cs typeface="+mn-cs"/>
            </a:rPr>
            <a:t>事業費          ：      </a:t>
          </a:r>
          <a:r>
            <a:rPr kumimoji="1" lang="en-US" altLang="ja-JP" sz="900" b="0" i="0" u="none" strike="noStrike" kern="0" cap="none" spc="0" normalizeH="0" baseline="0" noProof="0">
              <a:ln>
                <a:noFill/>
              </a:ln>
              <a:solidFill>
                <a:schemeClr val="tx1"/>
              </a:solidFill>
              <a:effectLst/>
              <a:uLnTx/>
              <a:uFillTx/>
              <a:latin typeface="+mn-ea"/>
              <a:ea typeface="+mn-ea"/>
              <a:cs typeface="+mn-cs"/>
            </a:rPr>
            <a:t>1,713 </a:t>
          </a:r>
          <a:r>
            <a:rPr kumimoji="1" lang="ja-JP" altLang="en-US" sz="900" b="0" i="0" u="none" strike="noStrike" kern="0" cap="none" spc="0" normalizeH="0" baseline="0" noProof="0">
              <a:ln>
                <a:noFill/>
              </a:ln>
              <a:solidFill>
                <a:schemeClr val="tx1"/>
              </a:solidFill>
              <a:effectLst/>
              <a:uLnTx/>
              <a:uFillTx/>
              <a:latin typeface="+mn-ea"/>
              <a:ea typeface="+mn-ea"/>
              <a:cs typeface="+mn-cs"/>
            </a:rPr>
            <a:t>百万円　</a:t>
          </a:r>
          <a:endParaRPr kumimoji="1" lang="en-US" altLang="ja-JP" sz="900" b="0" i="0" u="none" strike="noStrike" kern="0" cap="none" spc="0" normalizeH="0" baseline="0" noProof="0">
            <a:ln>
              <a:noFill/>
            </a:ln>
            <a:solidFill>
              <a:schemeClr val="tx1"/>
            </a:solidFill>
            <a:effectLst/>
            <a:uLnTx/>
            <a:uFillTx/>
            <a:latin typeface="+mn-ea"/>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chemeClr val="tx1"/>
              </a:solidFill>
              <a:effectLst/>
              <a:uLnTx/>
              <a:uFillTx/>
              <a:latin typeface="+mn-ea"/>
              <a:ea typeface="+mn-ea"/>
              <a:cs typeface="+mn-cs"/>
            </a:rPr>
            <a:t>推進事務費 ：　         </a:t>
          </a:r>
          <a:r>
            <a:rPr kumimoji="1" lang="en-US" altLang="ja-JP" sz="900" b="0" i="0" u="none" strike="noStrike" kern="0" cap="none" spc="0" normalizeH="0" baseline="0" noProof="0">
              <a:ln>
                <a:noFill/>
              </a:ln>
              <a:solidFill>
                <a:schemeClr val="tx1"/>
              </a:solidFill>
              <a:effectLst/>
              <a:uLnTx/>
              <a:uFillTx/>
              <a:latin typeface="+mn-ea"/>
              <a:ea typeface="+mn-ea"/>
              <a:cs typeface="+mn-cs"/>
            </a:rPr>
            <a:t>53 </a:t>
          </a:r>
          <a:r>
            <a:rPr kumimoji="1" lang="ja-JP" altLang="en-US" sz="900" b="0" i="0" u="none" strike="noStrike" kern="0" cap="none" spc="0" normalizeH="0" baseline="0" noProof="0">
              <a:ln>
                <a:noFill/>
              </a:ln>
              <a:solidFill>
                <a:schemeClr val="tx1"/>
              </a:solidFill>
              <a:effectLst/>
              <a:uLnTx/>
              <a:uFillTx/>
              <a:latin typeface="+mn-ea"/>
              <a:ea typeface="+mn-ea"/>
              <a:cs typeface="+mn-cs"/>
            </a:rPr>
            <a:t>百万円</a:t>
          </a:r>
          <a:endParaRPr kumimoji="1" lang="en-US" altLang="ja-JP" sz="900" b="0" i="0" u="none" strike="noStrike" kern="0" cap="none" spc="0" normalizeH="0" baseline="0" noProof="0">
            <a:ln>
              <a:noFill/>
            </a:ln>
            <a:solidFill>
              <a:schemeClr val="tx1"/>
            </a:solidFill>
            <a:effectLst/>
            <a:uLnTx/>
            <a:uFillTx/>
            <a:latin typeface="+mn-ea"/>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chemeClr val="tx1"/>
              </a:solidFill>
              <a:effectLst/>
              <a:uLnTx/>
              <a:uFillTx/>
              <a:latin typeface="+mn-ea"/>
              <a:ea typeface="+mn-ea"/>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chemeClr val="tx1"/>
              </a:solidFill>
              <a:effectLst/>
              <a:uLnTx/>
              <a:uFillTx/>
              <a:latin typeface="+mn-ea"/>
              <a:ea typeface="+mn-ea"/>
              <a:cs typeface="+mn-cs"/>
            </a:rPr>
            <a:t>計                   ：      </a:t>
          </a:r>
          <a:r>
            <a:rPr kumimoji="1" lang="en-US" altLang="ja-JP" sz="900" b="0" i="0" u="none" strike="noStrike" kern="0" cap="none" spc="0" normalizeH="0" baseline="0" noProof="0">
              <a:ln>
                <a:noFill/>
              </a:ln>
              <a:solidFill>
                <a:schemeClr val="tx1"/>
              </a:solidFill>
              <a:effectLst/>
              <a:uLnTx/>
              <a:uFillTx/>
              <a:latin typeface="+mn-ea"/>
              <a:ea typeface="+mn-ea"/>
              <a:cs typeface="+mn-cs"/>
            </a:rPr>
            <a:t>1,766</a:t>
          </a:r>
          <a:r>
            <a:rPr kumimoji="1" lang="ja-JP" altLang="en-US" sz="900" b="0" i="0" u="none" strike="noStrike" kern="0" cap="none" spc="0" normalizeH="0" baseline="0" noProof="0">
              <a:ln>
                <a:noFill/>
              </a:ln>
              <a:solidFill>
                <a:schemeClr val="tx1"/>
              </a:solidFill>
              <a:effectLst/>
              <a:uLnTx/>
              <a:uFillTx/>
              <a:latin typeface="+mn-ea"/>
              <a:ea typeface="+mn-ea"/>
              <a:cs typeface="+mn-cs"/>
            </a:rPr>
            <a:t>百万円　　</a:t>
          </a:r>
        </a:p>
      </xdr:txBody>
    </xdr:sp>
    <xdr:clientData/>
  </xdr:twoCellAnchor>
  <xdr:twoCellAnchor>
    <xdr:from>
      <xdr:col>17</xdr:col>
      <xdr:colOff>78441</xdr:colOff>
      <xdr:row>142</xdr:row>
      <xdr:rowOff>2496977</xdr:rowOff>
    </xdr:from>
    <xdr:to>
      <xdr:col>27</xdr:col>
      <xdr:colOff>164440</xdr:colOff>
      <xdr:row>143</xdr:row>
      <xdr:rowOff>78447</xdr:rowOff>
    </xdr:to>
    <xdr:sp macro="" textlink="">
      <xdr:nvSpPr>
        <xdr:cNvPr id="203" name="テキスト ボックス 202">
          <a:extLst>
            <a:ext uri="{FF2B5EF4-FFF2-40B4-BE49-F238E27FC236}">
              <a16:creationId xmlns:a16="http://schemas.microsoft.com/office/drawing/2014/main" id="{00000000-0008-0000-0000-0000CB000000}"/>
            </a:ext>
          </a:extLst>
        </xdr:cNvPr>
        <xdr:cNvSpPr txBox="1"/>
      </xdr:nvSpPr>
      <xdr:spPr>
        <a:xfrm>
          <a:off x="3675529" y="79503801"/>
          <a:ext cx="2271146" cy="965646"/>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900" b="0" i="0" u="none" strike="noStrike" kern="0" cap="none" spc="0" normalizeH="0" baseline="0" noProof="0">
              <a:ln>
                <a:noFill/>
              </a:ln>
              <a:solidFill>
                <a:sysClr val="windowText" lastClr="000000"/>
              </a:solidFill>
              <a:effectLst/>
              <a:uLnTx/>
              <a:uFillTx/>
              <a:latin typeface="+mn-ea"/>
              <a:ea typeface="+mn-ea"/>
              <a:cs typeface="+mn-cs"/>
            </a:rPr>
            <a:t>収入</a:t>
          </a:r>
          <a:r>
            <a:rPr kumimoji="1" lang="en-US" altLang="ja-JP" sz="9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ea"/>
              <a:ea typeface="+mn-ea"/>
              <a:cs typeface="+mn-cs"/>
            </a:rPr>
            <a:t>国からの資金交付：</a:t>
          </a:r>
          <a:r>
            <a:rPr kumimoji="1" lang="en-US" altLang="ja-JP" sz="900" b="0" i="0" u="none" strike="noStrike" kern="0" cap="none" spc="0" normalizeH="0" baseline="0" noProof="0">
              <a:ln>
                <a:noFill/>
              </a:ln>
              <a:solidFill>
                <a:sysClr val="windowText" lastClr="000000"/>
              </a:solidFill>
              <a:effectLst/>
              <a:uLnTx/>
              <a:uFillTx/>
              <a:latin typeface="+mn-ea"/>
              <a:ea typeface="+mn-ea"/>
              <a:cs typeface="+mn-cs"/>
            </a:rPr>
            <a:t>1,000 </a:t>
          </a:r>
          <a:r>
            <a:rPr kumimoji="1" lang="ja-JP" altLang="en-US" sz="9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9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ea"/>
              <a:ea typeface="+mn-ea"/>
              <a:cs typeface="+mn-cs"/>
            </a:rPr>
            <a:t>運用収入：　　　　　　　 　１ 百万円</a:t>
          </a:r>
          <a:endParaRPr kumimoji="1" lang="en-US" altLang="ja-JP" sz="9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mn-ea"/>
              <a:ea typeface="+mn-ea"/>
              <a:cs typeface="+mn-cs"/>
            </a:rPr>
            <a:t>-----------------</a:t>
          </a:r>
          <a:r>
            <a:rPr kumimoji="1" lang="en-US" altLang="ja-JP" sz="900" b="0" i="0" baseline="0">
              <a:solidFill>
                <a:sysClr val="windowText" lastClr="000000"/>
              </a:solidFill>
              <a:effectLst/>
              <a:latin typeface="+mn-ea"/>
              <a:ea typeface="+mn-ea"/>
              <a:cs typeface="+mn-cs"/>
            </a:rPr>
            <a:t>--------------</a:t>
          </a:r>
          <a:endParaRPr kumimoji="1" lang="en-US" altLang="ja-JP" sz="9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ea"/>
              <a:ea typeface="+mn-ea"/>
              <a:cs typeface="+mn-cs"/>
            </a:rPr>
            <a:t>計             ：          </a:t>
          </a:r>
          <a:r>
            <a:rPr kumimoji="1" lang="en-US" altLang="ja-JP" sz="900" b="0" i="0" u="none" strike="noStrike" kern="0" cap="none" spc="0" normalizeH="0" baseline="0" noProof="0">
              <a:ln>
                <a:noFill/>
              </a:ln>
              <a:solidFill>
                <a:sysClr val="windowText" lastClr="000000"/>
              </a:solidFill>
              <a:effectLst/>
              <a:uLnTx/>
              <a:uFillTx/>
              <a:latin typeface="+mn-ea"/>
              <a:ea typeface="+mn-ea"/>
              <a:cs typeface="+mn-cs"/>
            </a:rPr>
            <a:t>1,001</a:t>
          </a:r>
          <a:r>
            <a:rPr kumimoji="1" lang="ja-JP" altLang="en-US" sz="900" b="0" i="0" u="none" strike="noStrike" kern="0" cap="none" spc="0" normalizeH="0" baseline="0" noProof="0">
              <a:ln>
                <a:noFill/>
              </a:ln>
              <a:solidFill>
                <a:sysClr val="windowText" lastClr="000000"/>
              </a:solidFill>
              <a:effectLst/>
              <a:uLnTx/>
              <a:uFillTx/>
              <a:latin typeface="+mn-ea"/>
              <a:ea typeface="+mn-ea"/>
              <a:cs typeface="+mn-cs"/>
            </a:rPr>
            <a:t> 百万円</a:t>
          </a:r>
        </a:p>
      </xdr:txBody>
    </xdr:sp>
    <xdr:clientData/>
  </xdr:twoCellAnchor>
  <xdr:twoCellAnchor>
    <xdr:from>
      <xdr:col>9</xdr:col>
      <xdr:colOff>33488</xdr:colOff>
      <xdr:row>144</xdr:row>
      <xdr:rowOff>1330597</xdr:rowOff>
    </xdr:from>
    <xdr:to>
      <xdr:col>13</xdr:col>
      <xdr:colOff>227867</xdr:colOff>
      <xdr:row>144</xdr:row>
      <xdr:rowOff>1337923</xdr:rowOff>
    </xdr:to>
    <xdr:cxnSp macro="">
      <xdr:nvCxnSpPr>
        <xdr:cNvPr id="204" name="直線コネクタ 203">
          <a:extLst>
            <a:ext uri="{FF2B5EF4-FFF2-40B4-BE49-F238E27FC236}">
              <a16:creationId xmlns:a16="http://schemas.microsoft.com/office/drawing/2014/main" id="{00000000-0008-0000-0000-0000CC000000}"/>
            </a:ext>
          </a:extLst>
        </xdr:cNvPr>
        <xdr:cNvCxnSpPr/>
      </xdr:nvCxnSpPr>
      <xdr:spPr>
        <a:xfrm flipV="1">
          <a:off x="1882459" y="82864597"/>
          <a:ext cx="1001202" cy="7326"/>
        </a:xfrm>
        <a:prstGeom prst="line">
          <a:avLst/>
        </a:prstGeom>
        <a:noFill/>
        <a:ln w="19050" cap="flat" cmpd="sng" algn="ctr">
          <a:solidFill>
            <a:sysClr val="windowText" lastClr="000000"/>
          </a:solidFill>
          <a:prstDash val="solid"/>
        </a:ln>
        <a:effectLst/>
      </xdr:spPr>
    </xdr:cxnSp>
    <xdr:clientData/>
  </xdr:twoCellAnchor>
  <xdr:twoCellAnchor>
    <xdr:from>
      <xdr:col>11</xdr:col>
      <xdr:colOff>161941</xdr:colOff>
      <xdr:row>144</xdr:row>
      <xdr:rowOff>2806247</xdr:rowOff>
    </xdr:from>
    <xdr:to>
      <xdr:col>16</xdr:col>
      <xdr:colOff>142875</xdr:colOff>
      <xdr:row>144</xdr:row>
      <xdr:rowOff>3653117</xdr:rowOff>
    </xdr:to>
    <xdr:sp macro="" textlink="">
      <xdr:nvSpPr>
        <xdr:cNvPr id="205" name="大かっこ 204">
          <a:extLst>
            <a:ext uri="{FF2B5EF4-FFF2-40B4-BE49-F238E27FC236}">
              <a16:creationId xmlns:a16="http://schemas.microsoft.com/office/drawing/2014/main" id="{00000000-0008-0000-0000-0000CD000000}"/>
            </a:ext>
          </a:extLst>
        </xdr:cNvPr>
        <xdr:cNvSpPr/>
      </xdr:nvSpPr>
      <xdr:spPr>
        <a:xfrm>
          <a:off x="2466991" y="91512572"/>
          <a:ext cx="1028684" cy="846870"/>
        </a:xfrm>
        <a:prstGeom prst="bracketPair">
          <a:avLst/>
        </a:prstGeom>
        <a:noFill/>
        <a:ln w="9525"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ts val="900"/>
            </a:lnSpc>
            <a:spcBef>
              <a:spcPts val="0"/>
            </a:spcBef>
            <a:spcAft>
              <a:spcPts val="0"/>
            </a:spcAft>
            <a:buClrTx/>
            <a:buSzTx/>
            <a:buFontTx/>
            <a:buNone/>
            <a:tabLst/>
            <a:defRPr/>
          </a:pPr>
          <a:r>
            <a:rPr kumimoji="1" lang="ja-JP" altLang="en-US" sz="7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・性判別精液生産機器の導入</a:t>
          </a:r>
          <a:endParaRPr kumimoji="1" lang="en-US" altLang="ja-JP" sz="7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ts val="900"/>
            </a:lnSpc>
            <a:spcBef>
              <a:spcPts val="0"/>
            </a:spcBef>
            <a:spcAft>
              <a:spcPts val="0"/>
            </a:spcAft>
            <a:buClrTx/>
            <a:buSzTx/>
            <a:buFontTx/>
            <a:buNone/>
            <a:tabLst/>
            <a:defRPr/>
          </a:pPr>
          <a:r>
            <a:rPr kumimoji="1" lang="ja-JP" altLang="en-US" sz="7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・和牛受精卵の生産拠点の機器整備　等</a:t>
          </a:r>
        </a:p>
      </xdr:txBody>
    </xdr:sp>
    <xdr:clientData/>
  </xdr:twoCellAnchor>
  <xdr:twoCellAnchor>
    <xdr:from>
      <xdr:col>6</xdr:col>
      <xdr:colOff>38100</xdr:colOff>
      <xdr:row>144</xdr:row>
      <xdr:rowOff>2761146</xdr:rowOff>
    </xdr:from>
    <xdr:to>
      <xdr:col>11</xdr:col>
      <xdr:colOff>114300</xdr:colOff>
      <xdr:row>144</xdr:row>
      <xdr:rowOff>3705225</xdr:rowOff>
    </xdr:to>
    <xdr:sp macro="" textlink="">
      <xdr:nvSpPr>
        <xdr:cNvPr id="206" name="大かっこ 205">
          <a:extLst>
            <a:ext uri="{FF2B5EF4-FFF2-40B4-BE49-F238E27FC236}">
              <a16:creationId xmlns:a16="http://schemas.microsoft.com/office/drawing/2014/main" id="{00000000-0008-0000-0000-0000CE000000}"/>
            </a:ext>
          </a:extLst>
        </xdr:cNvPr>
        <xdr:cNvSpPr/>
      </xdr:nvSpPr>
      <xdr:spPr>
        <a:xfrm>
          <a:off x="1295400" y="91467471"/>
          <a:ext cx="1123950" cy="944079"/>
        </a:xfrm>
        <a:prstGeom prst="bracketPair">
          <a:avLst>
            <a:gd name="adj" fmla="val 12736"/>
          </a:avLst>
        </a:prstGeom>
        <a:noFill/>
        <a:ln w="9525"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ts val="8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7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後継雌牛の効率的な確保のための性判別技術、和子牛生産の拡大のための受精卵移植技術活用の取組　等</a:t>
          </a:r>
        </a:p>
      </xdr:txBody>
    </xdr:sp>
    <xdr:clientData/>
  </xdr:twoCellAnchor>
  <xdr:twoCellAnchor>
    <xdr:from>
      <xdr:col>6</xdr:col>
      <xdr:colOff>136661</xdr:colOff>
      <xdr:row>144</xdr:row>
      <xdr:rowOff>1681898</xdr:rowOff>
    </xdr:from>
    <xdr:to>
      <xdr:col>11</xdr:col>
      <xdr:colOff>46223</xdr:colOff>
      <xdr:row>144</xdr:row>
      <xdr:rowOff>2711824</xdr:rowOff>
    </xdr:to>
    <xdr:sp macro="" textlink="">
      <xdr:nvSpPr>
        <xdr:cNvPr id="207" name="テキスト ボックス 206">
          <a:extLst>
            <a:ext uri="{FF2B5EF4-FFF2-40B4-BE49-F238E27FC236}">
              <a16:creationId xmlns:a16="http://schemas.microsoft.com/office/drawing/2014/main" id="{00000000-0008-0000-0000-0000CF000000}"/>
            </a:ext>
          </a:extLst>
        </xdr:cNvPr>
        <xdr:cNvSpPr txBox="1"/>
      </xdr:nvSpPr>
      <xdr:spPr>
        <a:xfrm>
          <a:off x="1393961" y="90388223"/>
          <a:ext cx="957312" cy="1029926"/>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1100"/>
            </a:lnSpc>
          </a:pPr>
          <a:r>
            <a:rPr kumimoji="1" lang="ja-JP" altLang="en-US" sz="1000">
              <a:solidFill>
                <a:sysClr val="windowText" lastClr="000000"/>
              </a:solidFill>
            </a:rPr>
            <a:t>Ｑ</a:t>
          </a:r>
          <a:r>
            <a:rPr kumimoji="1" lang="en-US" altLang="ja-JP" sz="1000">
              <a:solidFill>
                <a:sysClr val="windowText" lastClr="000000"/>
              </a:solidFill>
            </a:rPr>
            <a:t>.</a:t>
          </a:r>
          <a:r>
            <a:rPr kumimoji="1" lang="ja-JP" altLang="en-US" sz="1000">
              <a:solidFill>
                <a:sysClr val="windowText" lastClr="000000"/>
              </a:solidFill>
            </a:rPr>
            <a:t>道東あさひ（取組主体）</a:t>
          </a:r>
          <a:endParaRPr kumimoji="1" lang="en-US" altLang="ja-JP" sz="1000">
            <a:solidFill>
              <a:sysClr val="windowText" lastClr="000000"/>
            </a:solidFill>
          </a:endParaRPr>
        </a:p>
        <a:p>
          <a:pPr algn="ctr">
            <a:lnSpc>
              <a:spcPts val="1100"/>
            </a:lnSpc>
          </a:pPr>
          <a:r>
            <a:rPr kumimoji="1" lang="ja-JP" altLang="en-US" sz="1100">
              <a:solidFill>
                <a:sysClr val="windowText" lastClr="000000"/>
              </a:solidFill>
              <a:latin typeface="+mn-ea"/>
              <a:ea typeface="+mn-ea"/>
            </a:rPr>
            <a:t>他</a:t>
          </a:r>
          <a:r>
            <a:rPr kumimoji="1" lang="en-US" altLang="ja-JP" sz="1100">
              <a:solidFill>
                <a:sysClr val="windowText" lastClr="000000"/>
              </a:solidFill>
              <a:latin typeface="+mn-ea"/>
              <a:ea typeface="+mn-ea"/>
            </a:rPr>
            <a:t>175</a:t>
          </a:r>
          <a:r>
            <a:rPr kumimoji="1" lang="ja-JP" altLang="en-US" sz="1100">
              <a:solidFill>
                <a:sysClr val="windowText" lastClr="000000"/>
              </a:solidFill>
              <a:latin typeface="+mn-ea"/>
              <a:ea typeface="+mn-ea"/>
            </a:rPr>
            <a:t>団体</a:t>
          </a:r>
          <a:endParaRPr kumimoji="1" lang="en-US" altLang="ja-JP" sz="1100">
            <a:solidFill>
              <a:sysClr val="windowText" lastClr="000000"/>
            </a:solidFill>
            <a:latin typeface="+mn-ea"/>
            <a:ea typeface="+mn-ea"/>
          </a:endParaRPr>
        </a:p>
        <a:p>
          <a:pPr algn="ctr">
            <a:lnSpc>
              <a:spcPts val="1100"/>
            </a:lnSpc>
          </a:pPr>
          <a:r>
            <a:rPr kumimoji="1" lang="en-US" altLang="ja-JP" sz="1000">
              <a:solidFill>
                <a:sysClr val="windowText" lastClr="000000"/>
              </a:solidFill>
              <a:latin typeface="+mn-ea"/>
              <a:ea typeface="+mn-ea"/>
            </a:rPr>
            <a:t>1,249 </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xdr:txBody>
    </xdr:sp>
    <xdr:clientData/>
  </xdr:twoCellAnchor>
  <xdr:twoCellAnchor>
    <xdr:from>
      <xdr:col>11</xdr:col>
      <xdr:colOff>108241</xdr:colOff>
      <xdr:row>144</xdr:row>
      <xdr:rowOff>1684277</xdr:rowOff>
    </xdr:from>
    <xdr:to>
      <xdr:col>16</xdr:col>
      <xdr:colOff>152400</xdr:colOff>
      <xdr:row>144</xdr:row>
      <xdr:rowOff>2723028</xdr:rowOff>
    </xdr:to>
    <xdr:sp macro="" textlink="">
      <xdr:nvSpPr>
        <xdr:cNvPr id="208" name="テキスト ボックス 207">
          <a:extLst>
            <a:ext uri="{FF2B5EF4-FFF2-40B4-BE49-F238E27FC236}">
              <a16:creationId xmlns:a16="http://schemas.microsoft.com/office/drawing/2014/main" id="{00000000-0008-0000-0000-0000D0000000}"/>
            </a:ext>
          </a:extLst>
        </xdr:cNvPr>
        <xdr:cNvSpPr txBox="1"/>
      </xdr:nvSpPr>
      <xdr:spPr>
        <a:xfrm>
          <a:off x="2413291" y="90390602"/>
          <a:ext cx="1091909" cy="1038751"/>
        </a:xfrm>
        <a:prstGeom prst="rect">
          <a:avLst/>
        </a:prstGeom>
        <a:solidFill>
          <a:schemeClr val="bg1"/>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Ｒ</a:t>
          </a: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一般社団法人</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ジェネティクス</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北海道</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（技術普及主体）</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mn-ea"/>
              <a:ea typeface="+mn-ea"/>
              <a:cs typeface="+mn-cs"/>
            </a:rPr>
            <a:t>70</a:t>
          </a:r>
          <a:r>
            <a:rPr kumimoji="1" lang="ja-JP" altLang="en-US" sz="9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9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19</xdr:col>
      <xdr:colOff>45987</xdr:colOff>
      <xdr:row>144</xdr:row>
      <xdr:rowOff>1363808</xdr:rowOff>
    </xdr:from>
    <xdr:to>
      <xdr:col>25</xdr:col>
      <xdr:colOff>23034</xdr:colOff>
      <xdr:row>144</xdr:row>
      <xdr:rowOff>1367231</xdr:rowOff>
    </xdr:to>
    <xdr:cxnSp macro="">
      <xdr:nvCxnSpPr>
        <xdr:cNvPr id="209" name="直線コネクタ 208">
          <a:extLst>
            <a:ext uri="{FF2B5EF4-FFF2-40B4-BE49-F238E27FC236}">
              <a16:creationId xmlns:a16="http://schemas.microsoft.com/office/drawing/2014/main" id="{00000000-0008-0000-0000-0000D1000000}"/>
            </a:ext>
          </a:extLst>
        </xdr:cNvPr>
        <xdr:cNvCxnSpPr/>
      </xdr:nvCxnSpPr>
      <xdr:spPr>
        <a:xfrm flipV="1">
          <a:off x="4035281" y="82897808"/>
          <a:ext cx="1265724" cy="3423"/>
        </a:xfrm>
        <a:prstGeom prst="line">
          <a:avLst/>
        </a:prstGeom>
        <a:noFill/>
        <a:ln w="19050" cap="flat" cmpd="sng" algn="ctr">
          <a:solidFill>
            <a:sysClr val="windowText" lastClr="000000"/>
          </a:solidFill>
          <a:prstDash val="solid"/>
        </a:ln>
        <a:effectLst/>
      </xdr:spPr>
    </xdr:cxnSp>
    <xdr:clientData/>
  </xdr:twoCellAnchor>
  <xdr:twoCellAnchor>
    <xdr:from>
      <xdr:col>19</xdr:col>
      <xdr:colOff>39934</xdr:colOff>
      <xdr:row>144</xdr:row>
      <xdr:rowOff>1085304</xdr:rowOff>
    </xdr:from>
    <xdr:to>
      <xdr:col>19</xdr:col>
      <xdr:colOff>39935</xdr:colOff>
      <xdr:row>144</xdr:row>
      <xdr:rowOff>1665087</xdr:rowOff>
    </xdr:to>
    <xdr:cxnSp macro="">
      <xdr:nvCxnSpPr>
        <xdr:cNvPr id="210" name="直線矢印コネクタ 209">
          <a:extLst>
            <a:ext uri="{FF2B5EF4-FFF2-40B4-BE49-F238E27FC236}">
              <a16:creationId xmlns:a16="http://schemas.microsoft.com/office/drawing/2014/main" id="{00000000-0008-0000-0000-0000D2000000}"/>
            </a:ext>
          </a:extLst>
        </xdr:cNvPr>
        <xdr:cNvCxnSpPr/>
      </xdr:nvCxnSpPr>
      <xdr:spPr>
        <a:xfrm flipH="1">
          <a:off x="4029228" y="82619304"/>
          <a:ext cx="1" cy="579783"/>
        </a:xfrm>
        <a:prstGeom prst="straightConnector1">
          <a:avLst/>
        </a:prstGeom>
        <a:noFill/>
        <a:ln w="19050" cap="flat" cmpd="sng" algn="ctr">
          <a:solidFill>
            <a:sysClr val="windowText" lastClr="000000"/>
          </a:solidFill>
          <a:prstDash val="solid"/>
          <a:tailEnd type="triangle"/>
        </a:ln>
        <a:effectLst/>
      </xdr:spPr>
    </xdr:cxnSp>
    <xdr:clientData/>
  </xdr:twoCellAnchor>
  <xdr:twoCellAnchor>
    <xdr:from>
      <xdr:col>25</xdr:col>
      <xdr:colOff>8265</xdr:colOff>
      <xdr:row>144</xdr:row>
      <xdr:rowOff>1363989</xdr:rowOff>
    </xdr:from>
    <xdr:to>
      <xdr:col>25</xdr:col>
      <xdr:colOff>8265</xdr:colOff>
      <xdr:row>144</xdr:row>
      <xdr:rowOff>1695293</xdr:rowOff>
    </xdr:to>
    <xdr:cxnSp macro="">
      <xdr:nvCxnSpPr>
        <xdr:cNvPr id="211" name="直線矢印コネクタ 210">
          <a:extLst>
            <a:ext uri="{FF2B5EF4-FFF2-40B4-BE49-F238E27FC236}">
              <a16:creationId xmlns:a16="http://schemas.microsoft.com/office/drawing/2014/main" id="{00000000-0008-0000-0000-0000D3000000}"/>
            </a:ext>
          </a:extLst>
        </xdr:cNvPr>
        <xdr:cNvCxnSpPr/>
      </xdr:nvCxnSpPr>
      <xdr:spPr>
        <a:xfrm>
          <a:off x="5342265" y="84040989"/>
          <a:ext cx="0" cy="331304"/>
        </a:xfrm>
        <a:prstGeom prst="straightConnector1">
          <a:avLst/>
        </a:prstGeom>
        <a:noFill/>
        <a:ln w="19050" cap="flat" cmpd="sng" algn="ctr">
          <a:solidFill>
            <a:sysClr val="windowText" lastClr="000000"/>
          </a:solidFill>
          <a:prstDash val="solid"/>
          <a:tailEnd type="triangle"/>
        </a:ln>
        <a:effectLst/>
      </xdr:spPr>
    </xdr:cxnSp>
    <xdr:clientData/>
  </xdr:twoCellAnchor>
  <xdr:twoCellAnchor>
    <xdr:from>
      <xdr:col>17</xdr:col>
      <xdr:colOff>59910</xdr:colOff>
      <xdr:row>144</xdr:row>
      <xdr:rowOff>1681652</xdr:rowOff>
    </xdr:from>
    <xdr:to>
      <xdr:col>21</xdr:col>
      <xdr:colOff>160179</xdr:colOff>
      <xdr:row>144</xdr:row>
      <xdr:rowOff>2745441</xdr:rowOff>
    </xdr:to>
    <xdr:sp macro="" textlink="">
      <xdr:nvSpPr>
        <xdr:cNvPr id="212" name="テキスト ボックス 211">
          <a:extLst>
            <a:ext uri="{FF2B5EF4-FFF2-40B4-BE49-F238E27FC236}">
              <a16:creationId xmlns:a16="http://schemas.microsoft.com/office/drawing/2014/main" id="{00000000-0008-0000-0000-0000D4000000}"/>
            </a:ext>
          </a:extLst>
        </xdr:cNvPr>
        <xdr:cNvSpPr txBox="1"/>
      </xdr:nvSpPr>
      <xdr:spPr>
        <a:xfrm>
          <a:off x="3600969" y="83215652"/>
          <a:ext cx="985534" cy="1063789"/>
        </a:xfrm>
        <a:prstGeom prst="rect">
          <a:avLst/>
        </a:prstGeom>
        <a:solidFill>
          <a:schemeClr val="bg1"/>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ts val="11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Ｓ</a:t>
          </a: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新冠町農業協同組合（取組主体）</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1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他</a:t>
          </a:r>
          <a:r>
            <a:rPr kumimoji="1" lang="en-US" altLang="ja-JP" sz="1000" b="0" i="0" u="none" strike="noStrike" kern="0" cap="none" spc="0" normalizeH="0" baseline="0" noProof="0">
              <a:ln>
                <a:noFill/>
              </a:ln>
              <a:solidFill>
                <a:sysClr val="windowText" lastClr="000000"/>
              </a:solidFill>
              <a:effectLst/>
              <a:uLnTx/>
              <a:uFillTx/>
              <a:latin typeface="+mn-ea"/>
              <a:ea typeface="+mn-ea"/>
              <a:cs typeface="+mn-cs"/>
            </a:rPr>
            <a:t>19</a:t>
          </a: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団体</a:t>
          </a:r>
          <a:endParaRPr kumimoji="1" lang="en-US" altLang="ja-JP" sz="10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ts val="11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mn-ea"/>
              <a:ea typeface="+mn-ea"/>
              <a:cs typeface="+mn-cs"/>
            </a:rPr>
            <a:t>47</a:t>
          </a: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0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22</xdr:col>
      <xdr:colOff>111189</xdr:colOff>
      <xdr:row>144</xdr:row>
      <xdr:rowOff>1679582</xdr:rowOff>
    </xdr:from>
    <xdr:to>
      <xdr:col>27</xdr:col>
      <xdr:colOff>156699</xdr:colOff>
      <xdr:row>144</xdr:row>
      <xdr:rowOff>2734236</xdr:rowOff>
    </xdr:to>
    <xdr:sp macro="" textlink="">
      <xdr:nvSpPr>
        <xdr:cNvPr id="213" name="テキスト ボックス 212">
          <a:extLst>
            <a:ext uri="{FF2B5EF4-FFF2-40B4-BE49-F238E27FC236}">
              <a16:creationId xmlns:a16="http://schemas.microsoft.com/office/drawing/2014/main" id="{00000000-0008-0000-0000-0000D5000000}"/>
            </a:ext>
          </a:extLst>
        </xdr:cNvPr>
        <xdr:cNvSpPr txBox="1"/>
      </xdr:nvSpPr>
      <xdr:spPr>
        <a:xfrm>
          <a:off x="4739218" y="83213582"/>
          <a:ext cx="1143687" cy="1054654"/>
        </a:xfrm>
        <a:prstGeom prst="rect">
          <a:avLst/>
        </a:prstGeom>
        <a:solidFill>
          <a:schemeClr val="bg1"/>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baseline="0">
              <a:solidFill>
                <a:sysClr val="windowText" lastClr="000000"/>
              </a:solidFill>
              <a:effectLst/>
              <a:latin typeface="+mn-lt"/>
              <a:ea typeface="+mn-ea"/>
              <a:cs typeface="+mn-cs"/>
            </a:rPr>
            <a:t>Ｔ</a:t>
          </a:r>
          <a:r>
            <a:rPr kumimoji="1" lang="en-US" altLang="ja-JP" sz="900" b="0" i="0" baseline="0">
              <a:solidFill>
                <a:sysClr val="windowText" lastClr="000000"/>
              </a:solidFill>
              <a:effectLst/>
              <a:latin typeface="+mn-lt"/>
              <a:ea typeface="+mn-ea"/>
              <a:cs typeface="+mn-cs"/>
            </a:rPr>
            <a:t>.</a:t>
          </a:r>
          <a:r>
            <a:rPr kumimoji="1" lang="ja-JP" altLang="en-US" sz="900" b="0" i="0" baseline="0">
              <a:solidFill>
                <a:sysClr val="windowText" lastClr="000000"/>
              </a:solidFill>
              <a:effectLst/>
              <a:latin typeface="+mn-lt"/>
              <a:ea typeface="+mn-ea"/>
              <a:cs typeface="+mn-cs"/>
            </a:rPr>
            <a:t>肉用牛母性能力コンソーシアム</a:t>
          </a: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（技術実証主体）</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ea"/>
              <a:ea typeface="+mn-ea"/>
              <a:cs typeface="+mn-cs"/>
            </a:rPr>
            <a:t>他</a:t>
          </a:r>
          <a:r>
            <a:rPr kumimoji="1" lang="en-US" altLang="ja-JP" sz="900" b="0" i="0" u="none" strike="noStrike" kern="0" cap="none" spc="0" normalizeH="0" baseline="0" noProof="0">
              <a:ln>
                <a:noFill/>
              </a:ln>
              <a:solidFill>
                <a:sysClr val="windowText" lastClr="000000"/>
              </a:solidFill>
              <a:effectLst/>
              <a:uLnTx/>
              <a:uFillTx/>
              <a:latin typeface="+mn-ea"/>
              <a:ea typeface="+mn-ea"/>
              <a:cs typeface="+mn-cs"/>
            </a:rPr>
            <a:t>2</a:t>
          </a:r>
          <a:r>
            <a:rPr kumimoji="1" lang="ja-JP" altLang="en-US" sz="900" b="0" i="0" u="none" strike="noStrike" kern="0" cap="none" spc="0" normalizeH="0" baseline="0" noProof="0">
              <a:ln>
                <a:noFill/>
              </a:ln>
              <a:solidFill>
                <a:sysClr val="windowText" lastClr="000000"/>
              </a:solidFill>
              <a:effectLst/>
              <a:uLnTx/>
              <a:uFillTx/>
              <a:latin typeface="+mn-ea"/>
              <a:ea typeface="+mn-ea"/>
              <a:cs typeface="+mn-cs"/>
            </a:rPr>
            <a:t>団体</a:t>
          </a:r>
          <a:endParaRPr kumimoji="1" lang="en-US" altLang="ja-JP" sz="9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mn-ea"/>
              <a:ea typeface="+mn-ea"/>
              <a:cs typeface="+mn-cs"/>
            </a:rPr>
            <a:t>16</a:t>
          </a:r>
          <a:r>
            <a:rPr kumimoji="1" lang="ja-JP" altLang="en-US" sz="9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9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10</xdr:col>
      <xdr:colOff>127520</xdr:colOff>
      <xdr:row>144</xdr:row>
      <xdr:rowOff>1008530</xdr:rowOff>
    </xdr:from>
    <xdr:to>
      <xdr:col>10</xdr:col>
      <xdr:colOff>127521</xdr:colOff>
      <xdr:row>144</xdr:row>
      <xdr:rowOff>1348117</xdr:rowOff>
    </xdr:to>
    <xdr:cxnSp macro="">
      <xdr:nvCxnSpPr>
        <xdr:cNvPr id="214" name="直線コネクタ 213">
          <a:extLst>
            <a:ext uri="{FF2B5EF4-FFF2-40B4-BE49-F238E27FC236}">
              <a16:creationId xmlns:a16="http://schemas.microsoft.com/office/drawing/2014/main" id="{00000000-0008-0000-0000-0000D6000000}"/>
            </a:ext>
          </a:extLst>
        </xdr:cNvPr>
        <xdr:cNvCxnSpPr/>
      </xdr:nvCxnSpPr>
      <xdr:spPr>
        <a:xfrm flipH="1">
          <a:off x="2178196" y="82542530"/>
          <a:ext cx="1" cy="33958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25155</xdr:colOff>
      <xdr:row>144</xdr:row>
      <xdr:rowOff>1683173</xdr:rowOff>
    </xdr:from>
    <xdr:to>
      <xdr:col>37</xdr:col>
      <xdr:colOff>199986</xdr:colOff>
      <xdr:row>144</xdr:row>
      <xdr:rowOff>2711824</xdr:rowOff>
    </xdr:to>
    <xdr:sp macro="" textlink="">
      <xdr:nvSpPr>
        <xdr:cNvPr id="215" name="テキスト ボックス 214">
          <a:extLst>
            <a:ext uri="{FF2B5EF4-FFF2-40B4-BE49-F238E27FC236}">
              <a16:creationId xmlns:a16="http://schemas.microsoft.com/office/drawing/2014/main" id="{00000000-0008-0000-0000-0000D7000000}"/>
            </a:ext>
          </a:extLst>
        </xdr:cNvPr>
        <xdr:cNvSpPr txBox="1"/>
      </xdr:nvSpPr>
      <xdr:spPr>
        <a:xfrm>
          <a:off x="6647831" y="84360173"/>
          <a:ext cx="1497126" cy="1028651"/>
        </a:xfrm>
        <a:prstGeom prst="rect">
          <a:avLst/>
        </a:prstGeom>
        <a:solidFill>
          <a:schemeClr val="bg1"/>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ts val="11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Ｕ</a:t>
          </a: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公益社団法人</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1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北海道酪農検定</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1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検査協会</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1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（取組主体）</a:t>
          </a: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他</a:t>
          </a:r>
          <a:r>
            <a:rPr kumimoji="1" lang="en-US" altLang="ja-JP" sz="1000" b="0" i="0" u="none" strike="noStrike" kern="0" cap="none" spc="0" normalizeH="0" baseline="0" noProof="0">
              <a:ln>
                <a:noFill/>
              </a:ln>
              <a:solidFill>
                <a:sysClr val="windowText" lastClr="000000"/>
              </a:solidFill>
              <a:effectLst/>
              <a:uLnTx/>
              <a:uFillTx/>
              <a:latin typeface="+mn-ea"/>
              <a:ea typeface="+mn-ea"/>
              <a:cs typeface="+mn-cs"/>
            </a:rPr>
            <a:t>13</a:t>
          </a: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団体</a:t>
          </a:r>
          <a:endParaRPr kumimoji="1" lang="en-US" altLang="ja-JP" sz="10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ts val="11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mn-ea"/>
              <a:ea typeface="+mn-ea"/>
              <a:cs typeface="+mn-cs"/>
            </a:rPr>
            <a:t>60</a:t>
          </a: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百万円</a:t>
          </a:r>
        </a:p>
      </xdr:txBody>
    </xdr:sp>
    <xdr:clientData/>
  </xdr:twoCellAnchor>
  <xdr:twoCellAnchor>
    <xdr:from>
      <xdr:col>30</xdr:col>
      <xdr:colOff>192429</xdr:colOff>
      <xdr:row>144</xdr:row>
      <xdr:rowOff>2814808</xdr:rowOff>
    </xdr:from>
    <xdr:to>
      <xdr:col>38</xdr:col>
      <xdr:colOff>11205</xdr:colOff>
      <xdr:row>144</xdr:row>
      <xdr:rowOff>3462618</xdr:rowOff>
    </xdr:to>
    <xdr:sp macro="" textlink="">
      <xdr:nvSpPr>
        <xdr:cNvPr id="216" name="大かっこ 215">
          <a:extLst>
            <a:ext uri="{FF2B5EF4-FFF2-40B4-BE49-F238E27FC236}">
              <a16:creationId xmlns:a16="http://schemas.microsoft.com/office/drawing/2014/main" id="{00000000-0008-0000-0000-0000D8000000}"/>
            </a:ext>
          </a:extLst>
        </xdr:cNvPr>
        <xdr:cNvSpPr/>
      </xdr:nvSpPr>
      <xdr:spPr>
        <a:xfrm>
          <a:off x="6613400" y="85491808"/>
          <a:ext cx="1544481" cy="647810"/>
        </a:xfrm>
        <a:prstGeom prst="bracketPair">
          <a:avLst>
            <a:gd name="adj" fmla="val 7980"/>
          </a:avLst>
        </a:prstGeom>
        <a:noFill/>
        <a:ln w="9525"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ts val="8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・飼養管理情報共有のためのシステムの実証</a:t>
          </a:r>
          <a:endParaRPr kumimoji="1" lang="en-US" altLang="ja-JP"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ts val="8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・新たな畜産技術の普及に向けた取組への支援　等</a:t>
          </a:r>
        </a:p>
      </xdr:txBody>
    </xdr:sp>
    <xdr:clientData/>
  </xdr:twoCellAnchor>
  <xdr:twoCellAnchor>
    <xdr:from>
      <xdr:col>34</xdr:col>
      <xdr:colOff>81346</xdr:colOff>
      <xdr:row>144</xdr:row>
      <xdr:rowOff>1052173</xdr:rowOff>
    </xdr:from>
    <xdr:to>
      <xdr:col>34</xdr:col>
      <xdr:colOff>81347</xdr:colOff>
      <xdr:row>144</xdr:row>
      <xdr:rowOff>1689934</xdr:rowOff>
    </xdr:to>
    <xdr:cxnSp macro="">
      <xdr:nvCxnSpPr>
        <xdr:cNvPr id="217" name="直線矢印コネクタ 216">
          <a:extLst>
            <a:ext uri="{FF2B5EF4-FFF2-40B4-BE49-F238E27FC236}">
              <a16:creationId xmlns:a16="http://schemas.microsoft.com/office/drawing/2014/main" id="{00000000-0008-0000-0000-0000D9000000}"/>
            </a:ext>
          </a:extLst>
        </xdr:cNvPr>
        <xdr:cNvCxnSpPr/>
      </xdr:nvCxnSpPr>
      <xdr:spPr>
        <a:xfrm>
          <a:off x="7398787" y="83729173"/>
          <a:ext cx="1" cy="637761"/>
        </a:xfrm>
        <a:prstGeom prst="straightConnector1">
          <a:avLst/>
        </a:prstGeom>
        <a:noFill/>
        <a:ln w="19050" cap="flat" cmpd="sng" algn="ctr">
          <a:solidFill>
            <a:sysClr val="windowText" lastClr="000000"/>
          </a:solidFill>
          <a:prstDash val="solid"/>
          <a:tailEnd type="triangle"/>
        </a:ln>
        <a:effectLst/>
      </xdr:spPr>
    </xdr:cxnSp>
    <xdr:clientData/>
  </xdr:twoCellAnchor>
  <xdr:twoCellAnchor>
    <xdr:from>
      <xdr:col>13</xdr:col>
      <xdr:colOff>221177</xdr:colOff>
      <xdr:row>144</xdr:row>
      <xdr:rowOff>1342065</xdr:rowOff>
    </xdr:from>
    <xdr:to>
      <xdr:col>13</xdr:col>
      <xdr:colOff>221177</xdr:colOff>
      <xdr:row>144</xdr:row>
      <xdr:rowOff>1673369</xdr:rowOff>
    </xdr:to>
    <xdr:cxnSp macro="">
      <xdr:nvCxnSpPr>
        <xdr:cNvPr id="218" name="直線矢印コネクタ 217">
          <a:extLst>
            <a:ext uri="{FF2B5EF4-FFF2-40B4-BE49-F238E27FC236}">
              <a16:creationId xmlns:a16="http://schemas.microsoft.com/office/drawing/2014/main" id="{00000000-0008-0000-0000-0000DA000000}"/>
            </a:ext>
          </a:extLst>
        </xdr:cNvPr>
        <xdr:cNvCxnSpPr/>
      </xdr:nvCxnSpPr>
      <xdr:spPr>
        <a:xfrm>
          <a:off x="2876971" y="82876065"/>
          <a:ext cx="0" cy="331304"/>
        </a:xfrm>
        <a:prstGeom prst="straightConnector1">
          <a:avLst/>
        </a:prstGeom>
        <a:noFill/>
        <a:ln w="19050" cap="flat" cmpd="sng" algn="ctr">
          <a:solidFill>
            <a:sysClr val="windowText" lastClr="000000"/>
          </a:solidFill>
          <a:prstDash val="solid"/>
          <a:tailEnd type="triangle"/>
        </a:ln>
        <a:effectLst/>
      </xdr:spPr>
    </xdr:cxnSp>
    <xdr:clientData/>
  </xdr:twoCellAnchor>
  <xdr:twoCellAnchor>
    <xdr:from>
      <xdr:col>9</xdr:col>
      <xdr:colOff>44318</xdr:colOff>
      <xdr:row>144</xdr:row>
      <xdr:rowOff>1350347</xdr:rowOff>
    </xdr:from>
    <xdr:to>
      <xdr:col>9</xdr:col>
      <xdr:colOff>44318</xdr:colOff>
      <xdr:row>144</xdr:row>
      <xdr:rowOff>1681651</xdr:rowOff>
    </xdr:to>
    <xdr:cxnSp macro="">
      <xdr:nvCxnSpPr>
        <xdr:cNvPr id="219" name="直線矢印コネクタ 218">
          <a:extLst>
            <a:ext uri="{FF2B5EF4-FFF2-40B4-BE49-F238E27FC236}">
              <a16:creationId xmlns:a16="http://schemas.microsoft.com/office/drawing/2014/main" id="{00000000-0008-0000-0000-0000DB000000}"/>
            </a:ext>
          </a:extLst>
        </xdr:cNvPr>
        <xdr:cNvCxnSpPr/>
      </xdr:nvCxnSpPr>
      <xdr:spPr>
        <a:xfrm>
          <a:off x="1893289" y="82884347"/>
          <a:ext cx="0" cy="331304"/>
        </a:xfrm>
        <a:prstGeom prst="straightConnector1">
          <a:avLst/>
        </a:prstGeom>
        <a:noFill/>
        <a:ln w="19050" cap="flat" cmpd="sng" algn="ctr">
          <a:solidFill>
            <a:sysClr val="windowText" lastClr="000000"/>
          </a:solidFill>
          <a:prstDash val="solid"/>
          <a:tailEnd type="triangle"/>
        </a:ln>
        <a:effectLst/>
      </xdr:spPr>
    </xdr:cxnSp>
    <xdr:clientData/>
  </xdr:twoCellAnchor>
  <xdr:twoCellAnchor>
    <xdr:from>
      <xdr:col>12</xdr:col>
      <xdr:colOff>6696</xdr:colOff>
      <xdr:row>140</xdr:row>
      <xdr:rowOff>381000</xdr:rowOff>
    </xdr:from>
    <xdr:to>
      <xdr:col>47</xdr:col>
      <xdr:colOff>5975</xdr:colOff>
      <xdr:row>141</xdr:row>
      <xdr:rowOff>781050</xdr:rowOff>
    </xdr:to>
    <xdr:sp macro="" textlink="">
      <xdr:nvSpPr>
        <xdr:cNvPr id="111" name="テキスト ボックス 110">
          <a:extLst>
            <a:ext uri="{FF2B5EF4-FFF2-40B4-BE49-F238E27FC236}">
              <a16:creationId xmlns:a16="http://schemas.microsoft.com/office/drawing/2014/main" id="{00000000-0008-0000-0000-00006F000000}"/>
            </a:ext>
          </a:extLst>
        </xdr:cNvPr>
        <xdr:cNvSpPr txBox="1"/>
      </xdr:nvSpPr>
      <xdr:spPr>
        <a:xfrm>
          <a:off x="2496803" y="71804893"/>
          <a:ext cx="7632886" cy="2686050"/>
        </a:xfrm>
        <a:prstGeom prst="rect">
          <a:avLst/>
        </a:prstGeom>
        <a:solidFill>
          <a:schemeClr val="bg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公益社団法人中央畜産会</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畜産・酪農収益力強化総合対策基金</a:t>
          </a:r>
          <a:endParaRPr kumimoji="1" lang="en-US" altLang="ja-JP" sz="10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平成</a:t>
          </a:r>
          <a:r>
            <a:rPr kumimoji="1" lang="en-US" altLang="ja-JP" sz="1000" b="0" i="0" u="none" strike="noStrike" kern="0" cap="none" spc="0" normalizeH="0" baseline="0" noProof="0">
              <a:ln>
                <a:noFill/>
              </a:ln>
              <a:solidFill>
                <a:sysClr val="windowText" lastClr="000000"/>
              </a:solidFill>
              <a:effectLst/>
              <a:uLnTx/>
              <a:uFillTx/>
              <a:latin typeface="+mn-ea"/>
              <a:ea typeface="+mn-ea"/>
              <a:cs typeface="+mn-cs"/>
            </a:rPr>
            <a:t>29</a:t>
          </a: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年度 期首 基金残高　</a:t>
          </a:r>
          <a:r>
            <a:rPr kumimoji="1" lang="en-US" altLang="ja-JP" sz="1000" b="0" i="0" u="none" strike="noStrike" kern="0" cap="none" spc="0" normalizeH="0" baseline="0" noProof="0">
              <a:ln>
                <a:noFill/>
              </a:ln>
              <a:solidFill>
                <a:sysClr val="windowText" lastClr="000000"/>
              </a:solidFill>
              <a:effectLst/>
              <a:uLnTx/>
              <a:uFillTx/>
              <a:latin typeface="+mn-ea"/>
              <a:ea typeface="+mn-ea"/>
              <a:cs typeface="+mn-cs"/>
            </a:rPr>
            <a:t>3,665</a:t>
          </a: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 百万円</a:t>
          </a:r>
          <a:r>
            <a:rPr kumimoji="1" lang="en-US" altLang="ja-JP" sz="10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（うち国庫補助金相当額　</a:t>
          </a:r>
          <a:r>
            <a:rPr kumimoji="1" lang="en-US" altLang="ja-JP" sz="1000" b="0" i="0" u="none" strike="noStrike" kern="0" cap="none" spc="0" normalizeH="0" baseline="0" noProof="0">
              <a:ln>
                <a:noFill/>
              </a:ln>
              <a:solidFill>
                <a:sysClr val="windowText" lastClr="000000"/>
              </a:solidFill>
              <a:effectLst/>
              <a:uLnTx/>
              <a:uFillTx/>
              <a:latin typeface="+mn-ea"/>
              <a:ea typeface="+mn-ea"/>
              <a:cs typeface="+mn-cs"/>
            </a:rPr>
            <a:t>3,665</a:t>
          </a: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 百万円）</a:t>
          </a:r>
          <a:endParaRPr kumimoji="1" lang="en-US" altLang="ja-JP" sz="10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endParaRPr kumimoji="1" lang="en-US" altLang="ja-JP" sz="10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平成</a:t>
          </a:r>
          <a:r>
            <a:rPr kumimoji="1" lang="en-US" altLang="ja-JP" sz="1000" b="0" i="0" u="none" strike="noStrike" kern="0" cap="none" spc="0" normalizeH="0" baseline="0" noProof="0">
              <a:ln>
                <a:noFill/>
              </a:ln>
              <a:solidFill>
                <a:sysClr val="windowText" lastClr="000000"/>
              </a:solidFill>
              <a:effectLst/>
              <a:uLnTx/>
              <a:uFillTx/>
              <a:latin typeface="+mn-ea"/>
              <a:ea typeface="+mn-ea"/>
              <a:cs typeface="+mn-cs"/>
            </a:rPr>
            <a:t>29</a:t>
          </a: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年度 期末 基金残高：</a:t>
          </a:r>
          <a:r>
            <a:rPr kumimoji="1" lang="en-US" altLang="ja-JP" sz="1000" b="0" i="0" u="none" strike="noStrike" kern="0" cap="none" spc="0" normalizeH="0" baseline="0" noProof="0">
              <a:ln>
                <a:noFill/>
              </a:ln>
              <a:solidFill>
                <a:sysClr val="windowText" lastClr="000000"/>
              </a:solidFill>
              <a:effectLst/>
              <a:uLnTx/>
              <a:uFillTx/>
              <a:latin typeface="+mn-ea"/>
              <a:ea typeface="+mn-ea"/>
              <a:cs typeface="+mn-cs"/>
            </a:rPr>
            <a:t>3,624 </a:t>
          </a: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百万円</a:t>
          </a:r>
          <a:r>
            <a:rPr kumimoji="1" lang="en-US" altLang="ja-JP" sz="10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（うち国費相当額：</a:t>
          </a:r>
          <a:r>
            <a:rPr kumimoji="1" lang="en-US" altLang="ja-JP" sz="1000" b="0" i="0" u="none" strike="noStrike" kern="0" cap="none" spc="0" normalizeH="0" baseline="0" noProof="0">
              <a:ln>
                <a:noFill/>
              </a:ln>
              <a:solidFill>
                <a:sysClr val="windowText" lastClr="000000"/>
              </a:solidFill>
              <a:effectLst/>
              <a:uLnTx/>
              <a:uFillTx/>
              <a:latin typeface="+mn-ea"/>
              <a:ea typeface="+mn-ea"/>
              <a:cs typeface="+mn-cs"/>
            </a:rPr>
            <a:t>3,624 </a:t>
          </a: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ja-JP" altLang="en-US" sz="1000">
            <a:solidFill>
              <a:sysClr val="windowText" lastClr="000000"/>
            </a:solidFill>
            <a:latin typeface="+mn-ea"/>
            <a:ea typeface="+mn-ea"/>
          </a:endParaRPr>
        </a:p>
      </xdr:txBody>
    </xdr:sp>
    <xdr:clientData/>
  </xdr:twoCellAnchor>
  <xdr:twoCellAnchor>
    <xdr:from>
      <xdr:col>18</xdr:col>
      <xdr:colOff>151786</xdr:colOff>
      <xdr:row>141</xdr:row>
      <xdr:rowOff>809625</xdr:rowOff>
    </xdr:from>
    <xdr:to>
      <xdr:col>41</xdr:col>
      <xdr:colOff>12074</xdr:colOff>
      <xdr:row>141</xdr:row>
      <xdr:rowOff>1386671</xdr:rowOff>
    </xdr:to>
    <xdr:sp macro="" textlink="">
      <xdr:nvSpPr>
        <xdr:cNvPr id="113" name="大かっこ 112">
          <a:extLst>
            <a:ext uri="{FF2B5EF4-FFF2-40B4-BE49-F238E27FC236}">
              <a16:creationId xmlns:a16="http://schemas.microsoft.com/office/drawing/2014/main" id="{00000000-0008-0000-0000-000071000000}"/>
            </a:ext>
          </a:extLst>
        </xdr:cNvPr>
        <xdr:cNvSpPr/>
      </xdr:nvSpPr>
      <xdr:spPr>
        <a:xfrm>
          <a:off x="3934572" y="74519518"/>
          <a:ext cx="4881323" cy="577046"/>
        </a:xfrm>
        <a:prstGeom prst="bracketPair">
          <a:avLst>
            <a:gd name="adj" fmla="val 10276"/>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lIns="72000" tIns="0" rIns="72000" bIns="0" rtlCol="0" anchor="ctr" anchorCtr="0"/>
        <a:lstStyle/>
        <a:p>
          <a:pPr algn="l">
            <a:lnSpc>
              <a:spcPts val="1200"/>
            </a:lnSpc>
          </a:pPr>
          <a:r>
            <a:rPr kumimoji="1" lang="ja-JP" altLang="en-US" sz="1000"/>
            <a:t>①当該資金の貸付を行った金融機関に対する利子補給</a:t>
          </a:r>
          <a:endParaRPr kumimoji="1" lang="en-US" altLang="ja-JP" sz="1000"/>
        </a:p>
        <a:p>
          <a:pPr algn="l"/>
          <a:r>
            <a:rPr kumimoji="1" lang="ja-JP" altLang="en-US" sz="1000"/>
            <a:t>②当該資金に係る債務保証の弁済に伴う損失の一部を補塡するための交付金の交付</a:t>
          </a:r>
        </a:p>
      </xdr:txBody>
    </xdr:sp>
    <xdr:clientData/>
  </xdr:twoCellAnchor>
  <xdr:twoCellAnchor>
    <xdr:from>
      <xdr:col>31</xdr:col>
      <xdr:colOff>20704</xdr:colOff>
      <xdr:row>140</xdr:row>
      <xdr:rowOff>1558925</xdr:rowOff>
    </xdr:from>
    <xdr:to>
      <xdr:col>44</xdr:col>
      <xdr:colOff>177800</xdr:colOff>
      <xdr:row>141</xdr:row>
      <xdr:rowOff>201783</xdr:rowOff>
    </xdr:to>
    <xdr:sp macro="" textlink="">
      <xdr:nvSpPr>
        <xdr:cNvPr id="116" name="テキスト ボックス 115">
          <a:extLst>
            <a:ext uri="{FF2B5EF4-FFF2-40B4-BE49-F238E27FC236}">
              <a16:creationId xmlns:a16="http://schemas.microsoft.com/office/drawing/2014/main" id="{00000000-0008-0000-0000-000074000000}"/>
            </a:ext>
          </a:extLst>
        </xdr:cNvPr>
        <xdr:cNvSpPr txBox="1"/>
      </xdr:nvSpPr>
      <xdr:spPr>
        <a:xfrm>
          <a:off x="6713604" y="76298425"/>
          <a:ext cx="2963796" cy="928858"/>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支出</a:t>
          </a: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ea"/>
              <a:ea typeface="+mn-ea"/>
              <a:cs typeface="+mn-cs"/>
            </a:rPr>
            <a:t>事業費          ：   </a:t>
          </a:r>
          <a:r>
            <a:rPr kumimoji="1" lang="en-US" altLang="ja-JP" sz="900" b="0" i="0" u="none" strike="noStrike" kern="0" cap="none" spc="0" normalizeH="0" baseline="0" noProof="0">
              <a:ln>
                <a:noFill/>
              </a:ln>
              <a:solidFill>
                <a:sysClr val="windowText" lastClr="000000"/>
              </a:solidFill>
              <a:effectLst/>
              <a:uLnTx/>
              <a:uFillTx/>
              <a:latin typeface="+mn-ea"/>
              <a:ea typeface="+mn-ea"/>
              <a:cs typeface="+mn-cs"/>
            </a:rPr>
            <a:t>16</a:t>
          </a:r>
          <a:r>
            <a:rPr kumimoji="1" lang="ja-JP" altLang="en-US" sz="900" b="0" i="0" u="none" strike="noStrike" kern="0" cap="none" spc="0" normalizeH="0" baseline="0" noProof="0">
              <a:ln>
                <a:noFill/>
              </a:ln>
              <a:solidFill>
                <a:sysClr val="windowText" lastClr="000000"/>
              </a:solidFill>
              <a:effectLst/>
              <a:uLnTx/>
              <a:uFillTx/>
              <a:latin typeface="+mn-ea"/>
              <a:ea typeface="+mn-ea"/>
              <a:cs typeface="+mn-cs"/>
            </a:rPr>
            <a:t> 百万円　</a:t>
          </a:r>
          <a:endParaRPr kumimoji="1" lang="en-US" altLang="ja-JP" sz="9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ea"/>
              <a:ea typeface="+mn-ea"/>
              <a:cs typeface="+mn-cs"/>
            </a:rPr>
            <a:t>推進事務費 ： 　   </a:t>
          </a:r>
          <a:r>
            <a:rPr kumimoji="1" lang="en-US" altLang="ja-JP" sz="900" b="0" i="0" u="none" strike="noStrike" kern="0" cap="none" spc="0" normalizeH="0" baseline="0" noProof="0">
              <a:ln>
                <a:noFill/>
              </a:ln>
              <a:solidFill>
                <a:sysClr val="windowText" lastClr="000000"/>
              </a:solidFill>
              <a:effectLst/>
              <a:uLnTx/>
              <a:uFillTx/>
              <a:latin typeface="+mn-ea"/>
              <a:ea typeface="+mn-ea"/>
              <a:cs typeface="+mn-cs"/>
            </a:rPr>
            <a:t>24</a:t>
          </a:r>
          <a:r>
            <a:rPr kumimoji="1" lang="ja-JP" altLang="en-US" sz="9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9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ea"/>
              <a:ea typeface="+mn-ea"/>
              <a:cs typeface="+mn-cs"/>
            </a:rPr>
            <a:t>計                  ：  </a:t>
          </a:r>
          <a:r>
            <a:rPr kumimoji="1" lang="en-US" altLang="ja-JP" sz="900" b="0" i="0" u="none" strike="noStrike" kern="0" cap="none" spc="0" normalizeH="0" baseline="0" noProof="0">
              <a:ln>
                <a:noFill/>
              </a:ln>
              <a:solidFill>
                <a:sysClr val="windowText" lastClr="000000"/>
              </a:solidFill>
              <a:effectLst/>
              <a:uLnTx/>
              <a:uFillTx/>
              <a:latin typeface="+mn-ea"/>
              <a:ea typeface="+mn-ea"/>
              <a:cs typeface="+mn-cs"/>
            </a:rPr>
            <a:t>41</a:t>
          </a:r>
          <a:r>
            <a:rPr kumimoji="1" lang="ja-JP" altLang="en-US" sz="900" b="0" i="0" u="none" strike="noStrike" kern="0" cap="none" spc="0" normalizeH="0" baseline="0" noProof="0">
              <a:ln>
                <a:noFill/>
              </a:ln>
              <a:solidFill>
                <a:sysClr val="windowText" lastClr="000000"/>
              </a:solidFill>
              <a:effectLst/>
              <a:uLnTx/>
              <a:uFillTx/>
              <a:latin typeface="+mn-ea"/>
              <a:ea typeface="+mn-ea"/>
              <a:cs typeface="+mn-cs"/>
            </a:rPr>
            <a:t> 百万円　</a:t>
          </a: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p>
      </xdr:txBody>
    </xdr:sp>
    <xdr:clientData/>
  </xdr:twoCellAnchor>
  <xdr:twoCellAnchor>
    <xdr:from>
      <xdr:col>19</xdr:col>
      <xdr:colOff>127000</xdr:colOff>
      <xdr:row>140</xdr:row>
      <xdr:rowOff>1577975</xdr:rowOff>
    </xdr:from>
    <xdr:to>
      <xdr:col>31</xdr:col>
      <xdr:colOff>64242</xdr:colOff>
      <xdr:row>141</xdr:row>
      <xdr:rowOff>228645</xdr:rowOff>
    </xdr:to>
    <xdr:sp macro="" textlink="">
      <xdr:nvSpPr>
        <xdr:cNvPr id="125" name="テキスト ボックス 124">
          <a:extLst>
            <a:ext uri="{FF2B5EF4-FFF2-40B4-BE49-F238E27FC236}">
              <a16:creationId xmlns:a16="http://schemas.microsoft.com/office/drawing/2014/main" id="{00000000-0008-0000-0000-00007D000000}"/>
            </a:ext>
          </a:extLst>
        </xdr:cNvPr>
        <xdr:cNvSpPr txBox="1"/>
      </xdr:nvSpPr>
      <xdr:spPr>
        <a:xfrm>
          <a:off x="4229100" y="76317475"/>
          <a:ext cx="2528042" cy="936670"/>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収入</a:t>
          </a: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a:solidFill>
                <a:sysClr val="windowText" lastClr="000000"/>
              </a:solidFill>
              <a:effectLst/>
              <a:latin typeface="+mn-ea"/>
              <a:ea typeface="+mn-ea"/>
              <a:cs typeface="+mn-cs"/>
            </a:rPr>
            <a:t>国からの資金交付：</a:t>
          </a:r>
          <a:r>
            <a:rPr kumimoji="1" lang="ja-JP" altLang="en-US" sz="900">
              <a:solidFill>
                <a:sysClr val="windowText" lastClr="000000"/>
              </a:solidFill>
              <a:effectLst/>
              <a:latin typeface="+mn-ea"/>
              <a:ea typeface="+mn-ea"/>
              <a:cs typeface="+mn-cs"/>
            </a:rPr>
            <a:t>　　</a:t>
          </a:r>
          <a:r>
            <a:rPr kumimoji="1" lang="en-US" altLang="ja-JP" sz="900">
              <a:solidFill>
                <a:sysClr val="windowText" lastClr="000000"/>
              </a:solidFill>
              <a:effectLst/>
              <a:latin typeface="+mn-ea"/>
              <a:ea typeface="+mn-ea"/>
              <a:cs typeface="+mn-cs"/>
            </a:rPr>
            <a:t>0 </a:t>
          </a:r>
          <a:r>
            <a:rPr kumimoji="1" lang="ja-JP" altLang="ja-JP" sz="900">
              <a:solidFill>
                <a:sysClr val="windowText" lastClr="000000"/>
              </a:solidFill>
              <a:effectLst/>
              <a:latin typeface="+mn-ea"/>
              <a:ea typeface="+mn-ea"/>
              <a:cs typeface="+mn-cs"/>
            </a:rPr>
            <a:t>百万円</a:t>
          </a:r>
          <a:endParaRPr lang="ja-JP" altLang="ja-JP" sz="900">
            <a:solidFill>
              <a:sysClr val="windowText" lastClr="000000"/>
            </a:solidFill>
            <a:effectLst/>
            <a:latin typeface="+mn-ea"/>
            <a:ea typeface="+mn-ea"/>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ea"/>
              <a:ea typeface="+mn-ea"/>
              <a:cs typeface="+mn-cs"/>
            </a:rPr>
            <a:t>運用収入：　               </a:t>
          </a:r>
          <a:r>
            <a:rPr kumimoji="1" lang="en-US" altLang="ja-JP" sz="900" b="0" i="0" u="none" strike="noStrike" kern="0" cap="none" spc="0" normalizeH="0" baseline="0" noProof="0">
              <a:ln>
                <a:noFill/>
              </a:ln>
              <a:solidFill>
                <a:sysClr val="windowText" lastClr="000000"/>
              </a:solidFill>
              <a:effectLst/>
              <a:uLnTx/>
              <a:uFillTx/>
              <a:latin typeface="+mn-ea"/>
              <a:ea typeface="+mn-ea"/>
              <a:cs typeface="+mn-cs"/>
            </a:rPr>
            <a:t>0</a:t>
          </a:r>
          <a:r>
            <a:rPr kumimoji="1" lang="ja-JP" altLang="en-US" sz="900" b="0" i="0" u="none" strike="noStrike" kern="0" cap="none" spc="0" normalizeH="0" baseline="0" noProof="0">
              <a:ln>
                <a:noFill/>
              </a:ln>
              <a:solidFill>
                <a:sysClr val="windowText" lastClr="000000"/>
              </a:solidFill>
              <a:effectLst/>
              <a:uLnTx/>
              <a:uFillTx/>
              <a:latin typeface="+mn-ea"/>
              <a:ea typeface="+mn-ea"/>
              <a:cs typeface="+mn-cs"/>
            </a:rPr>
            <a:t> 百万円</a:t>
          </a:r>
          <a:endParaRPr kumimoji="1" lang="en-US" altLang="ja-JP" sz="9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mn-ea"/>
              <a:ea typeface="+mn-ea"/>
              <a:cs typeface="+mn-cs"/>
            </a:rPr>
            <a:t>-------------------</a:t>
          </a:r>
          <a:r>
            <a:rPr kumimoji="1" lang="en-US" altLang="ja-JP" sz="900" b="0" i="0" baseline="0">
              <a:solidFill>
                <a:sysClr val="windowText" lastClr="000000"/>
              </a:solidFill>
              <a:effectLst/>
              <a:latin typeface="+mn-ea"/>
              <a:ea typeface="+mn-ea"/>
              <a:cs typeface="+mn-cs"/>
            </a:rPr>
            <a:t>-----------</a:t>
          </a:r>
          <a:endParaRPr kumimoji="1" lang="en-US" altLang="ja-JP" sz="9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ea"/>
              <a:ea typeface="+mn-ea"/>
              <a:cs typeface="+mn-cs"/>
            </a:rPr>
            <a:t>計                   ：  </a:t>
          </a:r>
          <a:r>
            <a:rPr kumimoji="1" lang="en-US" altLang="ja-JP" sz="900" b="0" i="0" u="none" strike="noStrike" kern="0" cap="none" spc="0" normalizeH="0" baseline="0" noProof="0">
              <a:ln>
                <a:noFill/>
              </a:ln>
              <a:solidFill>
                <a:sysClr val="windowText" lastClr="000000"/>
              </a:solidFill>
              <a:effectLst/>
              <a:uLnTx/>
              <a:uFillTx/>
              <a:latin typeface="+mn-ea"/>
              <a:ea typeface="+mn-ea"/>
              <a:cs typeface="+mn-cs"/>
            </a:rPr>
            <a:t>      0</a:t>
          </a:r>
          <a:r>
            <a:rPr kumimoji="1" lang="ja-JP" altLang="en-US" sz="900" b="0" i="0" u="none" strike="noStrike" kern="0" cap="none" spc="0" normalizeH="0" baseline="0" noProof="0">
              <a:ln>
                <a:noFill/>
              </a:ln>
              <a:solidFill>
                <a:sysClr val="windowText" lastClr="000000"/>
              </a:solidFill>
              <a:effectLst/>
              <a:uLnTx/>
              <a:uFillTx/>
              <a:latin typeface="+mn-ea"/>
              <a:ea typeface="+mn-ea"/>
              <a:cs typeface="+mn-cs"/>
            </a:rPr>
            <a:t> 百万円</a:t>
          </a:r>
        </a:p>
      </xdr:txBody>
    </xdr:sp>
    <xdr:clientData/>
  </xdr:twoCellAnchor>
  <xdr:twoCellAnchor>
    <xdr:from>
      <xdr:col>24</xdr:col>
      <xdr:colOff>210990</xdr:colOff>
      <xdr:row>141</xdr:row>
      <xdr:rowOff>1276350</xdr:rowOff>
    </xdr:from>
    <xdr:to>
      <xdr:col>24</xdr:col>
      <xdr:colOff>210990</xdr:colOff>
      <xdr:row>141</xdr:row>
      <xdr:rowOff>2102598</xdr:rowOff>
    </xdr:to>
    <xdr:cxnSp macro="">
      <xdr:nvCxnSpPr>
        <xdr:cNvPr id="133" name="直線矢印コネクタ 132">
          <a:extLst>
            <a:ext uri="{FF2B5EF4-FFF2-40B4-BE49-F238E27FC236}">
              <a16:creationId xmlns:a16="http://schemas.microsoft.com/office/drawing/2014/main" id="{00000000-0008-0000-0000-000085000000}"/>
            </a:ext>
          </a:extLst>
        </xdr:cNvPr>
        <xdr:cNvCxnSpPr/>
      </xdr:nvCxnSpPr>
      <xdr:spPr>
        <a:xfrm flipH="1">
          <a:off x="5392590" y="78301850"/>
          <a:ext cx="0" cy="826248"/>
        </a:xfrm>
        <a:prstGeom prst="straightConnector1">
          <a:avLst/>
        </a:prstGeom>
        <a:ln w="19050">
          <a:tailEnd type="triangle" w="med" len="sm"/>
        </a:ln>
      </xdr:spPr>
      <xdr:style>
        <a:lnRef idx="1">
          <a:schemeClr val="dk1"/>
        </a:lnRef>
        <a:fillRef idx="0">
          <a:schemeClr val="dk1"/>
        </a:fillRef>
        <a:effectRef idx="0">
          <a:schemeClr val="dk1"/>
        </a:effectRef>
        <a:fontRef idx="minor">
          <a:schemeClr val="tx1"/>
        </a:fontRef>
      </xdr:style>
    </xdr:cxnSp>
    <xdr:clientData/>
  </xdr:twoCellAnchor>
  <xdr:twoCellAnchor>
    <xdr:from>
      <xdr:col>31</xdr:col>
      <xdr:colOff>78014</xdr:colOff>
      <xdr:row>141</xdr:row>
      <xdr:rowOff>1228725</xdr:rowOff>
    </xdr:from>
    <xdr:to>
      <xdr:col>31</xdr:col>
      <xdr:colOff>78014</xdr:colOff>
      <xdr:row>141</xdr:row>
      <xdr:rowOff>2038350</xdr:rowOff>
    </xdr:to>
    <xdr:cxnSp macro="">
      <xdr:nvCxnSpPr>
        <xdr:cNvPr id="134" name="直線矢印コネクタ 133">
          <a:extLst>
            <a:ext uri="{FF2B5EF4-FFF2-40B4-BE49-F238E27FC236}">
              <a16:creationId xmlns:a16="http://schemas.microsoft.com/office/drawing/2014/main" id="{00000000-0008-0000-0000-000086000000}"/>
            </a:ext>
          </a:extLst>
        </xdr:cNvPr>
        <xdr:cNvCxnSpPr/>
      </xdr:nvCxnSpPr>
      <xdr:spPr>
        <a:xfrm>
          <a:off x="6718300" y="74938618"/>
          <a:ext cx="0" cy="809625"/>
        </a:xfrm>
        <a:prstGeom prst="straightConnector1">
          <a:avLst/>
        </a:prstGeom>
        <a:ln w="19050">
          <a:tailEnd type="triangle" w="med" len="sm"/>
        </a:ln>
      </xdr:spPr>
      <xdr:style>
        <a:lnRef idx="1">
          <a:schemeClr val="dk1"/>
        </a:lnRef>
        <a:fillRef idx="0">
          <a:schemeClr val="dk1"/>
        </a:fillRef>
        <a:effectRef idx="0">
          <a:schemeClr val="dk1"/>
        </a:effectRef>
        <a:fontRef idx="minor">
          <a:schemeClr val="tx1"/>
        </a:fontRef>
      </xdr:style>
    </xdr:cxnSp>
    <xdr:clientData/>
  </xdr:twoCellAnchor>
  <xdr:twoCellAnchor>
    <xdr:from>
      <xdr:col>18</xdr:col>
      <xdr:colOff>130681</xdr:colOff>
      <xdr:row>141</xdr:row>
      <xdr:rowOff>2143125</xdr:rowOff>
    </xdr:from>
    <xdr:to>
      <xdr:col>27</xdr:col>
      <xdr:colOff>145251</xdr:colOff>
      <xdr:row>142</xdr:row>
      <xdr:rowOff>390524</xdr:rowOff>
    </xdr:to>
    <xdr:sp macro="" textlink="">
      <xdr:nvSpPr>
        <xdr:cNvPr id="137" name="テキスト ボックス 136">
          <a:extLst>
            <a:ext uri="{FF2B5EF4-FFF2-40B4-BE49-F238E27FC236}">
              <a16:creationId xmlns:a16="http://schemas.microsoft.com/office/drawing/2014/main" id="{00000000-0008-0000-0000-000089000000}"/>
            </a:ext>
          </a:extLst>
        </xdr:cNvPr>
        <xdr:cNvSpPr txBox="1"/>
      </xdr:nvSpPr>
      <xdr:spPr>
        <a:xfrm>
          <a:off x="3913467" y="75853018"/>
          <a:ext cx="2014820" cy="533399"/>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chemeClr val="dk1"/>
              </a:solidFill>
              <a:effectLst/>
              <a:latin typeface="+mn-lt"/>
              <a:ea typeface="+mn-ea"/>
              <a:cs typeface="+mn-cs"/>
            </a:rPr>
            <a:t>Ｊ</a:t>
          </a:r>
          <a:r>
            <a:rPr kumimoji="1" lang="ja-JP" altLang="ja-JP" sz="1100">
              <a:solidFill>
                <a:schemeClr val="dk1"/>
              </a:solidFill>
              <a:effectLst/>
              <a:latin typeface="+mn-lt"/>
              <a:ea typeface="+mn-ea"/>
              <a:cs typeface="+mn-cs"/>
            </a:rPr>
            <a:t>．</a:t>
          </a:r>
          <a:r>
            <a:rPr kumimoji="1" lang="ja-JP" altLang="en-US" sz="1100"/>
            <a:t>金融機関</a:t>
          </a:r>
          <a:endParaRPr kumimoji="1" lang="en-US" altLang="ja-JP" sz="1100"/>
        </a:p>
        <a:p>
          <a:pPr algn="ctr"/>
          <a:r>
            <a:rPr kumimoji="1" lang="ja-JP" altLang="en-US" sz="1100">
              <a:solidFill>
                <a:sysClr val="windowText" lastClr="000000"/>
              </a:solidFill>
            </a:rPr>
            <a:t>－</a:t>
          </a:r>
          <a:r>
            <a:rPr kumimoji="1" lang="ja-JP" altLang="en-US" sz="1100"/>
            <a:t>百万円</a:t>
          </a:r>
        </a:p>
      </xdr:txBody>
    </xdr:sp>
    <xdr:clientData/>
  </xdr:twoCellAnchor>
  <xdr:twoCellAnchor>
    <xdr:from>
      <xdr:col>29</xdr:col>
      <xdr:colOff>12672</xdr:colOff>
      <xdr:row>141</xdr:row>
      <xdr:rowOff>2108200</xdr:rowOff>
    </xdr:from>
    <xdr:to>
      <xdr:col>45</xdr:col>
      <xdr:colOff>28708</xdr:colOff>
      <xdr:row>142</xdr:row>
      <xdr:rowOff>357467</xdr:rowOff>
    </xdr:to>
    <xdr:sp macro="" textlink="">
      <xdr:nvSpPr>
        <xdr:cNvPr id="138" name="テキスト ボックス 137">
          <a:extLst>
            <a:ext uri="{FF2B5EF4-FFF2-40B4-BE49-F238E27FC236}">
              <a16:creationId xmlns:a16="http://schemas.microsoft.com/office/drawing/2014/main" id="{00000000-0008-0000-0000-00008A000000}"/>
            </a:ext>
          </a:extLst>
        </xdr:cNvPr>
        <xdr:cNvSpPr txBox="1"/>
      </xdr:nvSpPr>
      <xdr:spPr>
        <a:xfrm>
          <a:off x="6203922" y="75818093"/>
          <a:ext cx="3513072" cy="535267"/>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1300"/>
            </a:lnSpc>
          </a:pPr>
          <a:r>
            <a:rPr kumimoji="1" lang="ja-JP" altLang="en-US" sz="1100">
              <a:solidFill>
                <a:schemeClr val="dk1"/>
              </a:solidFill>
              <a:effectLst/>
              <a:latin typeface="+mn-lt"/>
              <a:ea typeface="+mn-ea"/>
              <a:cs typeface="+mn-cs"/>
            </a:rPr>
            <a:t>Ｋ</a:t>
          </a:r>
          <a:r>
            <a:rPr kumimoji="1" lang="ja-JP" altLang="ja-JP" sz="1100">
              <a:solidFill>
                <a:schemeClr val="dk1"/>
              </a:solidFill>
              <a:effectLst/>
              <a:latin typeface="+mn-lt"/>
              <a:ea typeface="+mn-ea"/>
              <a:cs typeface="+mn-cs"/>
            </a:rPr>
            <a:t>．</a:t>
          </a:r>
          <a:r>
            <a:rPr kumimoji="1" lang="ja-JP" altLang="en-US" sz="1100"/>
            <a:t>都道府県農業信用基金協会</a:t>
          </a:r>
          <a:endParaRPr kumimoji="1" lang="en-US" altLang="ja-JP" sz="1100"/>
        </a:p>
        <a:p>
          <a:pPr algn="ctr">
            <a:lnSpc>
              <a:spcPts val="1300"/>
            </a:lnSpc>
          </a:pPr>
          <a:r>
            <a:rPr kumimoji="1" lang="ja-JP" altLang="en-US" sz="1100"/>
            <a:t>－百万円</a:t>
          </a:r>
        </a:p>
      </xdr:txBody>
    </xdr:sp>
    <xdr:clientData/>
  </xdr:twoCellAnchor>
  <xdr:twoCellAnchor>
    <xdr:from>
      <xdr:col>18</xdr:col>
      <xdr:colOff>175131</xdr:colOff>
      <xdr:row>142</xdr:row>
      <xdr:rowOff>479425</xdr:rowOff>
    </xdr:from>
    <xdr:to>
      <xdr:col>27</xdr:col>
      <xdr:colOff>165047</xdr:colOff>
      <xdr:row>142</xdr:row>
      <xdr:rowOff>767425</xdr:rowOff>
    </xdr:to>
    <xdr:sp macro="" textlink="">
      <xdr:nvSpPr>
        <xdr:cNvPr id="171" name="大かっこ 170">
          <a:extLst>
            <a:ext uri="{FF2B5EF4-FFF2-40B4-BE49-F238E27FC236}">
              <a16:creationId xmlns:a16="http://schemas.microsoft.com/office/drawing/2014/main" id="{00000000-0008-0000-0000-0000AB000000}"/>
            </a:ext>
          </a:extLst>
        </xdr:cNvPr>
        <xdr:cNvSpPr/>
      </xdr:nvSpPr>
      <xdr:spPr>
        <a:xfrm>
          <a:off x="3957917" y="76475318"/>
          <a:ext cx="1990166" cy="28800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r>
            <a:rPr kumimoji="1" lang="ja-JP" altLang="en-US" sz="1000"/>
            <a:t>当該資金の貸付</a:t>
          </a:r>
        </a:p>
      </xdr:txBody>
    </xdr:sp>
    <xdr:clientData/>
  </xdr:twoCellAnchor>
  <xdr:twoCellAnchor>
    <xdr:from>
      <xdr:col>29</xdr:col>
      <xdr:colOff>67368</xdr:colOff>
      <xdr:row>142</xdr:row>
      <xdr:rowOff>479424</xdr:rowOff>
    </xdr:from>
    <xdr:to>
      <xdr:col>45</xdr:col>
      <xdr:colOff>27186</xdr:colOff>
      <xdr:row>142</xdr:row>
      <xdr:rowOff>1228725</xdr:rowOff>
    </xdr:to>
    <xdr:sp macro="" textlink="">
      <xdr:nvSpPr>
        <xdr:cNvPr id="172" name="大かっこ 171">
          <a:extLst>
            <a:ext uri="{FF2B5EF4-FFF2-40B4-BE49-F238E27FC236}">
              <a16:creationId xmlns:a16="http://schemas.microsoft.com/office/drawing/2014/main" id="{00000000-0008-0000-0000-0000AC000000}"/>
            </a:ext>
          </a:extLst>
        </xdr:cNvPr>
        <xdr:cNvSpPr/>
      </xdr:nvSpPr>
      <xdr:spPr>
        <a:xfrm>
          <a:off x="6144318" y="83289774"/>
          <a:ext cx="3312618" cy="749301"/>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000"/>
            <a:t>・当該資金借受者の債務保証</a:t>
          </a:r>
          <a:endParaRPr kumimoji="1" lang="en-US" altLang="ja-JP" sz="1000"/>
        </a:p>
        <a:p>
          <a:pPr algn="l"/>
          <a:r>
            <a:rPr kumimoji="1" lang="ja-JP" altLang="en-US" sz="1000"/>
            <a:t>・増頭資金を調達する際の債務を農業信用基金協会が保証する場合の保証料</a:t>
          </a:r>
        </a:p>
      </xdr:txBody>
    </xdr:sp>
    <xdr:clientData/>
  </xdr:twoCellAnchor>
  <xdr:twoCellAnchor>
    <xdr:from>
      <xdr:col>8</xdr:col>
      <xdr:colOff>164567</xdr:colOff>
      <xdr:row>141</xdr:row>
      <xdr:rowOff>1800640</xdr:rowOff>
    </xdr:from>
    <xdr:to>
      <xdr:col>25</xdr:col>
      <xdr:colOff>176064</xdr:colOff>
      <xdr:row>141</xdr:row>
      <xdr:rowOff>2085975</xdr:rowOff>
    </xdr:to>
    <xdr:sp macro="" textlink="">
      <xdr:nvSpPr>
        <xdr:cNvPr id="194" name="テキスト ボックス 193">
          <a:extLst>
            <a:ext uri="{FF2B5EF4-FFF2-40B4-BE49-F238E27FC236}">
              <a16:creationId xmlns:a16="http://schemas.microsoft.com/office/drawing/2014/main" id="{00000000-0008-0000-0000-0000C2000000}"/>
            </a:ext>
          </a:extLst>
        </xdr:cNvPr>
        <xdr:cNvSpPr txBox="1"/>
      </xdr:nvSpPr>
      <xdr:spPr>
        <a:xfrm>
          <a:off x="1797424" y="75510533"/>
          <a:ext cx="3712640" cy="285335"/>
        </a:xfrm>
        <a:prstGeom prst="rect">
          <a:avLst/>
        </a:prstGeom>
        <a:noFill/>
        <a:ln w="9525" cmpd="sng">
          <a:no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利子補給</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畜産経営体質強化支援資金</a:t>
          </a:r>
        </a:p>
      </xdr:txBody>
    </xdr:sp>
    <xdr:clientData/>
  </xdr:twoCellAnchor>
  <xdr:twoCellAnchor>
    <xdr:from>
      <xdr:col>31</xdr:col>
      <xdr:colOff>173264</xdr:colOff>
      <xdr:row>141</xdr:row>
      <xdr:rowOff>1447800</xdr:rowOff>
    </xdr:from>
    <xdr:to>
      <xdr:col>52</xdr:col>
      <xdr:colOff>33618</xdr:colOff>
      <xdr:row>141</xdr:row>
      <xdr:rowOff>2000250</xdr:rowOff>
    </xdr:to>
    <xdr:sp macro="" textlink="">
      <xdr:nvSpPr>
        <xdr:cNvPr id="195" name="テキスト ボックス 194">
          <a:extLst>
            <a:ext uri="{FF2B5EF4-FFF2-40B4-BE49-F238E27FC236}">
              <a16:creationId xmlns:a16="http://schemas.microsoft.com/office/drawing/2014/main" id="{00000000-0008-0000-0000-0000C3000000}"/>
            </a:ext>
          </a:extLst>
        </xdr:cNvPr>
        <xdr:cNvSpPr txBox="1"/>
      </xdr:nvSpPr>
      <xdr:spPr>
        <a:xfrm>
          <a:off x="6739911" y="75709182"/>
          <a:ext cx="4342707" cy="552450"/>
        </a:xfrm>
        <a:prstGeom prst="rect">
          <a:avLst/>
        </a:prstGeom>
        <a:noFill/>
        <a:ln w="9525" cmpd="sng">
          <a:no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baseline="0">
              <a:effectLst/>
              <a:latin typeface="+mn-lt"/>
              <a:ea typeface="+mn-ea"/>
              <a:cs typeface="+mn-cs"/>
            </a:rPr>
            <a:t>【</a:t>
          </a:r>
          <a:r>
            <a:rPr kumimoji="1" lang="ja-JP" altLang="ja-JP" sz="1100" b="0" i="0" baseline="0">
              <a:effectLst/>
              <a:latin typeface="+mn-lt"/>
              <a:ea typeface="+mn-ea"/>
              <a:cs typeface="+mn-cs"/>
            </a:rPr>
            <a:t>畜産経営体質強化支援資金・保証円滑化交付金の交付</a:t>
          </a:r>
          <a:r>
            <a:rPr kumimoji="1" lang="en-US" altLang="ja-JP" sz="1100" b="0" i="0" baseline="0">
              <a:effectLst/>
              <a:latin typeface="+mn-lt"/>
              <a:ea typeface="+mn-ea"/>
              <a:cs typeface="+mn-cs"/>
            </a:rPr>
            <a:t>】</a:t>
          </a:r>
          <a:endParaRPr lang="ja-JP" altLang="ja-JP">
            <a:effectLst/>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乳用牛・繁殖牛増頭資金確保円滑化事業・保証料</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xdr:txBody>
    </xdr:sp>
    <xdr:clientData/>
  </xdr:twoCellAnchor>
  <xdr:twoCellAnchor>
    <xdr:from>
      <xdr:col>8</xdr:col>
      <xdr:colOff>58964</xdr:colOff>
      <xdr:row>141</xdr:row>
      <xdr:rowOff>1133476</xdr:rowOff>
    </xdr:from>
    <xdr:to>
      <xdr:col>17</xdr:col>
      <xdr:colOff>131802</xdr:colOff>
      <xdr:row>141</xdr:row>
      <xdr:rowOff>1771650</xdr:rowOff>
    </xdr:to>
    <xdr:sp macro="" textlink="">
      <xdr:nvSpPr>
        <xdr:cNvPr id="197" name="テキスト ボックス 196">
          <a:extLst>
            <a:ext uri="{FF2B5EF4-FFF2-40B4-BE49-F238E27FC236}">
              <a16:creationId xmlns:a16="http://schemas.microsoft.com/office/drawing/2014/main" id="{00000000-0008-0000-0000-0000C5000000}"/>
            </a:ext>
          </a:extLst>
        </xdr:cNvPr>
        <xdr:cNvSpPr txBox="1"/>
      </xdr:nvSpPr>
      <xdr:spPr>
        <a:xfrm>
          <a:off x="1691821" y="74843369"/>
          <a:ext cx="2018660" cy="638174"/>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rPr>
            <a:t>Ｈ．都道府県信用農協連</a:t>
          </a:r>
          <a:endParaRPr kumimoji="1" lang="en-US" altLang="ja-JP" sz="1100">
            <a:solidFill>
              <a:sysClr val="windowText" lastClr="000000"/>
            </a:solidFill>
          </a:endParaRPr>
        </a:p>
        <a:p>
          <a:pPr algn="ctr"/>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委託</a:t>
          </a:r>
          <a:r>
            <a:rPr kumimoji="1" lang="en-US" altLang="ja-JP" sz="1100">
              <a:solidFill>
                <a:sysClr val="windowText" lastClr="000000"/>
              </a:solidFill>
              <a:latin typeface="+mn-ea"/>
              <a:ea typeface="+mn-ea"/>
            </a:rPr>
            <a:t>】11</a:t>
          </a:r>
          <a:r>
            <a:rPr kumimoji="1" lang="ja-JP" altLang="en-US" sz="1100">
              <a:solidFill>
                <a:sysClr val="windowText" lastClr="000000"/>
              </a:solidFill>
              <a:latin typeface="+mn-ea"/>
              <a:ea typeface="+mn-ea"/>
            </a:rPr>
            <a:t>機関</a:t>
          </a:r>
          <a:r>
            <a:rPr kumimoji="1" lang="en-US" altLang="ja-JP" sz="1100">
              <a:solidFill>
                <a:sysClr val="windowText" lastClr="000000"/>
              </a:solidFill>
              <a:latin typeface="+mn-ea"/>
              <a:ea typeface="+mn-ea"/>
            </a:rPr>
            <a:t>0.3</a:t>
          </a:r>
          <a:r>
            <a:rPr kumimoji="1" lang="ja-JP" altLang="en-US" sz="1100">
              <a:solidFill>
                <a:sysClr val="windowText" lastClr="000000"/>
              </a:solidFill>
              <a:latin typeface="+mn-ea"/>
              <a:ea typeface="+mn-ea"/>
            </a:rPr>
            <a:t>百万円</a:t>
          </a:r>
        </a:p>
      </xdr:txBody>
    </xdr:sp>
    <xdr:clientData/>
  </xdr:twoCellAnchor>
  <xdr:twoCellAnchor>
    <xdr:from>
      <xdr:col>8</xdr:col>
      <xdr:colOff>27214</xdr:colOff>
      <xdr:row>141</xdr:row>
      <xdr:rowOff>2155825</xdr:rowOff>
    </xdr:from>
    <xdr:to>
      <xdr:col>17</xdr:col>
      <xdr:colOff>97813</xdr:colOff>
      <xdr:row>142</xdr:row>
      <xdr:rowOff>403224</xdr:rowOff>
    </xdr:to>
    <xdr:sp macro="" textlink="">
      <xdr:nvSpPr>
        <xdr:cNvPr id="198" name="テキスト ボックス 197">
          <a:extLst>
            <a:ext uri="{FF2B5EF4-FFF2-40B4-BE49-F238E27FC236}">
              <a16:creationId xmlns:a16="http://schemas.microsoft.com/office/drawing/2014/main" id="{00000000-0008-0000-0000-0000C6000000}"/>
            </a:ext>
          </a:extLst>
        </xdr:cNvPr>
        <xdr:cNvSpPr txBox="1"/>
      </xdr:nvSpPr>
      <xdr:spPr>
        <a:xfrm>
          <a:off x="1660071" y="75865718"/>
          <a:ext cx="2016421" cy="533399"/>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rPr>
            <a:t>Ｉ．農協</a:t>
          </a:r>
          <a:endParaRPr kumimoji="1" lang="en-US" altLang="ja-JP" sz="1100">
            <a:solidFill>
              <a:sysClr val="windowText" lastClr="000000"/>
            </a:solidFill>
          </a:endParaRPr>
        </a:p>
        <a:p>
          <a:pPr algn="ctr"/>
          <a:r>
            <a:rPr kumimoji="1" lang="ja-JP" altLang="en-US" sz="1100">
              <a:solidFill>
                <a:sysClr val="windowText" lastClr="000000"/>
              </a:solidFill>
            </a:rPr>
            <a:t>（</a:t>
          </a:r>
          <a:r>
            <a:rPr kumimoji="1" lang="en-US" altLang="ja-JP" sz="1100">
              <a:solidFill>
                <a:sysClr val="windowText" lastClr="000000"/>
              </a:solidFill>
              <a:latin typeface="+mn-ea"/>
              <a:ea typeface="+mn-ea"/>
            </a:rPr>
            <a:t>11</a:t>
          </a:r>
          <a:r>
            <a:rPr kumimoji="1" lang="ja-JP" altLang="en-US" sz="1100">
              <a:solidFill>
                <a:sysClr val="windowText" lastClr="000000"/>
              </a:solidFill>
              <a:latin typeface="+mn-ea"/>
              <a:ea typeface="+mn-ea"/>
            </a:rPr>
            <a:t>機関</a:t>
          </a:r>
          <a:r>
            <a:rPr kumimoji="1" lang="en-US" altLang="ja-JP" sz="1100">
              <a:solidFill>
                <a:sysClr val="windowText" lastClr="000000"/>
              </a:solidFill>
              <a:latin typeface="+mn-ea"/>
              <a:ea typeface="+mn-ea"/>
            </a:rPr>
            <a:t>16</a:t>
          </a:r>
          <a:r>
            <a:rPr kumimoji="1" lang="ja-JP" altLang="en-US" sz="1100">
              <a:solidFill>
                <a:sysClr val="windowText" lastClr="000000"/>
              </a:solidFill>
              <a:latin typeface="+mn-ea"/>
              <a:ea typeface="+mn-ea"/>
            </a:rPr>
            <a:t>百万円</a:t>
          </a:r>
          <a:r>
            <a:rPr kumimoji="1" lang="ja-JP" altLang="en-US" sz="1100">
              <a:solidFill>
                <a:sysClr val="windowText" lastClr="000000"/>
              </a:solidFill>
            </a:rPr>
            <a:t>）</a:t>
          </a:r>
        </a:p>
      </xdr:txBody>
    </xdr:sp>
    <xdr:clientData/>
  </xdr:twoCellAnchor>
  <xdr:twoCellAnchor>
    <xdr:from>
      <xdr:col>8</xdr:col>
      <xdr:colOff>87539</xdr:colOff>
      <xdr:row>142</xdr:row>
      <xdr:rowOff>523875</xdr:rowOff>
    </xdr:from>
    <xdr:to>
      <xdr:col>17</xdr:col>
      <xdr:colOff>76334</xdr:colOff>
      <xdr:row>142</xdr:row>
      <xdr:rowOff>811875</xdr:rowOff>
    </xdr:to>
    <xdr:sp macro="" textlink="">
      <xdr:nvSpPr>
        <xdr:cNvPr id="199" name="大かっこ 198">
          <a:extLst>
            <a:ext uri="{FF2B5EF4-FFF2-40B4-BE49-F238E27FC236}">
              <a16:creationId xmlns:a16="http://schemas.microsoft.com/office/drawing/2014/main" id="{00000000-0008-0000-0000-0000C7000000}"/>
            </a:ext>
          </a:extLst>
        </xdr:cNvPr>
        <xdr:cNvSpPr/>
      </xdr:nvSpPr>
      <xdr:spPr>
        <a:xfrm>
          <a:off x="1720396" y="76519768"/>
          <a:ext cx="1934617" cy="28800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r>
            <a:rPr kumimoji="1" lang="ja-JP" altLang="en-US" sz="1000"/>
            <a:t>当該資金の貸付</a:t>
          </a:r>
        </a:p>
      </xdr:txBody>
    </xdr:sp>
    <xdr:clientData/>
  </xdr:twoCellAnchor>
  <xdr:twoCellAnchor>
    <xdr:from>
      <xdr:col>20</xdr:col>
      <xdr:colOff>177187</xdr:colOff>
      <xdr:row>141</xdr:row>
      <xdr:rowOff>1381125</xdr:rowOff>
    </xdr:from>
    <xdr:to>
      <xdr:col>25</xdr:col>
      <xdr:colOff>137966</xdr:colOff>
      <xdr:row>141</xdr:row>
      <xdr:rowOff>1666460</xdr:rowOff>
    </xdr:to>
    <xdr:sp macro="" textlink="">
      <xdr:nvSpPr>
        <xdr:cNvPr id="200" name="テキスト ボックス 199">
          <a:extLst>
            <a:ext uri="{FF2B5EF4-FFF2-40B4-BE49-F238E27FC236}">
              <a16:creationId xmlns:a16="http://schemas.microsoft.com/office/drawing/2014/main" id="{00000000-0008-0000-0000-0000C8000000}"/>
            </a:ext>
          </a:extLst>
        </xdr:cNvPr>
        <xdr:cNvSpPr txBox="1"/>
      </xdr:nvSpPr>
      <xdr:spPr>
        <a:xfrm>
          <a:off x="4409008" y="75091018"/>
          <a:ext cx="1062958" cy="285335"/>
        </a:xfrm>
        <a:prstGeom prst="rect">
          <a:avLst/>
        </a:prstGeom>
        <a:noFill/>
        <a:ln w="9525" cmpd="sng">
          <a:no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利子補給</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12</xdr:col>
      <xdr:colOff>191408</xdr:colOff>
      <xdr:row>141</xdr:row>
      <xdr:rowOff>1807029</xdr:rowOff>
    </xdr:from>
    <xdr:to>
      <xdr:col>12</xdr:col>
      <xdr:colOff>191408</xdr:colOff>
      <xdr:row>141</xdr:row>
      <xdr:rowOff>2131029</xdr:rowOff>
    </xdr:to>
    <xdr:cxnSp macro="">
      <xdr:nvCxnSpPr>
        <xdr:cNvPr id="201" name="直線矢印コネクタ 200">
          <a:extLst>
            <a:ext uri="{FF2B5EF4-FFF2-40B4-BE49-F238E27FC236}">
              <a16:creationId xmlns:a16="http://schemas.microsoft.com/office/drawing/2014/main" id="{00000000-0008-0000-0000-0000C9000000}"/>
            </a:ext>
          </a:extLst>
        </xdr:cNvPr>
        <xdr:cNvCxnSpPr/>
      </xdr:nvCxnSpPr>
      <xdr:spPr>
        <a:xfrm>
          <a:off x="2782208" y="78832529"/>
          <a:ext cx="0" cy="324000"/>
        </a:xfrm>
        <a:prstGeom prst="straightConnector1">
          <a:avLst/>
        </a:prstGeom>
        <a:ln w="19050">
          <a:tailEnd type="triangle" w="med" len="sm"/>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32230</xdr:colOff>
      <xdr:row>141</xdr:row>
      <xdr:rowOff>790575</xdr:rowOff>
    </xdr:from>
    <xdr:to>
      <xdr:col>13</xdr:col>
      <xdr:colOff>32230</xdr:colOff>
      <xdr:row>141</xdr:row>
      <xdr:rowOff>1114575</xdr:rowOff>
    </xdr:to>
    <xdr:cxnSp macro="">
      <xdr:nvCxnSpPr>
        <xdr:cNvPr id="196" name="直線矢印コネクタ 195">
          <a:extLst>
            <a:ext uri="{FF2B5EF4-FFF2-40B4-BE49-F238E27FC236}">
              <a16:creationId xmlns:a16="http://schemas.microsoft.com/office/drawing/2014/main" id="{00000000-0008-0000-0000-0000C4000000}"/>
            </a:ext>
          </a:extLst>
        </xdr:cNvPr>
        <xdr:cNvCxnSpPr/>
      </xdr:nvCxnSpPr>
      <xdr:spPr>
        <a:xfrm>
          <a:off x="2838930" y="77816075"/>
          <a:ext cx="0" cy="324000"/>
        </a:xfrm>
        <a:prstGeom prst="straightConnector1">
          <a:avLst/>
        </a:prstGeom>
        <a:ln w="19050">
          <a:tailEnd type="triangle" w="med" len="sm"/>
        </a:ln>
      </xdr:spPr>
      <xdr:style>
        <a:lnRef idx="1">
          <a:schemeClr val="dk1"/>
        </a:lnRef>
        <a:fillRef idx="0">
          <a:schemeClr val="dk1"/>
        </a:fillRef>
        <a:effectRef idx="0">
          <a:schemeClr val="dk1"/>
        </a:effectRef>
        <a:fontRef idx="minor">
          <a:schemeClr val="tx1"/>
        </a:fontRef>
      </xdr:style>
    </xdr:cxnSp>
    <xdr:clientData/>
  </xdr:twoCellAnchor>
  <xdr:twoCellAnchor>
    <xdr:from>
      <xdr:col>36</xdr:col>
      <xdr:colOff>179295</xdr:colOff>
      <xdr:row>120</xdr:row>
      <xdr:rowOff>56028</xdr:rowOff>
    </xdr:from>
    <xdr:to>
      <xdr:col>38</xdr:col>
      <xdr:colOff>77472</xdr:colOff>
      <xdr:row>120</xdr:row>
      <xdr:rowOff>380028</xdr:rowOff>
    </xdr:to>
    <xdr:sp macro="" textlink="">
      <xdr:nvSpPr>
        <xdr:cNvPr id="162" name="円/楕円 161">
          <a:extLst>
            <a:ext uri="{FF2B5EF4-FFF2-40B4-BE49-F238E27FC236}">
              <a16:creationId xmlns:a16="http://schemas.microsoft.com/office/drawing/2014/main" id="{00000000-0008-0000-0000-0000A2000000}"/>
            </a:ext>
          </a:extLst>
        </xdr:cNvPr>
        <xdr:cNvSpPr/>
      </xdr:nvSpPr>
      <xdr:spPr>
        <a:xfrm>
          <a:off x="7844119" y="51748763"/>
          <a:ext cx="324000" cy="324000"/>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10</xdr:col>
      <xdr:colOff>134471</xdr:colOff>
      <xdr:row>143</xdr:row>
      <xdr:rowOff>997324</xdr:rowOff>
    </xdr:from>
    <xdr:to>
      <xdr:col>22</xdr:col>
      <xdr:colOff>112059</xdr:colOff>
      <xdr:row>143</xdr:row>
      <xdr:rowOff>1438370</xdr:rowOff>
    </xdr:to>
    <xdr:sp macro="" textlink="">
      <xdr:nvSpPr>
        <xdr:cNvPr id="165" name="テキスト ボックス 164">
          <a:extLst>
            <a:ext uri="{FF2B5EF4-FFF2-40B4-BE49-F238E27FC236}">
              <a16:creationId xmlns:a16="http://schemas.microsoft.com/office/drawing/2014/main" id="{00000000-0008-0000-0000-0000A5000000}"/>
            </a:ext>
          </a:extLst>
        </xdr:cNvPr>
        <xdr:cNvSpPr txBox="1"/>
      </xdr:nvSpPr>
      <xdr:spPr>
        <a:xfrm>
          <a:off x="2185147" y="80928883"/>
          <a:ext cx="2554941" cy="441046"/>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公募・補助</a:t>
          </a:r>
          <a:r>
            <a:rPr kumimoji="1" lang="en-US" altLang="ja-JP"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酪農経営改善対策事業　</a:t>
          </a:r>
          <a:endParaRPr kumimoji="1" lang="en-US" altLang="ja-JP"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26</xdr:col>
      <xdr:colOff>209925</xdr:colOff>
      <xdr:row>143</xdr:row>
      <xdr:rowOff>1003300</xdr:rowOff>
    </xdr:from>
    <xdr:to>
      <xdr:col>38</xdr:col>
      <xdr:colOff>139701</xdr:colOff>
      <xdr:row>143</xdr:row>
      <xdr:rowOff>1444346</xdr:rowOff>
    </xdr:to>
    <xdr:sp macro="" textlink="">
      <xdr:nvSpPr>
        <xdr:cNvPr id="166" name="テキスト ボックス 165">
          <a:extLst>
            <a:ext uri="{FF2B5EF4-FFF2-40B4-BE49-F238E27FC236}">
              <a16:creationId xmlns:a16="http://schemas.microsoft.com/office/drawing/2014/main" id="{00000000-0008-0000-0000-0000A6000000}"/>
            </a:ext>
          </a:extLst>
        </xdr:cNvPr>
        <xdr:cNvSpPr txBox="1"/>
      </xdr:nvSpPr>
      <xdr:spPr>
        <a:xfrm>
          <a:off x="5823325" y="83693000"/>
          <a:ext cx="2520576" cy="441046"/>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公募・補助</a:t>
          </a:r>
          <a:r>
            <a:rPr kumimoji="1" lang="en-US" altLang="ja-JP"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繁殖性等向上事業</a:t>
          </a:r>
          <a:endParaRPr kumimoji="1" lang="en-US" altLang="ja-JP"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34</xdr:col>
      <xdr:colOff>168089</xdr:colOff>
      <xdr:row>143</xdr:row>
      <xdr:rowOff>952500</xdr:rowOff>
    </xdr:from>
    <xdr:to>
      <xdr:col>46</xdr:col>
      <xdr:colOff>134471</xdr:colOff>
      <xdr:row>143</xdr:row>
      <xdr:rowOff>1393546</xdr:rowOff>
    </xdr:to>
    <xdr:sp macro="" textlink="">
      <xdr:nvSpPr>
        <xdr:cNvPr id="167" name="テキスト ボックス 166">
          <a:extLst>
            <a:ext uri="{FF2B5EF4-FFF2-40B4-BE49-F238E27FC236}">
              <a16:creationId xmlns:a16="http://schemas.microsoft.com/office/drawing/2014/main" id="{00000000-0008-0000-0000-0000A7000000}"/>
            </a:ext>
          </a:extLst>
        </xdr:cNvPr>
        <xdr:cNvSpPr txBox="1"/>
      </xdr:nvSpPr>
      <xdr:spPr>
        <a:xfrm>
          <a:off x="7429501" y="80884059"/>
          <a:ext cx="2554941" cy="441046"/>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公募・補助</a:t>
          </a:r>
          <a:r>
            <a:rPr kumimoji="1" lang="en-US" altLang="ja-JP"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家畜生産性向上対策</a:t>
          </a:r>
          <a:endParaRPr kumimoji="1" lang="en-US" altLang="ja-JP"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26</xdr:col>
      <xdr:colOff>200213</xdr:colOff>
      <xdr:row>143</xdr:row>
      <xdr:rowOff>1344706</xdr:rowOff>
    </xdr:from>
    <xdr:to>
      <xdr:col>26</xdr:col>
      <xdr:colOff>200213</xdr:colOff>
      <xdr:row>143</xdr:row>
      <xdr:rowOff>1571707</xdr:rowOff>
    </xdr:to>
    <xdr:cxnSp macro="">
      <xdr:nvCxnSpPr>
        <xdr:cNvPr id="220" name="直線矢印コネクタ 219">
          <a:extLst>
            <a:ext uri="{FF2B5EF4-FFF2-40B4-BE49-F238E27FC236}">
              <a16:creationId xmlns:a16="http://schemas.microsoft.com/office/drawing/2014/main" id="{00000000-0008-0000-0000-0000DC000000}"/>
            </a:ext>
          </a:extLst>
        </xdr:cNvPr>
        <xdr:cNvCxnSpPr/>
      </xdr:nvCxnSpPr>
      <xdr:spPr>
        <a:xfrm>
          <a:off x="5813613" y="84034406"/>
          <a:ext cx="0" cy="227001"/>
        </a:xfrm>
        <a:prstGeom prst="straightConnector1">
          <a:avLst/>
        </a:prstGeom>
        <a:noFill/>
        <a:ln w="19050" cap="flat" cmpd="sng" algn="ctr">
          <a:solidFill>
            <a:sysClr val="windowText" lastClr="000000"/>
          </a:solidFill>
          <a:prstDash val="solid"/>
          <a:tailEnd type="triangle"/>
        </a:ln>
        <a:effectLst/>
      </xdr:spPr>
    </xdr:cxnSp>
    <xdr:clientData/>
  </xdr:twoCellAnchor>
  <xdr:twoCellAnchor>
    <xdr:from>
      <xdr:col>37</xdr:col>
      <xdr:colOff>156883</xdr:colOff>
      <xdr:row>23</xdr:row>
      <xdr:rowOff>11206</xdr:rowOff>
    </xdr:from>
    <xdr:to>
      <xdr:col>42</xdr:col>
      <xdr:colOff>73400</xdr:colOff>
      <xdr:row>24</xdr:row>
      <xdr:rowOff>31377</xdr:rowOff>
    </xdr:to>
    <xdr:sp macro="" textlink="">
      <xdr:nvSpPr>
        <xdr:cNvPr id="169" name="テキスト ボックス 168">
          <a:extLst>
            <a:ext uri="{FF2B5EF4-FFF2-40B4-BE49-F238E27FC236}">
              <a16:creationId xmlns:a16="http://schemas.microsoft.com/office/drawing/2014/main" id="{00000000-0008-0000-0000-0000A9000000}"/>
            </a:ext>
          </a:extLst>
        </xdr:cNvPr>
        <xdr:cNvSpPr txBox="1"/>
      </xdr:nvSpPr>
      <xdr:spPr>
        <a:xfrm>
          <a:off x="8034618" y="12225618"/>
          <a:ext cx="981076" cy="647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a:solidFill>
                <a:sysClr val="windowText" lastClr="000000"/>
              </a:solidFill>
            </a:rPr>
            <a:t>平成</a:t>
          </a:r>
          <a:r>
            <a:rPr kumimoji="1" lang="en-US" altLang="ja-JP" sz="900">
              <a:solidFill>
                <a:sysClr val="windowText" lastClr="000000"/>
              </a:solidFill>
            </a:rPr>
            <a:t>30</a:t>
          </a:r>
          <a:r>
            <a:rPr kumimoji="1" lang="ja-JP" altLang="en-US" sz="900">
              <a:solidFill>
                <a:sysClr val="windowText" lastClr="000000"/>
              </a:solidFill>
            </a:rPr>
            <a:t>年</a:t>
          </a:r>
          <a:r>
            <a:rPr kumimoji="1" lang="en-US" altLang="ja-JP" sz="900">
              <a:solidFill>
                <a:sysClr val="windowText" lastClr="000000"/>
              </a:solidFill>
            </a:rPr>
            <a:t>10</a:t>
          </a:r>
          <a:r>
            <a:rPr kumimoji="1" lang="ja-JP" altLang="en-US" sz="900">
              <a:solidFill>
                <a:sysClr val="windowText" lastClr="000000"/>
              </a:solidFill>
            </a:rPr>
            <a:t>月末頃把握予定</a:t>
          </a:r>
        </a:p>
      </xdr:txBody>
    </xdr:sp>
    <xdr:clientData/>
  </xdr:twoCellAnchor>
  <xdr:twoCellAnchor>
    <xdr:from>
      <xdr:col>38</xdr:col>
      <xdr:colOff>0</xdr:colOff>
      <xdr:row>28</xdr:row>
      <xdr:rowOff>0</xdr:rowOff>
    </xdr:from>
    <xdr:to>
      <xdr:col>42</xdr:col>
      <xdr:colOff>107017</xdr:colOff>
      <xdr:row>29</xdr:row>
      <xdr:rowOff>20171</xdr:rowOff>
    </xdr:to>
    <xdr:sp macro="" textlink="">
      <xdr:nvSpPr>
        <xdr:cNvPr id="160" name="テキスト ボックス 159">
          <a:extLst>
            <a:ext uri="{FF2B5EF4-FFF2-40B4-BE49-F238E27FC236}">
              <a16:creationId xmlns:a16="http://schemas.microsoft.com/office/drawing/2014/main" id="{0F540D68-C0AE-4D8E-9F22-55A235338064}"/>
            </a:ext>
          </a:extLst>
        </xdr:cNvPr>
        <xdr:cNvSpPr txBox="1"/>
      </xdr:nvSpPr>
      <xdr:spPr>
        <a:xfrm>
          <a:off x="7239000" y="15316200"/>
          <a:ext cx="869017" cy="6488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a:solidFill>
                <a:sysClr val="windowText" lastClr="000000"/>
              </a:solidFill>
            </a:rPr>
            <a:t>平成</a:t>
          </a:r>
          <a:r>
            <a:rPr kumimoji="1" lang="en-US" altLang="ja-JP" sz="900">
              <a:solidFill>
                <a:sysClr val="windowText" lastClr="000000"/>
              </a:solidFill>
            </a:rPr>
            <a:t>30</a:t>
          </a:r>
          <a:r>
            <a:rPr kumimoji="1" lang="ja-JP" altLang="en-US" sz="900">
              <a:solidFill>
                <a:sysClr val="windowText" lastClr="000000"/>
              </a:solidFill>
            </a:rPr>
            <a:t>年</a:t>
          </a:r>
          <a:r>
            <a:rPr kumimoji="1" lang="en-US" altLang="ja-JP" sz="900">
              <a:solidFill>
                <a:sysClr val="windowText" lastClr="000000"/>
              </a:solidFill>
            </a:rPr>
            <a:t>10</a:t>
          </a:r>
          <a:r>
            <a:rPr kumimoji="1" lang="ja-JP" altLang="en-US" sz="900">
              <a:solidFill>
                <a:sysClr val="windowText" lastClr="000000"/>
              </a:solidFill>
            </a:rPr>
            <a:t>月末頃把握予定</a:t>
          </a:r>
        </a:p>
      </xdr:txBody>
    </xdr:sp>
    <xdr:clientData/>
  </xdr:twoCellAnchor>
  <xdr:twoCellAnchor>
    <xdr:from>
      <xdr:col>37</xdr:col>
      <xdr:colOff>152400</xdr:colOff>
      <xdr:row>33</xdr:row>
      <xdr:rowOff>342900</xdr:rowOff>
    </xdr:from>
    <xdr:to>
      <xdr:col>42</xdr:col>
      <xdr:colOff>68917</xdr:colOff>
      <xdr:row>35</xdr:row>
      <xdr:rowOff>96371</xdr:rowOff>
    </xdr:to>
    <xdr:sp macro="" textlink="">
      <xdr:nvSpPr>
        <xdr:cNvPr id="161" name="テキスト ボックス 160">
          <a:extLst>
            <a:ext uri="{FF2B5EF4-FFF2-40B4-BE49-F238E27FC236}">
              <a16:creationId xmlns:a16="http://schemas.microsoft.com/office/drawing/2014/main" id="{B78DBB02-6F52-40B7-B164-6132FFAC3DB3}"/>
            </a:ext>
          </a:extLst>
        </xdr:cNvPr>
        <xdr:cNvSpPr txBox="1"/>
      </xdr:nvSpPr>
      <xdr:spPr>
        <a:xfrm>
          <a:off x="7200900" y="18611850"/>
          <a:ext cx="869017" cy="6488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solidFill>
                <a:sysClr val="windowText" lastClr="000000"/>
              </a:solidFill>
            </a:rPr>
            <a:t>平成</a:t>
          </a:r>
          <a:r>
            <a:rPr kumimoji="1" lang="en-US" altLang="ja-JP" sz="800">
              <a:solidFill>
                <a:sysClr val="windowText" lastClr="000000"/>
              </a:solidFill>
            </a:rPr>
            <a:t>30</a:t>
          </a:r>
          <a:r>
            <a:rPr kumimoji="1" lang="ja-JP" altLang="en-US" sz="800">
              <a:solidFill>
                <a:sysClr val="windowText" lastClr="000000"/>
              </a:solidFill>
            </a:rPr>
            <a:t>年</a:t>
          </a:r>
          <a:r>
            <a:rPr kumimoji="1" lang="en-US" altLang="ja-JP" sz="800">
              <a:solidFill>
                <a:sysClr val="windowText" lastClr="000000"/>
              </a:solidFill>
            </a:rPr>
            <a:t>10</a:t>
          </a:r>
          <a:r>
            <a:rPr kumimoji="1" lang="ja-JP" altLang="en-US" sz="800">
              <a:solidFill>
                <a:sysClr val="windowText" lastClr="000000"/>
              </a:solidFill>
            </a:rPr>
            <a:t>月末頃把握予定</a:t>
          </a:r>
        </a:p>
      </xdr:txBody>
    </xdr:sp>
    <xdr:clientData/>
  </xdr:twoCellAnchor>
  <xdr:twoCellAnchor>
    <xdr:from>
      <xdr:col>38</xdr:col>
      <xdr:colOff>9525</xdr:colOff>
      <xdr:row>38</xdr:row>
      <xdr:rowOff>371475</xdr:rowOff>
    </xdr:from>
    <xdr:to>
      <xdr:col>42</xdr:col>
      <xdr:colOff>116542</xdr:colOff>
      <xdr:row>40</xdr:row>
      <xdr:rowOff>124946</xdr:rowOff>
    </xdr:to>
    <xdr:sp macro="" textlink="">
      <xdr:nvSpPr>
        <xdr:cNvPr id="163" name="テキスト ボックス 162">
          <a:extLst>
            <a:ext uri="{FF2B5EF4-FFF2-40B4-BE49-F238E27FC236}">
              <a16:creationId xmlns:a16="http://schemas.microsoft.com/office/drawing/2014/main" id="{BEA8175D-547D-49B7-9972-123E2920489D}"/>
            </a:ext>
          </a:extLst>
        </xdr:cNvPr>
        <xdr:cNvSpPr txBox="1"/>
      </xdr:nvSpPr>
      <xdr:spPr>
        <a:xfrm>
          <a:off x="7248525" y="20888325"/>
          <a:ext cx="869017" cy="6488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solidFill>
                <a:sysClr val="windowText" lastClr="000000"/>
              </a:solidFill>
            </a:rPr>
            <a:t>平成</a:t>
          </a:r>
          <a:r>
            <a:rPr kumimoji="1" lang="en-US" altLang="ja-JP" sz="800">
              <a:solidFill>
                <a:sysClr val="windowText" lastClr="000000"/>
              </a:solidFill>
            </a:rPr>
            <a:t>30</a:t>
          </a:r>
          <a:r>
            <a:rPr kumimoji="1" lang="ja-JP" altLang="en-US" sz="800">
              <a:solidFill>
                <a:sysClr val="windowText" lastClr="000000"/>
              </a:solidFill>
            </a:rPr>
            <a:t>年</a:t>
          </a:r>
          <a:r>
            <a:rPr kumimoji="1" lang="en-US" altLang="ja-JP" sz="800">
              <a:solidFill>
                <a:sysClr val="windowText" lastClr="000000"/>
              </a:solidFill>
            </a:rPr>
            <a:t>10</a:t>
          </a:r>
          <a:r>
            <a:rPr kumimoji="1" lang="ja-JP" altLang="en-US" sz="800">
              <a:solidFill>
                <a:sysClr val="windowText" lastClr="000000"/>
              </a:solidFill>
            </a:rPr>
            <a:t>月末頃把握予定</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G376"/>
  <sheetViews>
    <sheetView tabSelected="1" showWhiteSpace="0" view="pageBreakPreview" zoomScaleNormal="10" zoomScaleSheetLayoutView="100" zoomScalePageLayoutView="70" workbookViewId="0"/>
  </sheetViews>
  <sheetFormatPr defaultColWidth="9" defaultRowHeight="13.5"/>
  <cols>
    <col min="1" max="51" width="2.75" style="1" customWidth="1"/>
    <col min="52" max="58" width="2.25" style="1" customWidth="1"/>
    <col min="59" max="16384" width="9" style="1"/>
  </cols>
  <sheetData>
    <row r="1" spans="1:51" ht="27" customHeight="1"/>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744" t="s">
        <v>26</v>
      </c>
      <c r="AK2" s="745"/>
      <c r="AL2" s="745"/>
      <c r="AM2" s="745"/>
      <c r="AN2" s="745"/>
      <c r="AO2" s="745"/>
      <c r="AP2" s="745"/>
      <c r="AQ2" s="745"/>
      <c r="AR2" s="744">
        <v>12</v>
      </c>
      <c r="AS2" s="744"/>
      <c r="AT2" s="744"/>
      <c r="AU2" s="744"/>
      <c r="AV2" s="744"/>
      <c r="AW2" s="744"/>
      <c r="AX2" s="744"/>
      <c r="AY2" s="744"/>
    </row>
    <row r="3" spans="1:51" ht="32.1" customHeight="1" thickBot="1">
      <c r="A3" s="746" t="s">
        <v>182</v>
      </c>
      <c r="B3" s="747"/>
      <c r="C3" s="747"/>
      <c r="D3" s="747"/>
      <c r="E3" s="747"/>
      <c r="F3" s="747"/>
      <c r="G3" s="747"/>
      <c r="H3" s="747"/>
      <c r="I3" s="747"/>
      <c r="J3" s="747"/>
      <c r="K3" s="747"/>
      <c r="L3" s="747"/>
      <c r="M3" s="747"/>
      <c r="N3" s="747"/>
      <c r="O3" s="747"/>
      <c r="P3" s="747"/>
      <c r="Q3" s="747"/>
      <c r="R3" s="747"/>
      <c r="S3" s="747"/>
      <c r="T3" s="747"/>
      <c r="U3" s="747"/>
      <c r="V3" s="747"/>
      <c r="W3" s="747"/>
      <c r="X3" s="747"/>
      <c r="Y3" s="747"/>
      <c r="Z3" s="747"/>
      <c r="AA3" s="747"/>
      <c r="AB3" s="747"/>
      <c r="AC3" s="747"/>
      <c r="AD3" s="747"/>
      <c r="AE3" s="747"/>
      <c r="AF3" s="747"/>
      <c r="AG3" s="747"/>
      <c r="AH3" s="747"/>
      <c r="AI3" s="747"/>
      <c r="AJ3" s="747"/>
      <c r="AK3" s="747"/>
      <c r="AL3" s="747"/>
      <c r="AM3" s="747"/>
      <c r="AN3" s="747"/>
      <c r="AO3" s="747"/>
      <c r="AP3" s="748" t="s">
        <v>211</v>
      </c>
      <c r="AQ3" s="747"/>
      <c r="AR3" s="747"/>
      <c r="AS3" s="747"/>
      <c r="AT3" s="747"/>
      <c r="AU3" s="747"/>
      <c r="AV3" s="747"/>
      <c r="AW3" s="747"/>
      <c r="AX3" s="747"/>
      <c r="AY3" s="749"/>
    </row>
    <row r="4" spans="1:51" ht="26.1" customHeight="1">
      <c r="A4" s="750" t="s">
        <v>99</v>
      </c>
      <c r="B4" s="751"/>
      <c r="C4" s="751"/>
      <c r="D4" s="751"/>
      <c r="E4" s="751"/>
      <c r="F4" s="751"/>
      <c r="G4" s="752" t="s">
        <v>250</v>
      </c>
      <c r="H4" s="753"/>
      <c r="I4" s="753"/>
      <c r="J4" s="753"/>
      <c r="K4" s="753"/>
      <c r="L4" s="753"/>
      <c r="M4" s="753"/>
      <c r="N4" s="753"/>
      <c r="O4" s="753"/>
      <c r="P4" s="753"/>
      <c r="Q4" s="753"/>
      <c r="R4" s="753"/>
      <c r="S4" s="753"/>
      <c r="T4" s="753"/>
      <c r="U4" s="753"/>
      <c r="V4" s="753"/>
      <c r="W4" s="753"/>
      <c r="X4" s="753"/>
      <c r="Y4" s="753"/>
      <c r="Z4" s="754"/>
      <c r="AA4" s="541" t="s">
        <v>20</v>
      </c>
      <c r="AB4" s="542"/>
      <c r="AC4" s="542"/>
      <c r="AD4" s="542"/>
      <c r="AE4" s="542"/>
      <c r="AF4" s="542"/>
      <c r="AG4" s="755" t="s">
        <v>209</v>
      </c>
      <c r="AH4" s="756"/>
      <c r="AI4" s="756"/>
      <c r="AJ4" s="756"/>
      <c r="AK4" s="756"/>
      <c r="AL4" s="756"/>
      <c r="AM4" s="756"/>
      <c r="AN4" s="756"/>
      <c r="AO4" s="756"/>
      <c r="AP4" s="756"/>
      <c r="AQ4" s="756"/>
      <c r="AR4" s="756"/>
      <c r="AS4" s="756"/>
      <c r="AT4" s="756"/>
      <c r="AU4" s="756"/>
      <c r="AV4" s="756"/>
      <c r="AW4" s="756"/>
      <c r="AX4" s="756"/>
      <c r="AY4" s="757"/>
    </row>
    <row r="5" spans="1:51" ht="26.1" customHeight="1">
      <c r="A5" s="729" t="s">
        <v>100</v>
      </c>
      <c r="B5" s="730"/>
      <c r="C5" s="730"/>
      <c r="D5" s="730"/>
      <c r="E5" s="730"/>
      <c r="F5" s="731"/>
      <c r="G5" s="732" t="s">
        <v>206</v>
      </c>
      <c r="H5" s="733"/>
      <c r="I5" s="733"/>
      <c r="J5" s="733"/>
      <c r="K5" s="733"/>
      <c r="L5" s="733"/>
      <c r="M5" s="733"/>
      <c r="N5" s="733"/>
      <c r="O5" s="733"/>
      <c r="P5" s="733"/>
      <c r="Q5" s="733"/>
      <c r="R5" s="733"/>
      <c r="S5" s="733"/>
      <c r="T5" s="733"/>
      <c r="U5" s="733"/>
      <c r="V5" s="733"/>
      <c r="W5" s="733"/>
      <c r="X5" s="733"/>
      <c r="Y5" s="733"/>
      <c r="Z5" s="734"/>
      <c r="AA5" s="190" t="s">
        <v>21</v>
      </c>
      <c r="AB5" s="191"/>
      <c r="AC5" s="191"/>
      <c r="AD5" s="191"/>
      <c r="AE5" s="191"/>
      <c r="AF5" s="229"/>
      <c r="AG5" s="735" t="s">
        <v>210</v>
      </c>
      <c r="AH5" s="736"/>
      <c r="AI5" s="736"/>
      <c r="AJ5" s="736"/>
      <c r="AK5" s="736"/>
      <c r="AL5" s="736"/>
      <c r="AM5" s="736"/>
      <c r="AN5" s="736"/>
      <c r="AO5" s="736"/>
      <c r="AP5" s="736"/>
      <c r="AQ5" s="736"/>
      <c r="AR5" s="736"/>
      <c r="AS5" s="736"/>
      <c r="AT5" s="736"/>
      <c r="AU5" s="736"/>
      <c r="AV5" s="736"/>
      <c r="AW5" s="736"/>
      <c r="AX5" s="736"/>
      <c r="AY5" s="737"/>
    </row>
    <row r="6" spans="1:51" ht="26.1" customHeight="1">
      <c r="A6" s="738" t="s">
        <v>101</v>
      </c>
      <c r="B6" s="739"/>
      <c r="C6" s="739"/>
      <c r="D6" s="739"/>
      <c r="E6" s="739"/>
      <c r="F6" s="740"/>
      <c r="G6" s="741" t="s">
        <v>207</v>
      </c>
      <c r="H6" s="742"/>
      <c r="I6" s="742"/>
      <c r="J6" s="742"/>
      <c r="K6" s="742"/>
      <c r="L6" s="742"/>
      <c r="M6" s="742"/>
      <c r="N6" s="742"/>
      <c r="O6" s="742"/>
      <c r="P6" s="742"/>
      <c r="Q6" s="742"/>
      <c r="R6" s="742"/>
      <c r="S6" s="742"/>
      <c r="T6" s="742"/>
      <c r="U6" s="742"/>
      <c r="V6" s="742"/>
      <c r="W6" s="742"/>
      <c r="X6" s="742"/>
      <c r="Y6" s="742"/>
      <c r="Z6" s="743"/>
      <c r="AA6" s="190" t="s">
        <v>0</v>
      </c>
      <c r="AB6" s="191"/>
      <c r="AC6" s="191"/>
      <c r="AD6" s="191"/>
      <c r="AE6" s="191"/>
      <c r="AF6" s="229"/>
      <c r="AG6" s="735" t="s">
        <v>208</v>
      </c>
      <c r="AH6" s="736"/>
      <c r="AI6" s="736"/>
      <c r="AJ6" s="736"/>
      <c r="AK6" s="736"/>
      <c r="AL6" s="736"/>
      <c r="AM6" s="736"/>
      <c r="AN6" s="736"/>
      <c r="AO6" s="736"/>
      <c r="AP6" s="736"/>
      <c r="AQ6" s="736"/>
      <c r="AR6" s="736"/>
      <c r="AS6" s="736"/>
      <c r="AT6" s="736"/>
      <c r="AU6" s="736"/>
      <c r="AV6" s="736"/>
      <c r="AW6" s="736"/>
      <c r="AX6" s="736"/>
      <c r="AY6" s="737"/>
    </row>
    <row r="7" spans="1:51" ht="85.5" customHeight="1">
      <c r="A7" s="786" t="s">
        <v>145</v>
      </c>
      <c r="B7" s="240"/>
      <c r="C7" s="240"/>
      <c r="D7" s="240"/>
      <c r="E7" s="240"/>
      <c r="F7" s="787"/>
      <c r="G7" s="732" t="s">
        <v>428</v>
      </c>
      <c r="H7" s="733"/>
      <c r="I7" s="733"/>
      <c r="J7" s="733"/>
      <c r="K7" s="733"/>
      <c r="L7" s="733"/>
      <c r="M7" s="733"/>
      <c r="N7" s="733"/>
      <c r="O7" s="733"/>
      <c r="P7" s="733"/>
      <c r="Q7" s="733"/>
      <c r="R7" s="733"/>
      <c r="S7" s="733"/>
      <c r="T7" s="733"/>
      <c r="U7" s="733"/>
      <c r="V7" s="733"/>
      <c r="W7" s="733"/>
      <c r="X7" s="733"/>
      <c r="Y7" s="733"/>
      <c r="Z7" s="734"/>
      <c r="AA7" s="788" t="s">
        <v>98</v>
      </c>
      <c r="AB7" s="789"/>
      <c r="AC7" s="789"/>
      <c r="AD7" s="789"/>
      <c r="AE7" s="789"/>
      <c r="AF7" s="790"/>
      <c r="AG7" s="791" t="s">
        <v>427</v>
      </c>
      <c r="AH7" s="792"/>
      <c r="AI7" s="792"/>
      <c r="AJ7" s="792"/>
      <c r="AK7" s="792"/>
      <c r="AL7" s="792"/>
      <c r="AM7" s="792"/>
      <c r="AN7" s="792"/>
      <c r="AO7" s="792"/>
      <c r="AP7" s="792"/>
      <c r="AQ7" s="792"/>
      <c r="AR7" s="792"/>
      <c r="AS7" s="792"/>
      <c r="AT7" s="792"/>
      <c r="AU7" s="792"/>
      <c r="AV7" s="792"/>
      <c r="AW7" s="792"/>
      <c r="AX7" s="792"/>
      <c r="AY7" s="793"/>
    </row>
    <row r="8" spans="1:51" ht="58.5" customHeight="1">
      <c r="A8" s="786" t="s">
        <v>30</v>
      </c>
      <c r="B8" s="240"/>
      <c r="C8" s="240"/>
      <c r="D8" s="240"/>
      <c r="E8" s="240"/>
      <c r="F8" s="787"/>
      <c r="G8" s="794" t="s">
        <v>248</v>
      </c>
      <c r="H8" s="795"/>
      <c r="I8" s="795"/>
      <c r="J8" s="795"/>
      <c r="K8" s="795"/>
      <c r="L8" s="795"/>
      <c r="M8" s="795"/>
      <c r="N8" s="795"/>
      <c r="O8" s="795"/>
      <c r="P8" s="795"/>
      <c r="Q8" s="795"/>
      <c r="R8" s="795"/>
      <c r="S8" s="795"/>
      <c r="T8" s="795"/>
      <c r="U8" s="795"/>
      <c r="V8" s="795"/>
      <c r="W8" s="795"/>
      <c r="X8" s="795"/>
      <c r="Y8" s="795"/>
      <c r="Z8" s="795"/>
      <c r="AA8" s="795"/>
      <c r="AB8" s="795"/>
      <c r="AC8" s="795"/>
      <c r="AD8" s="795"/>
      <c r="AE8" s="795"/>
      <c r="AF8" s="795"/>
      <c r="AG8" s="795"/>
      <c r="AH8" s="795"/>
      <c r="AI8" s="795"/>
      <c r="AJ8" s="795"/>
      <c r="AK8" s="795"/>
      <c r="AL8" s="795"/>
      <c r="AM8" s="795"/>
      <c r="AN8" s="795"/>
      <c r="AO8" s="795"/>
      <c r="AP8" s="795"/>
      <c r="AQ8" s="795"/>
      <c r="AR8" s="795"/>
      <c r="AS8" s="795"/>
      <c r="AT8" s="795"/>
      <c r="AU8" s="795"/>
      <c r="AV8" s="795"/>
      <c r="AW8" s="795"/>
      <c r="AX8" s="795"/>
      <c r="AY8" s="796"/>
    </row>
    <row r="9" spans="1:51" ht="24.95" customHeight="1">
      <c r="A9" s="199" t="s">
        <v>172</v>
      </c>
      <c r="B9" s="200"/>
      <c r="C9" s="200"/>
      <c r="D9" s="200"/>
      <c r="E9" s="200"/>
      <c r="F9" s="201"/>
      <c r="G9" s="783" t="s">
        <v>187</v>
      </c>
      <c r="H9" s="784"/>
      <c r="I9" s="48" t="s">
        <v>492</v>
      </c>
      <c r="J9" s="785" t="s">
        <v>188</v>
      </c>
      <c r="K9" s="785"/>
      <c r="L9" s="785"/>
      <c r="M9" s="785"/>
      <c r="N9" s="785"/>
      <c r="O9" s="48">
        <v>2</v>
      </c>
      <c r="P9" s="785" t="s">
        <v>189</v>
      </c>
      <c r="Q9" s="785"/>
      <c r="R9" s="785"/>
      <c r="S9" s="785"/>
      <c r="T9" s="785"/>
      <c r="U9" s="48">
        <v>2</v>
      </c>
      <c r="V9" s="785" t="s">
        <v>190</v>
      </c>
      <c r="W9" s="785"/>
      <c r="X9" s="785"/>
      <c r="Y9" s="785"/>
      <c r="Z9" s="785"/>
      <c r="AA9" s="48">
        <v>2</v>
      </c>
      <c r="AB9" s="785" t="s">
        <v>191</v>
      </c>
      <c r="AC9" s="785"/>
      <c r="AD9" s="785"/>
      <c r="AE9" s="785"/>
      <c r="AF9" s="785"/>
      <c r="AG9" s="48">
        <v>2</v>
      </c>
      <c r="AH9" s="785" t="s">
        <v>192</v>
      </c>
      <c r="AI9" s="785"/>
      <c r="AJ9" s="785"/>
      <c r="AK9" s="785"/>
      <c r="AL9" s="785"/>
      <c r="AM9" s="785"/>
      <c r="AN9" s="785"/>
      <c r="AO9" s="785"/>
      <c r="AP9" s="785"/>
      <c r="AQ9" s="785"/>
      <c r="AR9" s="785"/>
      <c r="AS9" s="785"/>
      <c r="AT9" s="785"/>
      <c r="AU9" s="785"/>
      <c r="AV9" s="785"/>
      <c r="AW9" s="785"/>
      <c r="AX9" s="785"/>
      <c r="AY9" s="28"/>
    </row>
    <row r="10" spans="1:51" ht="24.95" customHeight="1">
      <c r="A10" s="206"/>
      <c r="B10" s="207"/>
      <c r="C10" s="207"/>
      <c r="D10" s="207"/>
      <c r="E10" s="207"/>
      <c r="F10" s="208"/>
      <c r="G10" s="783" t="s">
        <v>193</v>
      </c>
      <c r="H10" s="784"/>
      <c r="I10" s="48">
        <v>2</v>
      </c>
      <c r="J10" s="798" t="s">
        <v>194</v>
      </c>
      <c r="K10" s="798"/>
      <c r="L10" s="798"/>
      <c r="M10" s="798"/>
      <c r="N10" s="48">
        <v>2</v>
      </c>
      <c r="O10" s="798" t="s">
        <v>195</v>
      </c>
      <c r="P10" s="798"/>
      <c r="Q10" s="798"/>
      <c r="R10" s="798"/>
      <c r="S10" s="48" t="s">
        <v>492</v>
      </c>
      <c r="T10" s="798" t="s">
        <v>196</v>
      </c>
      <c r="U10" s="798"/>
      <c r="V10" s="798"/>
      <c r="W10" s="798"/>
      <c r="X10" s="798"/>
      <c r="Y10" s="48" t="s">
        <v>492</v>
      </c>
      <c r="Z10" s="798" t="s">
        <v>197</v>
      </c>
      <c r="AA10" s="798"/>
      <c r="AB10" s="798"/>
      <c r="AC10" s="798"/>
      <c r="AD10" s="48">
        <v>2</v>
      </c>
      <c r="AE10" s="798" t="s">
        <v>198</v>
      </c>
      <c r="AF10" s="798"/>
      <c r="AG10" s="798"/>
      <c r="AH10" s="798"/>
      <c r="AI10" s="48">
        <v>2</v>
      </c>
      <c r="AJ10" s="798" t="s">
        <v>199</v>
      </c>
      <c r="AK10" s="798"/>
      <c r="AL10" s="798"/>
      <c r="AM10" s="798"/>
      <c r="AN10" s="48">
        <v>2</v>
      </c>
      <c r="AO10" s="798" t="s">
        <v>200</v>
      </c>
      <c r="AP10" s="798"/>
      <c r="AQ10" s="798"/>
      <c r="AR10" s="798"/>
      <c r="AS10" s="48">
        <v>2</v>
      </c>
      <c r="AT10" s="798" t="s">
        <v>28</v>
      </c>
      <c r="AU10" s="798"/>
      <c r="AV10" s="798"/>
      <c r="AW10" s="798"/>
      <c r="AX10" s="47"/>
      <c r="AY10" s="27"/>
    </row>
    <row r="11" spans="1:51" ht="159.75" customHeight="1" thickBot="1">
      <c r="A11" s="642"/>
      <c r="B11" s="643"/>
      <c r="C11" s="643"/>
      <c r="D11" s="643"/>
      <c r="E11" s="643"/>
      <c r="F11" s="644"/>
      <c r="G11" s="762" t="s">
        <v>429</v>
      </c>
      <c r="H11" s="763"/>
      <c r="I11" s="763"/>
      <c r="J11" s="763"/>
      <c r="K11" s="763"/>
      <c r="L11" s="763"/>
      <c r="M11" s="763"/>
      <c r="N11" s="763"/>
      <c r="O11" s="763"/>
      <c r="P11" s="763"/>
      <c r="Q11" s="763"/>
      <c r="R11" s="763"/>
      <c r="S11" s="763"/>
      <c r="T11" s="763"/>
      <c r="U11" s="763"/>
      <c r="V11" s="763"/>
      <c r="W11" s="763"/>
      <c r="X11" s="763"/>
      <c r="Y11" s="763"/>
      <c r="Z11" s="763"/>
      <c r="AA11" s="763"/>
      <c r="AB11" s="763"/>
      <c r="AC11" s="763"/>
      <c r="AD11" s="763"/>
      <c r="AE11" s="763"/>
      <c r="AF11" s="763"/>
      <c r="AG11" s="763"/>
      <c r="AH11" s="763"/>
      <c r="AI11" s="763"/>
      <c r="AJ11" s="763"/>
      <c r="AK11" s="763"/>
      <c r="AL11" s="763"/>
      <c r="AM11" s="763"/>
      <c r="AN11" s="763"/>
      <c r="AO11" s="763"/>
      <c r="AP11" s="763"/>
      <c r="AQ11" s="763"/>
      <c r="AR11" s="763"/>
      <c r="AS11" s="763"/>
      <c r="AT11" s="763"/>
      <c r="AU11" s="763"/>
      <c r="AV11" s="763"/>
      <c r="AW11" s="763"/>
      <c r="AX11" s="763"/>
      <c r="AY11" s="764"/>
    </row>
    <row r="12" spans="1:51" ht="22.5" customHeight="1">
      <c r="A12" s="765" t="s">
        <v>93</v>
      </c>
      <c r="B12" s="766"/>
      <c r="C12" s="766"/>
      <c r="D12" s="766"/>
      <c r="E12" s="766"/>
      <c r="F12" s="767"/>
      <c r="G12" s="770" t="s">
        <v>104</v>
      </c>
      <c r="H12" s="771"/>
      <c r="I12" s="771"/>
      <c r="J12" s="771"/>
      <c r="K12" s="771"/>
      <c r="L12" s="771"/>
      <c r="M12" s="771"/>
      <c r="N12" s="772"/>
      <c r="O12" s="773" t="s">
        <v>213</v>
      </c>
      <c r="P12" s="774"/>
      <c r="Q12" s="774"/>
      <c r="R12" s="774"/>
      <c r="S12" s="774"/>
      <c r="T12" s="774"/>
      <c r="U12" s="774"/>
      <c r="V12" s="775"/>
      <c r="W12" s="776" t="s">
        <v>136</v>
      </c>
      <c r="X12" s="777"/>
      <c r="Y12" s="777"/>
      <c r="Z12" s="777"/>
      <c r="AA12" s="777"/>
      <c r="AB12" s="777"/>
      <c r="AC12" s="777"/>
      <c r="AD12" s="778"/>
      <c r="AE12" s="779" t="s">
        <v>214</v>
      </c>
      <c r="AF12" s="780"/>
      <c r="AG12" s="780"/>
      <c r="AH12" s="780"/>
      <c r="AI12" s="780"/>
      <c r="AJ12" s="780"/>
      <c r="AK12" s="781"/>
      <c r="AL12" s="782" t="s">
        <v>22</v>
      </c>
      <c r="AM12" s="771"/>
      <c r="AN12" s="771"/>
      <c r="AO12" s="771"/>
      <c r="AP12" s="771"/>
      <c r="AQ12" s="771"/>
      <c r="AR12" s="772"/>
      <c r="AS12" s="758">
        <v>65978.573000000004</v>
      </c>
      <c r="AT12" s="759"/>
      <c r="AU12" s="759"/>
      <c r="AV12" s="759"/>
      <c r="AW12" s="759"/>
      <c r="AX12" s="759"/>
      <c r="AY12" s="760"/>
    </row>
    <row r="13" spans="1:51" ht="22.5" customHeight="1">
      <c r="A13" s="285"/>
      <c r="B13" s="286"/>
      <c r="C13" s="286"/>
      <c r="D13" s="286"/>
      <c r="E13" s="286"/>
      <c r="F13" s="287"/>
      <c r="G13" s="699"/>
      <c r="H13" s="673"/>
      <c r="I13" s="673"/>
      <c r="J13" s="673"/>
      <c r="K13" s="673"/>
      <c r="L13" s="673"/>
      <c r="M13" s="673"/>
      <c r="N13" s="674"/>
      <c r="O13" s="702"/>
      <c r="P13" s="703"/>
      <c r="Q13" s="703"/>
      <c r="R13" s="703"/>
      <c r="S13" s="703"/>
      <c r="T13" s="703"/>
      <c r="U13" s="703"/>
      <c r="V13" s="704"/>
      <c r="W13" s="715" t="s">
        <v>215</v>
      </c>
      <c r="X13" s="716"/>
      <c r="Y13" s="716"/>
      <c r="Z13" s="716"/>
      <c r="AA13" s="716"/>
      <c r="AB13" s="716"/>
      <c r="AC13" s="716"/>
      <c r="AD13" s="717"/>
      <c r="AE13" s="761" t="s">
        <v>216</v>
      </c>
      <c r="AF13" s="719"/>
      <c r="AG13" s="719"/>
      <c r="AH13" s="719"/>
      <c r="AI13" s="719"/>
      <c r="AJ13" s="719"/>
      <c r="AK13" s="720"/>
      <c r="AL13" s="672"/>
      <c r="AM13" s="673"/>
      <c r="AN13" s="673"/>
      <c r="AO13" s="673"/>
      <c r="AP13" s="673"/>
      <c r="AQ13" s="673"/>
      <c r="AR13" s="674"/>
      <c r="AS13" s="712"/>
      <c r="AT13" s="713"/>
      <c r="AU13" s="713"/>
      <c r="AV13" s="713"/>
      <c r="AW13" s="713"/>
      <c r="AX13" s="713"/>
      <c r="AY13" s="714"/>
    </row>
    <row r="14" spans="1:51" ht="45" customHeight="1">
      <c r="A14" s="768"/>
      <c r="B14" s="608"/>
      <c r="C14" s="608"/>
      <c r="D14" s="608"/>
      <c r="E14" s="608"/>
      <c r="F14" s="769"/>
      <c r="G14" s="698" t="s">
        <v>105</v>
      </c>
      <c r="H14" s="223"/>
      <c r="I14" s="223"/>
      <c r="J14" s="223"/>
      <c r="K14" s="223"/>
      <c r="L14" s="223"/>
      <c r="M14" s="223"/>
      <c r="N14" s="224"/>
      <c r="O14" s="797" t="s">
        <v>217</v>
      </c>
      <c r="P14" s="226"/>
      <c r="Q14" s="226"/>
      <c r="R14" s="226"/>
      <c r="S14" s="226"/>
      <c r="T14" s="226"/>
      <c r="U14" s="226"/>
      <c r="V14" s="701"/>
      <c r="W14" s="222" t="s">
        <v>102</v>
      </c>
      <c r="X14" s="223"/>
      <c r="Y14" s="223"/>
      <c r="Z14" s="223"/>
      <c r="AA14" s="223"/>
      <c r="AB14" s="223"/>
      <c r="AC14" s="223"/>
      <c r="AD14" s="224"/>
      <c r="AE14" s="797" t="s">
        <v>430</v>
      </c>
      <c r="AF14" s="226"/>
      <c r="AG14" s="226"/>
      <c r="AH14" s="226"/>
      <c r="AI14" s="226"/>
      <c r="AJ14" s="226"/>
      <c r="AK14" s="701"/>
      <c r="AL14" s="222" t="s">
        <v>87</v>
      </c>
      <c r="AM14" s="223"/>
      <c r="AN14" s="223"/>
      <c r="AO14" s="223"/>
      <c r="AP14" s="223"/>
      <c r="AQ14" s="223"/>
      <c r="AR14" s="224"/>
      <c r="AS14" s="797" t="s">
        <v>218</v>
      </c>
      <c r="AT14" s="226"/>
      <c r="AU14" s="226"/>
      <c r="AV14" s="226"/>
      <c r="AW14" s="226"/>
      <c r="AX14" s="226"/>
      <c r="AY14" s="227"/>
    </row>
    <row r="15" spans="1:51" ht="22.5" customHeight="1">
      <c r="A15" s="282" t="s">
        <v>94</v>
      </c>
      <c r="B15" s="283"/>
      <c r="C15" s="283"/>
      <c r="D15" s="283"/>
      <c r="E15" s="283"/>
      <c r="F15" s="284"/>
      <c r="G15" s="698" t="s">
        <v>19</v>
      </c>
      <c r="H15" s="223"/>
      <c r="I15" s="223"/>
      <c r="J15" s="223"/>
      <c r="K15" s="223"/>
      <c r="L15" s="223"/>
      <c r="M15" s="223"/>
      <c r="N15" s="224"/>
      <c r="O15" s="797" t="s">
        <v>219</v>
      </c>
      <c r="P15" s="226"/>
      <c r="Q15" s="226"/>
      <c r="R15" s="226"/>
      <c r="S15" s="226"/>
      <c r="T15" s="226"/>
      <c r="U15" s="226"/>
      <c r="V15" s="701"/>
      <c r="W15" s="705" t="s">
        <v>136</v>
      </c>
      <c r="X15" s="706"/>
      <c r="Y15" s="706"/>
      <c r="Z15" s="706"/>
      <c r="AA15" s="706"/>
      <c r="AB15" s="706"/>
      <c r="AC15" s="706"/>
      <c r="AD15" s="707"/>
      <c r="AE15" s="669" t="s">
        <v>220</v>
      </c>
      <c r="AF15" s="670"/>
      <c r="AG15" s="670"/>
      <c r="AH15" s="670"/>
      <c r="AI15" s="670"/>
      <c r="AJ15" s="670"/>
      <c r="AK15" s="671"/>
      <c r="AL15" s="222" t="s">
        <v>22</v>
      </c>
      <c r="AM15" s="223"/>
      <c r="AN15" s="223"/>
      <c r="AO15" s="223"/>
      <c r="AP15" s="223"/>
      <c r="AQ15" s="223"/>
      <c r="AR15" s="224"/>
      <c r="AS15" s="709">
        <v>25466.815999999999</v>
      </c>
      <c r="AT15" s="710"/>
      <c r="AU15" s="710"/>
      <c r="AV15" s="710"/>
      <c r="AW15" s="710"/>
      <c r="AX15" s="710"/>
      <c r="AY15" s="711"/>
    </row>
    <row r="16" spans="1:51" ht="22.5" customHeight="1">
      <c r="A16" s="285"/>
      <c r="B16" s="286"/>
      <c r="C16" s="286"/>
      <c r="D16" s="286"/>
      <c r="E16" s="286"/>
      <c r="F16" s="287"/>
      <c r="G16" s="699"/>
      <c r="H16" s="673"/>
      <c r="I16" s="673"/>
      <c r="J16" s="673"/>
      <c r="K16" s="673"/>
      <c r="L16" s="673"/>
      <c r="M16" s="673"/>
      <c r="N16" s="674"/>
      <c r="O16" s="702"/>
      <c r="P16" s="703"/>
      <c r="Q16" s="703"/>
      <c r="R16" s="703"/>
      <c r="S16" s="703"/>
      <c r="T16" s="703"/>
      <c r="U16" s="703"/>
      <c r="V16" s="704"/>
      <c r="W16" s="715" t="s">
        <v>221</v>
      </c>
      <c r="X16" s="716"/>
      <c r="Y16" s="716"/>
      <c r="Z16" s="716"/>
      <c r="AA16" s="716"/>
      <c r="AB16" s="716"/>
      <c r="AC16" s="716"/>
      <c r="AD16" s="717"/>
      <c r="AE16" s="761" t="s">
        <v>216</v>
      </c>
      <c r="AF16" s="719"/>
      <c r="AG16" s="719"/>
      <c r="AH16" s="719"/>
      <c r="AI16" s="719"/>
      <c r="AJ16" s="719"/>
      <c r="AK16" s="720"/>
      <c r="AL16" s="672"/>
      <c r="AM16" s="673"/>
      <c r="AN16" s="673"/>
      <c r="AO16" s="673"/>
      <c r="AP16" s="673"/>
      <c r="AQ16" s="673"/>
      <c r="AR16" s="674"/>
      <c r="AS16" s="712"/>
      <c r="AT16" s="713"/>
      <c r="AU16" s="713"/>
      <c r="AV16" s="713"/>
      <c r="AW16" s="713"/>
      <c r="AX16" s="713"/>
      <c r="AY16" s="714"/>
    </row>
    <row r="17" spans="1:51" ht="45" customHeight="1">
      <c r="A17" s="768"/>
      <c r="B17" s="608"/>
      <c r="C17" s="608"/>
      <c r="D17" s="608"/>
      <c r="E17" s="608"/>
      <c r="F17" s="769"/>
      <c r="G17" s="799" t="s">
        <v>105</v>
      </c>
      <c r="H17" s="212"/>
      <c r="I17" s="212"/>
      <c r="J17" s="212"/>
      <c r="K17" s="212"/>
      <c r="L17" s="212"/>
      <c r="M17" s="212"/>
      <c r="N17" s="213"/>
      <c r="O17" s="855" t="s">
        <v>222</v>
      </c>
      <c r="P17" s="215"/>
      <c r="Q17" s="215"/>
      <c r="R17" s="215"/>
      <c r="S17" s="215"/>
      <c r="T17" s="215"/>
      <c r="U17" s="215"/>
      <c r="V17" s="216"/>
      <c r="W17" s="217" t="s">
        <v>102</v>
      </c>
      <c r="X17" s="212"/>
      <c r="Y17" s="212"/>
      <c r="Z17" s="212"/>
      <c r="AA17" s="212"/>
      <c r="AB17" s="212"/>
      <c r="AC17" s="212"/>
      <c r="AD17" s="213"/>
      <c r="AE17" s="855" t="s">
        <v>431</v>
      </c>
      <c r="AF17" s="215"/>
      <c r="AG17" s="215"/>
      <c r="AH17" s="215"/>
      <c r="AI17" s="215"/>
      <c r="AJ17" s="215"/>
      <c r="AK17" s="216"/>
      <c r="AL17" s="217" t="s">
        <v>87</v>
      </c>
      <c r="AM17" s="212"/>
      <c r="AN17" s="212"/>
      <c r="AO17" s="212"/>
      <c r="AP17" s="212"/>
      <c r="AQ17" s="212"/>
      <c r="AR17" s="213"/>
      <c r="AS17" s="855" t="s">
        <v>218</v>
      </c>
      <c r="AT17" s="215"/>
      <c r="AU17" s="215"/>
      <c r="AV17" s="215"/>
      <c r="AW17" s="215"/>
      <c r="AX17" s="215"/>
      <c r="AY17" s="667"/>
    </row>
    <row r="18" spans="1:51" ht="22.5" customHeight="1">
      <c r="A18" s="282" t="s">
        <v>212</v>
      </c>
      <c r="B18" s="283"/>
      <c r="C18" s="283"/>
      <c r="D18" s="283"/>
      <c r="E18" s="283"/>
      <c r="F18" s="284"/>
      <c r="G18" s="698" t="s">
        <v>19</v>
      </c>
      <c r="H18" s="223"/>
      <c r="I18" s="223"/>
      <c r="J18" s="223"/>
      <c r="K18" s="223"/>
      <c r="L18" s="223"/>
      <c r="M18" s="223"/>
      <c r="N18" s="224"/>
      <c r="O18" s="700" t="s">
        <v>223</v>
      </c>
      <c r="P18" s="226"/>
      <c r="Q18" s="226"/>
      <c r="R18" s="226"/>
      <c r="S18" s="226"/>
      <c r="T18" s="226"/>
      <c r="U18" s="226"/>
      <c r="V18" s="701"/>
      <c r="W18" s="705" t="s">
        <v>136</v>
      </c>
      <c r="X18" s="706"/>
      <c r="Y18" s="706"/>
      <c r="Z18" s="706"/>
      <c r="AA18" s="706"/>
      <c r="AB18" s="706"/>
      <c r="AC18" s="706"/>
      <c r="AD18" s="707"/>
      <c r="AE18" s="708" t="s">
        <v>227</v>
      </c>
      <c r="AF18" s="670"/>
      <c r="AG18" s="670"/>
      <c r="AH18" s="670"/>
      <c r="AI18" s="670"/>
      <c r="AJ18" s="670"/>
      <c r="AK18" s="671"/>
      <c r="AL18" s="222" t="s">
        <v>22</v>
      </c>
      <c r="AM18" s="223"/>
      <c r="AN18" s="223"/>
      <c r="AO18" s="223"/>
      <c r="AP18" s="223"/>
      <c r="AQ18" s="223"/>
      <c r="AR18" s="224"/>
      <c r="AS18" s="709">
        <v>42198.909</v>
      </c>
      <c r="AT18" s="710"/>
      <c r="AU18" s="710"/>
      <c r="AV18" s="710"/>
      <c r="AW18" s="710"/>
      <c r="AX18" s="710"/>
      <c r="AY18" s="711"/>
    </row>
    <row r="19" spans="1:51" ht="22.5" customHeight="1">
      <c r="A19" s="285"/>
      <c r="B19" s="286"/>
      <c r="C19" s="286"/>
      <c r="D19" s="286"/>
      <c r="E19" s="286"/>
      <c r="F19" s="287"/>
      <c r="G19" s="699"/>
      <c r="H19" s="673"/>
      <c r="I19" s="673"/>
      <c r="J19" s="673"/>
      <c r="K19" s="673"/>
      <c r="L19" s="673"/>
      <c r="M19" s="673"/>
      <c r="N19" s="674"/>
      <c r="O19" s="702"/>
      <c r="P19" s="703"/>
      <c r="Q19" s="703"/>
      <c r="R19" s="703"/>
      <c r="S19" s="703"/>
      <c r="T19" s="703"/>
      <c r="U19" s="703"/>
      <c r="V19" s="704"/>
      <c r="W19" s="715" t="s">
        <v>137</v>
      </c>
      <c r="X19" s="716"/>
      <c r="Y19" s="716"/>
      <c r="Z19" s="716"/>
      <c r="AA19" s="716"/>
      <c r="AB19" s="716"/>
      <c r="AC19" s="716"/>
      <c r="AD19" s="717"/>
      <c r="AE19" s="718" t="s">
        <v>216</v>
      </c>
      <c r="AF19" s="719"/>
      <c r="AG19" s="719"/>
      <c r="AH19" s="719"/>
      <c r="AI19" s="719"/>
      <c r="AJ19" s="719"/>
      <c r="AK19" s="720"/>
      <c r="AL19" s="672"/>
      <c r="AM19" s="673"/>
      <c r="AN19" s="673"/>
      <c r="AO19" s="673"/>
      <c r="AP19" s="673"/>
      <c r="AQ19" s="673"/>
      <c r="AR19" s="674"/>
      <c r="AS19" s="712"/>
      <c r="AT19" s="713"/>
      <c r="AU19" s="713"/>
      <c r="AV19" s="713"/>
      <c r="AW19" s="713"/>
      <c r="AX19" s="713"/>
      <c r="AY19" s="714"/>
    </row>
    <row r="20" spans="1:51" ht="45" customHeight="1" thickBot="1">
      <c r="A20" s="288"/>
      <c r="B20" s="289"/>
      <c r="C20" s="289"/>
      <c r="D20" s="289"/>
      <c r="E20" s="289"/>
      <c r="F20" s="290"/>
      <c r="G20" s="291" t="s">
        <v>105</v>
      </c>
      <c r="H20" s="277"/>
      <c r="I20" s="277"/>
      <c r="J20" s="277"/>
      <c r="K20" s="277"/>
      <c r="L20" s="277"/>
      <c r="M20" s="277"/>
      <c r="N20" s="278"/>
      <c r="O20" s="292" t="s">
        <v>224</v>
      </c>
      <c r="P20" s="280"/>
      <c r="Q20" s="280"/>
      <c r="R20" s="280"/>
      <c r="S20" s="280"/>
      <c r="T20" s="280"/>
      <c r="U20" s="280"/>
      <c r="V20" s="281"/>
      <c r="W20" s="276" t="s">
        <v>102</v>
      </c>
      <c r="X20" s="277"/>
      <c r="Y20" s="277"/>
      <c r="Z20" s="277"/>
      <c r="AA20" s="277"/>
      <c r="AB20" s="277"/>
      <c r="AC20" s="277"/>
      <c r="AD20" s="278"/>
      <c r="AE20" s="279" t="s">
        <v>431</v>
      </c>
      <c r="AF20" s="280"/>
      <c r="AG20" s="280"/>
      <c r="AH20" s="280"/>
      <c r="AI20" s="280"/>
      <c r="AJ20" s="280"/>
      <c r="AK20" s="281"/>
      <c r="AL20" s="276" t="s">
        <v>87</v>
      </c>
      <c r="AM20" s="277"/>
      <c r="AN20" s="277"/>
      <c r="AO20" s="277"/>
      <c r="AP20" s="277"/>
      <c r="AQ20" s="277"/>
      <c r="AR20" s="278"/>
      <c r="AS20" s="292" t="s">
        <v>225</v>
      </c>
      <c r="AT20" s="280"/>
      <c r="AU20" s="280"/>
      <c r="AV20" s="280"/>
      <c r="AW20" s="280"/>
      <c r="AX20" s="280"/>
      <c r="AY20" s="293"/>
    </row>
    <row r="21" spans="1:51" ht="78.75" customHeight="1">
      <c r="A21" s="682" t="s">
        <v>27</v>
      </c>
      <c r="B21" s="683"/>
      <c r="C21" s="683"/>
      <c r="D21" s="683"/>
      <c r="E21" s="683"/>
      <c r="F21" s="684"/>
      <c r="G21" s="685" t="s">
        <v>423</v>
      </c>
      <c r="H21" s="686"/>
      <c r="I21" s="686"/>
      <c r="J21" s="686"/>
      <c r="K21" s="686"/>
      <c r="L21" s="686"/>
      <c r="M21" s="686"/>
      <c r="N21" s="686"/>
      <c r="O21" s="686"/>
      <c r="P21" s="686"/>
      <c r="Q21" s="686"/>
      <c r="R21" s="686"/>
      <c r="S21" s="686"/>
      <c r="T21" s="686"/>
      <c r="U21" s="686"/>
      <c r="V21" s="686"/>
      <c r="W21" s="686"/>
      <c r="X21" s="686"/>
      <c r="Y21" s="686"/>
      <c r="Z21" s="686"/>
      <c r="AA21" s="686"/>
      <c r="AB21" s="686"/>
      <c r="AC21" s="686"/>
      <c r="AD21" s="686"/>
      <c r="AE21" s="686"/>
      <c r="AF21" s="686"/>
      <c r="AG21" s="686"/>
      <c r="AH21" s="686"/>
      <c r="AI21" s="686"/>
      <c r="AJ21" s="686"/>
      <c r="AK21" s="686"/>
      <c r="AL21" s="686"/>
      <c r="AM21" s="686"/>
      <c r="AN21" s="686"/>
      <c r="AO21" s="686"/>
      <c r="AP21" s="686"/>
      <c r="AQ21" s="686"/>
      <c r="AR21" s="686"/>
      <c r="AS21" s="686"/>
      <c r="AT21" s="686"/>
      <c r="AU21" s="686"/>
      <c r="AV21" s="686"/>
      <c r="AW21" s="686"/>
      <c r="AX21" s="686"/>
      <c r="AY21" s="687"/>
    </row>
    <row r="22" spans="1:51" ht="60" customHeight="1" thickBot="1">
      <c r="A22" s="182" t="s">
        <v>32</v>
      </c>
      <c r="B22" s="183"/>
      <c r="C22" s="183"/>
      <c r="D22" s="183"/>
      <c r="E22" s="183"/>
      <c r="F22" s="688"/>
      <c r="G22" s="689" t="s">
        <v>226</v>
      </c>
      <c r="H22" s="690"/>
      <c r="I22" s="690"/>
      <c r="J22" s="690"/>
      <c r="K22" s="690"/>
      <c r="L22" s="690"/>
      <c r="M22" s="690"/>
      <c r="N22" s="690"/>
      <c r="O22" s="690"/>
      <c r="P22" s="690"/>
      <c r="Q22" s="690"/>
      <c r="R22" s="690"/>
      <c r="S22" s="690"/>
      <c r="T22" s="690"/>
      <c r="U22" s="690"/>
      <c r="V22" s="690"/>
      <c r="W22" s="690"/>
      <c r="X22" s="690"/>
      <c r="Y22" s="690"/>
      <c r="Z22" s="690"/>
      <c r="AA22" s="690"/>
      <c r="AB22" s="690"/>
      <c r="AC22" s="690"/>
      <c r="AD22" s="690"/>
      <c r="AE22" s="690"/>
      <c r="AF22" s="690"/>
      <c r="AG22" s="690"/>
      <c r="AH22" s="690"/>
      <c r="AI22" s="690"/>
      <c r="AJ22" s="690"/>
      <c r="AK22" s="690"/>
      <c r="AL22" s="690"/>
      <c r="AM22" s="690"/>
      <c r="AN22" s="690"/>
      <c r="AO22" s="690"/>
      <c r="AP22" s="690"/>
      <c r="AQ22" s="690"/>
      <c r="AR22" s="690"/>
      <c r="AS22" s="690"/>
      <c r="AT22" s="690"/>
      <c r="AU22" s="690"/>
      <c r="AV22" s="690"/>
      <c r="AW22" s="690"/>
      <c r="AX22" s="690"/>
      <c r="AY22" s="691"/>
    </row>
    <row r="23" spans="1:51" ht="39.950000000000003" customHeight="1">
      <c r="A23" s="692" t="s">
        <v>34</v>
      </c>
      <c r="B23" s="693"/>
      <c r="C23" s="693"/>
      <c r="D23" s="693"/>
      <c r="E23" s="693"/>
      <c r="F23" s="694"/>
      <c r="G23" s="535" t="s">
        <v>113</v>
      </c>
      <c r="H23" s="536"/>
      <c r="I23" s="536"/>
      <c r="J23" s="536"/>
      <c r="K23" s="536"/>
      <c r="L23" s="536"/>
      <c r="M23" s="536"/>
      <c r="N23" s="536"/>
      <c r="O23" s="536"/>
      <c r="P23" s="536" t="s">
        <v>38</v>
      </c>
      <c r="Q23" s="536"/>
      <c r="R23" s="536"/>
      <c r="S23" s="536"/>
      <c r="T23" s="536"/>
      <c r="U23" s="536"/>
      <c r="V23" s="536"/>
      <c r="W23" s="536"/>
      <c r="X23" s="536"/>
      <c r="Y23" s="695"/>
      <c r="Z23" s="695"/>
      <c r="AA23" s="695"/>
      <c r="AB23" s="695"/>
      <c r="AC23" s="696" t="s">
        <v>1</v>
      </c>
      <c r="AD23" s="697"/>
      <c r="AE23" s="675" t="s">
        <v>513</v>
      </c>
      <c r="AF23" s="676"/>
      <c r="AG23" s="676"/>
      <c r="AH23" s="677"/>
      <c r="AI23" s="675" t="s">
        <v>514</v>
      </c>
      <c r="AJ23" s="676"/>
      <c r="AK23" s="676"/>
      <c r="AL23" s="677"/>
      <c r="AM23" s="675" t="s">
        <v>223</v>
      </c>
      <c r="AN23" s="676"/>
      <c r="AO23" s="676"/>
      <c r="AP23" s="676"/>
      <c r="AQ23" s="536" t="s">
        <v>515</v>
      </c>
      <c r="AR23" s="678"/>
      <c r="AS23" s="678"/>
      <c r="AT23" s="678"/>
      <c r="AU23" s="679" t="s">
        <v>516</v>
      </c>
      <c r="AV23" s="679"/>
      <c r="AW23" s="679"/>
      <c r="AX23" s="679"/>
      <c r="AY23" s="680"/>
    </row>
    <row r="24" spans="1:51" ht="49.5" customHeight="1">
      <c r="A24" s="206"/>
      <c r="B24" s="207"/>
      <c r="C24" s="207"/>
      <c r="D24" s="207"/>
      <c r="E24" s="207"/>
      <c r="F24" s="208"/>
      <c r="G24" s="681" t="s">
        <v>246</v>
      </c>
      <c r="H24" s="238"/>
      <c r="I24" s="238"/>
      <c r="J24" s="238"/>
      <c r="K24" s="238"/>
      <c r="L24" s="238"/>
      <c r="M24" s="238"/>
      <c r="N24" s="238"/>
      <c r="O24" s="238"/>
      <c r="P24" s="238" t="s">
        <v>230</v>
      </c>
      <c r="Q24" s="238"/>
      <c r="R24" s="238"/>
      <c r="S24" s="238"/>
      <c r="T24" s="238"/>
      <c r="U24" s="238"/>
      <c r="V24" s="238"/>
      <c r="W24" s="238"/>
      <c r="X24" s="238"/>
      <c r="Y24" s="174" t="s">
        <v>36</v>
      </c>
      <c r="Z24" s="174"/>
      <c r="AA24" s="174"/>
      <c r="AB24" s="174"/>
      <c r="AC24" s="175" t="s">
        <v>231</v>
      </c>
      <c r="AD24" s="176"/>
      <c r="AE24" s="259" t="s">
        <v>228</v>
      </c>
      <c r="AF24" s="260"/>
      <c r="AG24" s="260"/>
      <c r="AH24" s="261"/>
      <c r="AI24" s="259" t="s">
        <v>228</v>
      </c>
      <c r="AJ24" s="260"/>
      <c r="AK24" s="260"/>
      <c r="AL24" s="261"/>
      <c r="AM24" s="262"/>
      <c r="AN24" s="260"/>
      <c r="AO24" s="260"/>
      <c r="AP24" s="260"/>
      <c r="AQ24" s="180"/>
      <c r="AR24" s="180"/>
      <c r="AS24" s="180"/>
      <c r="AT24" s="180"/>
      <c r="AU24" s="170"/>
      <c r="AV24" s="170"/>
      <c r="AW24" s="170"/>
      <c r="AX24" s="170"/>
      <c r="AY24" s="198"/>
    </row>
    <row r="25" spans="1:51" ht="49.5" customHeight="1">
      <c r="A25" s="206"/>
      <c r="B25" s="207"/>
      <c r="C25" s="207"/>
      <c r="D25" s="207"/>
      <c r="E25" s="207"/>
      <c r="F25" s="208"/>
      <c r="G25" s="681"/>
      <c r="H25" s="238"/>
      <c r="I25" s="238"/>
      <c r="J25" s="238"/>
      <c r="K25" s="238"/>
      <c r="L25" s="238"/>
      <c r="M25" s="238"/>
      <c r="N25" s="238"/>
      <c r="O25" s="238"/>
      <c r="P25" s="238"/>
      <c r="Q25" s="238"/>
      <c r="R25" s="238"/>
      <c r="S25" s="238"/>
      <c r="T25" s="238"/>
      <c r="U25" s="238"/>
      <c r="V25" s="238"/>
      <c r="W25" s="238"/>
      <c r="X25" s="238"/>
      <c r="Y25" s="174" t="s">
        <v>47</v>
      </c>
      <c r="Z25" s="174"/>
      <c r="AA25" s="174"/>
      <c r="AB25" s="174"/>
      <c r="AC25" s="175" t="s">
        <v>231</v>
      </c>
      <c r="AD25" s="176"/>
      <c r="AE25" s="259" t="s">
        <v>228</v>
      </c>
      <c r="AF25" s="260"/>
      <c r="AG25" s="260"/>
      <c r="AH25" s="261"/>
      <c r="AI25" s="259" t="s">
        <v>228</v>
      </c>
      <c r="AJ25" s="260"/>
      <c r="AK25" s="260"/>
      <c r="AL25" s="261"/>
      <c r="AM25" s="262">
        <v>210</v>
      </c>
      <c r="AN25" s="260"/>
      <c r="AO25" s="260"/>
      <c r="AP25" s="260"/>
      <c r="AQ25" s="263">
        <v>270</v>
      </c>
      <c r="AR25" s="263"/>
      <c r="AS25" s="263"/>
      <c r="AT25" s="263"/>
      <c r="AU25" s="175">
        <v>550</v>
      </c>
      <c r="AV25" s="167"/>
      <c r="AW25" s="167"/>
      <c r="AX25" s="167"/>
      <c r="AY25" s="197"/>
    </row>
    <row r="26" spans="1:51" ht="49.5" customHeight="1">
      <c r="A26" s="206"/>
      <c r="B26" s="207"/>
      <c r="C26" s="207"/>
      <c r="D26" s="207"/>
      <c r="E26" s="207"/>
      <c r="F26" s="208"/>
      <c r="G26" s="681"/>
      <c r="H26" s="238"/>
      <c r="I26" s="238"/>
      <c r="J26" s="238"/>
      <c r="K26" s="238"/>
      <c r="L26" s="238"/>
      <c r="M26" s="238"/>
      <c r="N26" s="238"/>
      <c r="O26" s="238"/>
      <c r="P26" s="238"/>
      <c r="Q26" s="238"/>
      <c r="R26" s="238"/>
      <c r="S26" s="238"/>
      <c r="T26" s="238"/>
      <c r="U26" s="238"/>
      <c r="V26" s="238"/>
      <c r="W26" s="238"/>
      <c r="X26" s="238"/>
      <c r="Y26" s="668" t="s">
        <v>37</v>
      </c>
      <c r="Z26" s="668"/>
      <c r="AA26" s="668"/>
      <c r="AB26" s="668"/>
      <c r="AC26" s="175" t="s">
        <v>60</v>
      </c>
      <c r="AD26" s="176"/>
      <c r="AE26" s="175" t="s">
        <v>228</v>
      </c>
      <c r="AF26" s="167"/>
      <c r="AG26" s="167"/>
      <c r="AH26" s="168"/>
      <c r="AI26" s="175" t="s">
        <v>228</v>
      </c>
      <c r="AJ26" s="167"/>
      <c r="AK26" s="167"/>
      <c r="AL26" s="168"/>
      <c r="AM26" s="175" t="s">
        <v>228</v>
      </c>
      <c r="AN26" s="167"/>
      <c r="AO26" s="167"/>
      <c r="AP26" s="168"/>
      <c r="AQ26" s="180"/>
      <c r="AR26" s="180"/>
      <c r="AS26" s="180"/>
      <c r="AT26" s="180"/>
      <c r="AU26" s="170"/>
      <c r="AV26" s="170"/>
      <c r="AW26" s="170"/>
      <c r="AX26" s="170"/>
      <c r="AY26" s="198"/>
    </row>
    <row r="27" spans="1:51" ht="50.1" customHeight="1">
      <c r="A27" s="660" t="s">
        <v>39</v>
      </c>
      <c r="B27" s="661"/>
      <c r="C27" s="661"/>
      <c r="D27" s="661"/>
      <c r="E27" s="661"/>
      <c r="F27" s="662"/>
      <c r="G27" s="663" t="s">
        <v>247</v>
      </c>
      <c r="H27" s="58"/>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58"/>
      <c r="AW27" s="58"/>
      <c r="AX27" s="58"/>
      <c r="AY27" s="664"/>
    </row>
    <row r="28" spans="1:51" ht="50.1" customHeight="1">
      <c r="A28" s="199" t="s">
        <v>34</v>
      </c>
      <c r="B28" s="200"/>
      <c r="C28" s="200"/>
      <c r="D28" s="200"/>
      <c r="E28" s="200"/>
      <c r="F28" s="201"/>
      <c r="G28" s="184" t="s">
        <v>113</v>
      </c>
      <c r="H28" s="185"/>
      <c r="I28" s="185"/>
      <c r="J28" s="185"/>
      <c r="K28" s="185"/>
      <c r="L28" s="185"/>
      <c r="M28" s="185"/>
      <c r="N28" s="185"/>
      <c r="O28" s="185"/>
      <c r="P28" s="185" t="s">
        <v>38</v>
      </c>
      <c r="Q28" s="185"/>
      <c r="R28" s="185"/>
      <c r="S28" s="185"/>
      <c r="T28" s="185"/>
      <c r="U28" s="185"/>
      <c r="V28" s="185"/>
      <c r="W28" s="185"/>
      <c r="X28" s="185"/>
      <c r="Y28" s="242"/>
      <c r="Z28" s="242"/>
      <c r="AA28" s="242"/>
      <c r="AB28" s="242"/>
      <c r="AC28" s="256" t="s">
        <v>1</v>
      </c>
      <c r="AD28" s="257"/>
      <c r="AE28" s="230" t="s">
        <v>513</v>
      </c>
      <c r="AF28" s="231"/>
      <c r="AG28" s="231"/>
      <c r="AH28" s="232"/>
      <c r="AI28" s="230" t="s">
        <v>514</v>
      </c>
      <c r="AJ28" s="231"/>
      <c r="AK28" s="231"/>
      <c r="AL28" s="232"/>
      <c r="AM28" s="230" t="s">
        <v>223</v>
      </c>
      <c r="AN28" s="231"/>
      <c r="AO28" s="231"/>
      <c r="AP28" s="231"/>
      <c r="AQ28" s="185" t="s">
        <v>515</v>
      </c>
      <c r="AR28" s="233"/>
      <c r="AS28" s="233"/>
      <c r="AT28" s="233"/>
      <c r="AU28" s="234" t="s">
        <v>516</v>
      </c>
      <c r="AV28" s="234"/>
      <c r="AW28" s="234"/>
      <c r="AX28" s="234"/>
      <c r="AY28" s="235"/>
    </row>
    <row r="29" spans="1:51" ht="50.1" customHeight="1">
      <c r="A29" s="206"/>
      <c r="B29" s="207"/>
      <c r="C29" s="207"/>
      <c r="D29" s="207"/>
      <c r="E29" s="207"/>
      <c r="F29" s="208"/>
      <c r="G29" s="236" t="s">
        <v>249</v>
      </c>
      <c r="H29" s="237"/>
      <c r="I29" s="237"/>
      <c r="J29" s="237"/>
      <c r="K29" s="237"/>
      <c r="L29" s="237"/>
      <c r="M29" s="237"/>
      <c r="N29" s="237"/>
      <c r="O29" s="237"/>
      <c r="P29" s="238" t="s">
        <v>230</v>
      </c>
      <c r="Q29" s="238"/>
      <c r="R29" s="238"/>
      <c r="S29" s="238"/>
      <c r="T29" s="238"/>
      <c r="U29" s="238"/>
      <c r="V29" s="238"/>
      <c r="W29" s="238"/>
      <c r="X29" s="238"/>
      <c r="Y29" s="174" t="s">
        <v>36</v>
      </c>
      <c r="Z29" s="174"/>
      <c r="AA29" s="174"/>
      <c r="AB29" s="174"/>
      <c r="AC29" s="175" t="s">
        <v>231</v>
      </c>
      <c r="AD29" s="176"/>
      <c r="AE29" s="259" t="s">
        <v>232</v>
      </c>
      <c r="AF29" s="260"/>
      <c r="AG29" s="260"/>
      <c r="AH29" s="261"/>
      <c r="AI29" s="259" t="s">
        <v>232</v>
      </c>
      <c r="AJ29" s="260"/>
      <c r="AK29" s="260"/>
      <c r="AL29" s="261"/>
      <c r="AM29" s="262"/>
      <c r="AN29" s="260"/>
      <c r="AO29" s="260"/>
      <c r="AP29" s="260"/>
      <c r="AQ29" s="180"/>
      <c r="AR29" s="180"/>
      <c r="AS29" s="180"/>
      <c r="AT29" s="180"/>
      <c r="AU29" s="170"/>
      <c r="AV29" s="170"/>
      <c r="AW29" s="170"/>
      <c r="AX29" s="170"/>
      <c r="AY29" s="198"/>
    </row>
    <row r="30" spans="1:51" ht="50.1" customHeight="1">
      <c r="A30" s="206"/>
      <c r="B30" s="207"/>
      <c r="C30" s="207"/>
      <c r="D30" s="207"/>
      <c r="E30" s="207"/>
      <c r="F30" s="208"/>
      <c r="G30" s="236"/>
      <c r="H30" s="237"/>
      <c r="I30" s="237"/>
      <c r="J30" s="237"/>
      <c r="K30" s="237"/>
      <c r="L30" s="237"/>
      <c r="M30" s="237"/>
      <c r="N30" s="237"/>
      <c r="O30" s="237"/>
      <c r="P30" s="238"/>
      <c r="Q30" s="238"/>
      <c r="R30" s="238"/>
      <c r="S30" s="238"/>
      <c r="T30" s="238"/>
      <c r="U30" s="238"/>
      <c r="V30" s="238"/>
      <c r="W30" s="238"/>
      <c r="X30" s="238"/>
      <c r="Y30" s="174" t="s">
        <v>47</v>
      </c>
      <c r="Z30" s="174"/>
      <c r="AA30" s="174"/>
      <c r="AB30" s="174"/>
      <c r="AC30" s="175" t="s">
        <v>231</v>
      </c>
      <c r="AD30" s="176"/>
      <c r="AE30" s="259" t="s">
        <v>232</v>
      </c>
      <c r="AF30" s="260"/>
      <c r="AG30" s="260"/>
      <c r="AH30" s="261"/>
      <c r="AI30" s="259" t="s">
        <v>232</v>
      </c>
      <c r="AJ30" s="260"/>
      <c r="AK30" s="260"/>
      <c r="AL30" s="261"/>
      <c r="AM30" s="262">
        <v>210</v>
      </c>
      <c r="AN30" s="260"/>
      <c r="AO30" s="260"/>
      <c r="AP30" s="260"/>
      <c r="AQ30" s="263">
        <v>270</v>
      </c>
      <c r="AR30" s="263"/>
      <c r="AS30" s="263"/>
      <c r="AT30" s="263"/>
      <c r="AU30" s="175">
        <v>550</v>
      </c>
      <c r="AV30" s="167"/>
      <c r="AW30" s="167"/>
      <c r="AX30" s="167"/>
      <c r="AY30" s="197"/>
    </row>
    <row r="31" spans="1:51" ht="50.1" customHeight="1">
      <c r="A31" s="209"/>
      <c r="B31" s="210"/>
      <c r="C31" s="210"/>
      <c r="D31" s="210"/>
      <c r="E31" s="210"/>
      <c r="F31" s="211"/>
      <c r="G31" s="236"/>
      <c r="H31" s="237"/>
      <c r="I31" s="237"/>
      <c r="J31" s="237"/>
      <c r="K31" s="237"/>
      <c r="L31" s="237"/>
      <c r="M31" s="237"/>
      <c r="N31" s="237"/>
      <c r="O31" s="237"/>
      <c r="P31" s="238"/>
      <c r="Q31" s="238"/>
      <c r="R31" s="238"/>
      <c r="S31" s="238"/>
      <c r="T31" s="238"/>
      <c r="U31" s="238"/>
      <c r="V31" s="238"/>
      <c r="W31" s="238"/>
      <c r="X31" s="238"/>
      <c r="Y31" s="174" t="s">
        <v>37</v>
      </c>
      <c r="Z31" s="174"/>
      <c r="AA31" s="174"/>
      <c r="AB31" s="174"/>
      <c r="AC31" s="175" t="s">
        <v>229</v>
      </c>
      <c r="AD31" s="176"/>
      <c r="AE31" s="175" t="s">
        <v>232</v>
      </c>
      <c r="AF31" s="167"/>
      <c r="AG31" s="167"/>
      <c r="AH31" s="168"/>
      <c r="AI31" s="175" t="s">
        <v>232</v>
      </c>
      <c r="AJ31" s="167"/>
      <c r="AK31" s="167"/>
      <c r="AL31" s="168"/>
      <c r="AM31" s="175" t="s">
        <v>228</v>
      </c>
      <c r="AN31" s="167"/>
      <c r="AO31" s="167"/>
      <c r="AP31" s="168"/>
      <c r="AQ31" s="180"/>
      <c r="AR31" s="180"/>
      <c r="AS31" s="180"/>
      <c r="AT31" s="180"/>
      <c r="AU31" s="170"/>
      <c r="AV31" s="170"/>
      <c r="AW31" s="170"/>
      <c r="AX31" s="170"/>
      <c r="AY31" s="198"/>
    </row>
    <row r="32" spans="1:51" ht="50.1" customHeight="1">
      <c r="A32" s="199" t="s">
        <v>39</v>
      </c>
      <c r="B32" s="200"/>
      <c r="C32" s="200"/>
      <c r="D32" s="200"/>
      <c r="E32" s="200"/>
      <c r="F32" s="201"/>
      <c r="G32" s="202" t="s">
        <v>247</v>
      </c>
      <c r="H32" s="203"/>
      <c r="I32" s="203"/>
      <c r="J32" s="203"/>
      <c r="K32" s="203"/>
      <c r="L32" s="203"/>
      <c r="M32" s="203"/>
      <c r="N32" s="203"/>
      <c r="O32" s="203"/>
      <c r="P32" s="203"/>
      <c r="Q32" s="203"/>
      <c r="R32" s="203"/>
      <c r="S32" s="203"/>
      <c r="T32" s="203"/>
      <c r="U32" s="203"/>
      <c r="V32" s="203"/>
      <c r="W32" s="203"/>
      <c r="X32" s="203"/>
      <c r="Y32" s="203"/>
      <c r="Z32" s="203"/>
      <c r="AA32" s="203"/>
      <c r="AB32" s="203"/>
      <c r="AC32" s="203"/>
      <c r="AD32" s="203"/>
      <c r="AE32" s="203"/>
      <c r="AF32" s="203"/>
      <c r="AG32" s="203"/>
      <c r="AH32" s="203"/>
      <c r="AI32" s="203"/>
      <c r="AJ32" s="203"/>
      <c r="AK32" s="203"/>
      <c r="AL32" s="203"/>
      <c r="AM32" s="203"/>
      <c r="AN32" s="203"/>
      <c r="AO32" s="203"/>
      <c r="AP32" s="203"/>
      <c r="AQ32" s="204"/>
      <c r="AR32" s="204"/>
      <c r="AS32" s="204"/>
      <c r="AT32" s="204"/>
      <c r="AU32" s="203"/>
      <c r="AV32" s="203"/>
      <c r="AW32" s="203"/>
      <c r="AX32" s="203"/>
      <c r="AY32" s="205"/>
    </row>
    <row r="33" spans="1:51" ht="35.1" customHeight="1" thickBot="1">
      <c r="A33" s="199" t="s">
        <v>144</v>
      </c>
      <c r="B33" s="200"/>
      <c r="C33" s="200"/>
      <c r="D33" s="200"/>
      <c r="E33" s="200"/>
      <c r="F33" s="201"/>
      <c r="G33" s="212" t="s">
        <v>147</v>
      </c>
      <c r="H33" s="212"/>
      <c r="I33" s="212"/>
      <c r="J33" s="212"/>
      <c r="K33" s="213"/>
      <c r="L33" s="214" t="s">
        <v>519</v>
      </c>
      <c r="M33" s="215"/>
      <c r="N33" s="215"/>
      <c r="O33" s="215"/>
      <c r="P33" s="215"/>
      <c r="Q33" s="216"/>
      <c r="R33" s="217" t="s">
        <v>142</v>
      </c>
      <c r="S33" s="212"/>
      <c r="T33" s="212"/>
      <c r="U33" s="212"/>
      <c r="V33" s="213"/>
      <c r="W33" s="218" t="s">
        <v>251</v>
      </c>
      <c r="X33" s="219"/>
      <c r="Y33" s="219"/>
      <c r="Z33" s="219"/>
      <c r="AA33" s="219"/>
      <c r="AB33" s="219"/>
      <c r="AC33" s="219"/>
      <c r="AD33" s="219"/>
      <c r="AE33" s="219"/>
      <c r="AF33" s="219"/>
      <c r="AG33" s="219"/>
      <c r="AH33" s="219"/>
      <c r="AI33" s="219"/>
      <c r="AJ33" s="219"/>
      <c r="AK33" s="665"/>
      <c r="AL33" s="217" t="s">
        <v>143</v>
      </c>
      <c r="AM33" s="212"/>
      <c r="AN33" s="212"/>
      <c r="AO33" s="212"/>
      <c r="AP33" s="212"/>
      <c r="AQ33" s="212"/>
      <c r="AR33" s="213"/>
      <c r="AS33" s="666" t="s">
        <v>461</v>
      </c>
      <c r="AT33" s="215"/>
      <c r="AU33" s="215"/>
      <c r="AV33" s="215"/>
      <c r="AW33" s="215"/>
      <c r="AX33" s="215"/>
      <c r="AY33" s="667"/>
    </row>
    <row r="34" spans="1:51" ht="35.1" customHeight="1">
      <c r="A34" s="206"/>
      <c r="B34" s="207"/>
      <c r="C34" s="207"/>
      <c r="D34" s="207"/>
      <c r="E34" s="207"/>
      <c r="F34" s="208"/>
      <c r="G34" s="160" t="s">
        <v>181</v>
      </c>
      <c r="H34" s="137"/>
      <c r="I34" s="137"/>
      <c r="J34" s="137"/>
      <c r="K34" s="137"/>
      <c r="L34" s="137"/>
      <c r="M34" s="137"/>
      <c r="N34" s="137"/>
      <c r="O34" s="137"/>
      <c r="P34" s="137" t="s">
        <v>38</v>
      </c>
      <c r="Q34" s="137"/>
      <c r="R34" s="137"/>
      <c r="S34" s="137"/>
      <c r="T34" s="137"/>
      <c r="U34" s="137"/>
      <c r="V34" s="137"/>
      <c r="W34" s="137"/>
      <c r="X34" s="137"/>
      <c r="Y34" s="228"/>
      <c r="Z34" s="228"/>
      <c r="AA34" s="228"/>
      <c r="AB34" s="228"/>
      <c r="AC34" s="190" t="s">
        <v>1</v>
      </c>
      <c r="AD34" s="229"/>
      <c r="AE34" s="675" t="s">
        <v>513</v>
      </c>
      <c r="AF34" s="676"/>
      <c r="AG34" s="676"/>
      <c r="AH34" s="677"/>
      <c r="AI34" s="675" t="s">
        <v>514</v>
      </c>
      <c r="AJ34" s="676"/>
      <c r="AK34" s="676"/>
      <c r="AL34" s="677"/>
      <c r="AM34" s="675" t="s">
        <v>223</v>
      </c>
      <c r="AN34" s="676"/>
      <c r="AO34" s="676"/>
      <c r="AP34" s="676"/>
      <c r="AQ34" s="536" t="s">
        <v>515</v>
      </c>
      <c r="AR34" s="678"/>
      <c r="AS34" s="678"/>
      <c r="AT34" s="678"/>
      <c r="AU34" s="679" t="s">
        <v>516</v>
      </c>
      <c r="AV34" s="679"/>
      <c r="AW34" s="679"/>
      <c r="AX34" s="679"/>
      <c r="AY34" s="680"/>
    </row>
    <row r="35" spans="1:51" ht="36" customHeight="1">
      <c r="A35" s="206"/>
      <c r="B35" s="207"/>
      <c r="C35" s="207"/>
      <c r="D35" s="207"/>
      <c r="E35" s="207"/>
      <c r="F35" s="208"/>
      <c r="G35" s="236" t="s">
        <v>246</v>
      </c>
      <c r="H35" s="237"/>
      <c r="I35" s="237"/>
      <c r="J35" s="237"/>
      <c r="K35" s="237"/>
      <c r="L35" s="237"/>
      <c r="M35" s="237"/>
      <c r="N35" s="237"/>
      <c r="O35" s="237"/>
      <c r="P35" s="237" t="s">
        <v>253</v>
      </c>
      <c r="Q35" s="237"/>
      <c r="R35" s="237"/>
      <c r="S35" s="237"/>
      <c r="T35" s="237"/>
      <c r="U35" s="237"/>
      <c r="V35" s="237"/>
      <c r="W35" s="237"/>
      <c r="X35" s="237"/>
      <c r="Y35" s="174" t="s">
        <v>36</v>
      </c>
      <c r="Z35" s="174"/>
      <c r="AA35" s="174"/>
      <c r="AB35" s="174"/>
      <c r="AC35" s="175" t="s">
        <v>231</v>
      </c>
      <c r="AD35" s="176"/>
      <c r="AE35" s="175" t="s">
        <v>252</v>
      </c>
      <c r="AF35" s="177"/>
      <c r="AG35" s="177"/>
      <c r="AH35" s="176"/>
      <c r="AI35" s="166" t="s">
        <v>255</v>
      </c>
      <c r="AJ35" s="167"/>
      <c r="AK35" s="167"/>
      <c r="AL35" s="168"/>
      <c r="AM35" s="166"/>
      <c r="AN35" s="167"/>
      <c r="AO35" s="167"/>
      <c r="AP35" s="168"/>
      <c r="AQ35" s="169"/>
      <c r="AR35" s="170"/>
      <c r="AS35" s="170"/>
      <c r="AT35" s="171"/>
      <c r="AU35" s="172"/>
      <c r="AV35" s="172"/>
      <c r="AW35" s="172"/>
      <c r="AX35" s="172"/>
      <c r="AY35" s="173"/>
    </row>
    <row r="36" spans="1:51" ht="36" customHeight="1">
      <c r="A36" s="206"/>
      <c r="B36" s="207"/>
      <c r="C36" s="207"/>
      <c r="D36" s="207"/>
      <c r="E36" s="207"/>
      <c r="F36" s="208"/>
      <c r="G36" s="236"/>
      <c r="H36" s="237"/>
      <c r="I36" s="237"/>
      <c r="J36" s="237"/>
      <c r="K36" s="237"/>
      <c r="L36" s="237"/>
      <c r="M36" s="237"/>
      <c r="N36" s="237"/>
      <c r="O36" s="237"/>
      <c r="P36" s="237"/>
      <c r="Q36" s="237"/>
      <c r="R36" s="237"/>
      <c r="S36" s="237"/>
      <c r="T36" s="237"/>
      <c r="U36" s="237"/>
      <c r="V36" s="237"/>
      <c r="W36" s="237"/>
      <c r="X36" s="237"/>
      <c r="Y36" s="174" t="s">
        <v>47</v>
      </c>
      <c r="Z36" s="174"/>
      <c r="AA36" s="174"/>
      <c r="AB36" s="174"/>
      <c r="AC36" s="175" t="s">
        <v>231</v>
      </c>
      <c r="AD36" s="176"/>
      <c r="AE36" s="175" t="s">
        <v>252</v>
      </c>
      <c r="AF36" s="177"/>
      <c r="AG36" s="177"/>
      <c r="AH36" s="176"/>
      <c r="AI36" s="166" t="s">
        <v>255</v>
      </c>
      <c r="AJ36" s="167"/>
      <c r="AK36" s="167"/>
      <c r="AL36" s="168"/>
      <c r="AM36" s="166">
        <v>210</v>
      </c>
      <c r="AN36" s="167"/>
      <c r="AO36" s="167"/>
      <c r="AP36" s="168"/>
      <c r="AQ36" s="166">
        <v>270</v>
      </c>
      <c r="AR36" s="167"/>
      <c r="AS36" s="167"/>
      <c r="AT36" s="168"/>
      <c r="AU36" s="178">
        <v>550</v>
      </c>
      <c r="AV36" s="178"/>
      <c r="AW36" s="178"/>
      <c r="AX36" s="178"/>
      <c r="AY36" s="179"/>
    </row>
    <row r="37" spans="1:51" ht="36" customHeight="1">
      <c r="A37" s="209"/>
      <c r="B37" s="210"/>
      <c r="C37" s="210"/>
      <c r="D37" s="210"/>
      <c r="E37" s="210"/>
      <c r="F37" s="211"/>
      <c r="G37" s="236"/>
      <c r="H37" s="237"/>
      <c r="I37" s="237"/>
      <c r="J37" s="237"/>
      <c r="K37" s="237"/>
      <c r="L37" s="237"/>
      <c r="M37" s="237"/>
      <c r="N37" s="237"/>
      <c r="O37" s="237"/>
      <c r="P37" s="237"/>
      <c r="Q37" s="237"/>
      <c r="R37" s="237"/>
      <c r="S37" s="237"/>
      <c r="T37" s="237"/>
      <c r="U37" s="237"/>
      <c r="V37" s="237"/>
      <c r="W37" s="237"/>
      <c r="X37" s="237"/>
      <c r="Y37" s="174" t="s">
        <v>37</v>
      </c>
      <c r="Z37" s="174"/>
      <c r="AA37" s="174"/>
      <c r="AB37" s="174"/>
      <c r="AC37" s="175" t="s">
        <v>60</v>
      </c>
      <c r="AD37" s="176"/>
      <c r="AE37" s="166" t="s">
        <v>252</v>
      </c>
      <c r="AF37" s="167"/>
      <c r="AG37" s="167"/>
      <c r="AH37" s="168"/>
      <c r="AI37" s="166" t="s">
        <v>255</v>
      </c>
      <c r="AJ37" s="167"/>
      <c r="AK37" s="167"/>
      <c r="AL37" s="168"/>
      <c r="AM37" s="166" t="s">
        <v>239</v>
      </c>
      <c r="AN37" s="167"/>
      <c r="AO37" s="167"/>
      <c r="AP37" s="168"/>
      <c r="AQ37" s="169"/>
      <c r="AR37" s="170"/>
      <c r="AS37" s="170"/>
      <c r="AT37" s="171"/>
      <c r="AU37" s="180"/>
      <c r="AV37" s="180"/>
      <c r="AW37" s="180"/>
      <c r="AX37" s="180"/>
      <c r="AY37" s="181"/>
    </row>
    <row r="38" spans="1:51" ht="35.1" customHeight="1">
      <c r="A38" s="199" t="s">
        <v>144</v>
      </c>
      <c r="B38" s="200"/>
      <c r="C38" s="200"/>
      <c r="D38" s="200"/>
      <c r="E38" s="200"/>
      <c r="F38" s="201"/>
      <c r="G38" s="212" t="s">
        <v>147</v>
      </c>
      <c r="H38" s="212"/>
      <c r="I38" s="212"/>
      <c r="J38" s="212"/>
      <c r="K38" s="213"/>
      <c r="L38" s="214" t="s">
        <v>519</v>
      </c>
      <c r="M38" s="215"/>
      <c r="N38" s="215"/>
      <c r="O38" s="215"/>
      <c r="P38" s="215"/>
      <c r="Q38" s="216"/>
      <c r="R38" s="217" t="s">
        <v>142</v>
      </c>
      <c r="S38" s="212"/>
      <c r="T38" s="212"/>
      <c r="U38" s="212"/>
      <c r="V38" s="213"/>
      <c r="W38" s="218" t="s">
        <v>251</v>
      </c>
      <c r="X38" s="219"/>
      <c r="Y38" s="219"/>
      <c r="Z38" s="219"/>
      <c r="AA38" s="219"/>
      <c r="AB38" s="219"/>
      <c r="AC38" s="219"/>
      <c r="AD38" s="219"/>
      <c r="AE38" s="220"/>
      <c r="AF38" s="220"/>
      <c r="AG38" s="220"/>
      <c r="AH38" s="220"/>
      <c r="AI38" s="220"/>
      <c r="AJ38" s="220"/>
      <c r="AK38" s="221"/>
      <c r="AL38" s="222" t="s">
        <v>143</v>
      </c>
      <c r="AM38" s="223"/>
      <c r="AN38" s="223"/>
      <c r="AO38" s="223"/>
      <c r="AP38" s="223"/>
      <c r="AQ38" s="223"/>
      <c r="AR38" s="224"/>
      <c r="AS38" s="225" t="s">
        <v>461</v>
      </c>
      <c r="AT38" s="226"/>
      <c r="AU38" s="226"/>
      <c r="AV38" s="226"/>
      <c r="AW38" s="226"/>
      <c r="AX38" s="226"/>
      <c r="AY38" s="227"/>
    </row>
    <row r="39" spans="1:51" ht="35.1" customHeight="1">
      <c r="A39" s="206"/>
      <c r="B39" s="207"/>
      <c r="C39" s="207"/>
      <c r="D39" s="207"/>
      <c r="E39" s="207"/>
      <c r="F39" s="208"/>
      <c r="G39" s="160" t="s">
        <v>181</v>
      </c>
      <c r="H39" s="137"/>
      <c r="I39" s="137"/>
      <c r="J39" s="137"/>
      <c r="K39" s="137"/>
      <c r="L39" s="137"/>
      <c r="M39" s="137"/>
      <c r="N39" s="137"/>
      <c r="O39" s="137"/>
      <c r="P39" s="137" t="s">
        <v>38</v>
      </c>
      <c r="Q39" s="137"/>
      <c r="R39" s="137"/>
      <c r="S39" s="137"/>
      <c r="T39" s="137"/>
      <c r="U39" s="137"/>
      <c r="V39" s="137"/>
      <c r="W39" s="137"/>
      <c r="X39" s="137"/>
      <c r="Y39" s="228"/>
      <c r="Z39" s="228"/>
      <c r="AA39" s="228"/>
      <c r="AB39" s="228"/>
      <c r="AC39" s="190" t="s">
        <v>1</v>
      </c>
      <c r="AD39" s="229"/>
      <c r="AE39" s="230" t="s">
        <v>513</v>
      </c>
      <c r="AF39" s="231"/>
      <c r="AG39" s="231"/>
      <c r="AH39" s="232"/>
      <c r="AI39" s="230" t="s">
        <v>514</v>
      </c>
      <c r="AJ39" s="231"/>
      <c r="AK39" s="231"/>
      <c r="AL39" s="232"/>
      <c r="AM39" s="230" t="s">
        <v>223</v>
      </c>
      <c r="AN39" s="231"/>
      <c r="AO39" s="231"/>
      <c r="AP39" s="231"/>
      <c r="AQ39" s="185" t="s">
        <v>515</v>
      </c>
      <c r="AR39" s="233"/>
      <c r="AS39" s="233"/>
      <c r="AT39" s="233"/>
      <c r="AU39" s="234" t="s">
        <v>516</v>
      </c>
      <c r="AV39" s="234"/>
      <c r="AW39" s="234"/>
      <c r="AX39" s="234"/>
      <c r="AY39" s="235"/>
    </row>
    <row r="40" spans="1:51" ht="36" customHeight="1">
      <c r="A40" s="206"/>
      <c r="B40" s="207"/>
      <c r="C40" s="207"/>
      <c r="D40" s="207"/>
      <c r="E40" s="207"/>
      <c r="F40" s="208"/>
      <c r="G40" s="236" t="s">
        <v>249</v>
      </c>
      <c r="H40" s="237"/>
      <c r="I40" s="237"/>
      <c r="J40" s="237"/>
      <c r="K40" s="237"/>
      <c r="L40" s="237"/>
      <c r="M40" s="237"/>
      <c r="N40" s="237"/>
      <c r="O40" s="237"/>
      <c r="P40" s="238" t="s">
        <v>230</v>
      </c>
      <c r="Q40" s="238"/>
      <c r="R40" s="238"/>
      <c r="S40" s="238"/>
      <c r="T40" s="238"/>
      <c r="U40" s="238"/>
      <c r="V40" s="238"/>
      <c r="W40" s="238"/>
      <c r="X40" s="238"/>
      <c r="Y40" s="174" t="s">
        <v>36</v>
      </c>
      <c r="Z40" s="174"/>
      <c r="AA40" s="174"/>
      <c r="AB40" s="174"/>
      <c r="AC40" s="175" t="s">
        <v>254</v>
      </c>
      <c r="AD40" s="176"/>
      <c r="AE40" s="175" t="s">
        <v>252</v>
      </c>
      <c r="AF40" s="177"/>
      <c r="AG40" s="177"/>
      <c r="AH40" s="176"/>
      <c r="AI40" s="166" t="s">
        <v>252</v>
      </c>
      <c r="AJ40" s="167"/>
      <c r="AK40" s="167"/>
      <c r="AL40" s="168"/>
      <c r="AM40" s="166"/>
      <c r="AN40" s="167"/>
      <c r="AO40" s="167"/>
      <c r="AP40" s="168"/>
      <c r="AQ40" s="169"/>
      <c r="AR40" s="170"/>
      <c r="AS40" s="170"/>
      <c r="AT40" s="171"/>
      <c r="AU40" s="172"/>
      <c r="AV40" s="172"/>
      <c r="AW40" s="172"/>
      <c r="AX40" s="172"/>
      <c r="AY40" s="173"/>
    </row>
    <row r="41" spans="1:51" ht="36" customHeight="1">
      <c r="A41" s="206"/>
      <c r="B41" s="207"/>
      <c r="C41" s="207"/>
      <c r="D41" s="207"/>
      <c r="E41" s="207"/>
      <c r="F41" s="208"/>
      <c r="G41" s="236"/>
      <c r="H41" s="237"/>
      <c r="I41" s="237"/>
      <c r="J41" s="237"/>
      <c r="K41" s="237"/>
      <c r="L41" s="237"/>
      <c r="M41" s="237"/>
      <c r="N41" s="237"/>
      <c r="O41" s="237"/>
      <c r="P41" s="238"/>
      <c r="Q41" s="238"/>
      <c r="R41" s="238"/>
      <c r="S41" s="238"/>
      <c r="T41" s="238"/>
      <c r="U41" s="238"/>
      <c r="V41" s="238"/>
      <c r="W41" s="238"/>
      <c r="X41" s="238"/>
      <c r="Y41" s="174" t="s">
        <v>47</v>
      </c>
      <c r="Z41" s="174"/>
      <c r="AA41" s="174"/>
      <c r="AB41" s="174"/>
      <c r="AC41" s="175" t="s">
        <v>254</v>
      </c>
      <c r="AD41" s="176"/>
      <c r="AE41" s="175" t="s">
        <v>252</v>
      </c>
      <c r="AF41" s="177"/>
      <c r="AG41" s="177"/>
      <c r="AH41" s="176"/>
      <c r="AI41" s="166" t="s">
        <v>252</v>
      </c>
      <c r="AJ41" s="167"/>
      <c r="AK41" s="167"/>
      <c r="AL41" s="168"/>
      <c r="AM41" s="166">
        <v>210</v>
      </c>
      <c r="AN41" s="167"/>
      <c r="AO41" s="167"/>
      <c r="AP41" s="168"/>
      <c r="AQ41" s="166">
        <v>270</v>
      </c>
      <c r="AR41" s="167"/>
      <c r="AS41" s="167"/>
      <c r="AT41" s="168"/>
      <c r="AU41" s="178">
        <v>550</v>
      </c>
      <c r="AV41" s="178"/>
      <c r="AW41" s="178"/>
      <c r="AX41" s="178"/>
      <c r="AY41" s="179"/>
    </row>
    <row r="42" spans="1:51" ht="36" customHeight="1">
      <c r="A42" s="209"/>
      <c r="B42" s="210"/>
      <c r="C42" s="210"/>
      <c r="D42" s="210"/>
      <c r="E42" s="210"/>
      <c r="F42" s="211"/>
      <c r="G42" s="236"/>
      <c r="H42" s="237"/>
      <c r="I42" s="237"/>
      <c r="J42" s="237"/>
      <c r="K42" s="237"/>
      <c r="L42" s="237"/>
      <c r="M42" s="237"/>
      <c r="N42" s="237"/>
      <c r="O42" s="237"/>
      <c r="P42" s="238"/>
      <c r="Q42" s="238"/>
      <c r="R42" s="238"/>
      <c r="S42" s="238"/>
      <c r="T42" s="238"/>
      <c r="U42" s="238"/>
      <c r="V42" s="238"/>
      <c r="W42" s="238"/>
      <c r="X42" s="238"/>
      <c r="Y42" s="174" t="s">
        <v>37</v>
      </c>
      <c r="Z42" s="174"/>
      <c r="AA42" s="174"/>
      <c r="AB42" s="174"/>
      <c r="AC42" s="175" t="s">
        <v>60</v>
      </c>
      <c r="AD42" s="176"/>
      <c r="AE42" s="166" t="s">
        <v>252</v>
      </c>
      <c r="AF42" s="167"/>
      <c r="AG42" s="167"/>
      <c r="AH42" s="168"/>
      <c r="AI42" s="166" t="s">
        <v>252</v>
      </c>
      <c r="AJ42" s="167"/>
      <c r="AK42" s="167"/>
      <c r="AL42" s="168"/>
      <c r="AM42" s="166" t="s">
        <v>239</v>
      </c>
      <c r="AN42" s="167"/>
      <c r="AO42" s="167"/>
      <c r="AP42" s="168"/>
      <c r="AQ42" s="169"/>
      <c r="AR42" s="170"/>
      <c r="AS42" s="170"/>
      <c r="AT42" s="171"/>
      <c r="AU42" s="180"/>
      <c r="AV42" s="180"/>
      <c r="AW42" s="180"/>
      <c r="AX42" s="180"/>
      <c r="AY42" s="181"/>
    </row>
    <row r="43" spans="1:51" ht="25.5" customHeight="1">
      <c r="A43" s="199" t="s">
        <v>85</v>
      </c>
      <c r="B43" s="200"/>
      <c r="C43" s="200"/>
      <c r="D43" s="200"/>
      <c r="E43" s="200"/>
      <c r="F43" s="201"/>
      <c r="G43" s="239" t="s">
        <v>59</v>
      </c>
      <c r="H43" s="240"/>
      <c r="I43" s="240"/>
      <c r="J43" s="240"/>
      <c r="K43" s="240"/>
      <c r="L43" s="240"/>
      <c r="M43" s="240"/>
      <c r="N43" s="240"/>
      <c r="O43" s="240"/>
      <c r="P43" s="240"/>
      <c r="Q43" s="240"/>
      <c r="R43" s="240"/>
      <c r="S43" s="240"/>
      <c r="T43" s="240"/>
      <c r="U43" s="240"/>
      <c r="V43" s="240"/>
      <c r="W43" s="240"/>
      <c r="X43" s="241"/>
      <c r="Y43" s="242"/>
      <c r="Z43" s="242"/>
      <c r="AA43" s="242"/>
      <c r="AB43" s="242"/>
      <c r="AC43" s="243" t="s">
        <v>1</v>
      </c>
      <c r="AD43" s="243"/>
      <c r="AE43" s="243"/>
      <c r="AF43" s="174" t="s">
        <v>513</v>
      </c>
      <c r="AG43" s="174"/>
      <c r="AH43" s="174"/>
      <c r="AI43" s="174"/>
      <c r="AJ43" s="174"/>
      <c r="AK43" s="174" t="s">
        <v>514</v>
      </c>
      <c r="AL43" s="174"/>
      <c r="AM43" s="174"/>
      <c r="AN43" s="174"/>
      <c r="AO43" s="174"/>
      <c r="AP43" s="174" t="s">
        <v>223</v>
      </c>
      <c r="AQ43" s="174"/>
      <c r="AR43" s="174"/>
      <c r="AS43" s="174"/>
      <c r="AT43" s="174"/>
      <c r="AU43" s="244" t="s">
        <v>517</v>
      </c>
      <c r="AV43" s="244"/>
      <c r="AW43" s="244"/>
      <c r="AX43" s="244"/>
      <c r="AY43" s="245"/>
    </row>
    <row r="44" spans="1:51" ht="25.5" customHeight="1">
      <c r="A44" s="206"/>
      <c r="B44" s="207"/>
      <c r="C44" s="207"/>
      <c r="D44" s="207"/>
      <c r="E44" s="207"/>
      <c r="F44" s="208"/>
      <c r="G44" s="246" t="s">
        <v>234</v>
      </c>
      <c r="H44" s="247"/>
      <c r="I44" s="247"/>
      <c r="J44" s="247"/>
      <c r="K44" s="247"/>
      <c r="L44" s="247"/>
      <c r="M44" s="247"/>
      <c r="N44" s="247"/>
      <c r="O44" s="247"/>
      <c r="P44" s="247"/>
      <c r="Q44" s="247"/>
      <c r="R44" s="247"/>
      <c r="S44" s="247"/>
      <c r="T44" s="247"/>
      <c r="U44" s="247"/>
      <c r="V44" s="247"/>
      <c r="W44" s="247"/>
      <c r="X44" s="248"/>
      <c r="Y44" s="174" t="s">
        <v>61</v>
      </c>
      <c r="Z44" s="174"/>
      <c r="AA44" s="174"/>
      <c r="AB44" s="174"/>
      <c r="AC44" s="252" t="s">
        <v>233</v>
      </c>
      <c r="AD44" s="252"/>
      <c r="AE44" s="252"/>
      <c r="AF44" s="253" t="s">
        <v>252</v>
      </c>
      <c r="AG44" s="253"/>
      <c r="AH44" s="253"/>
      <c r="AI44" s="253"/>
      <c r="AJ44" s="253"/>
      <c r="AK44" s="253">
        <v>196</v>
      </c>
      <c r="AL44" s="253"/>
      <c r="AM44" s="253"/>
      <c r="AN44" s="253"/>
      <c r="AO44" s="253"/>
      <c r="AP44" s="655">
        <v>429</v>
      </c>
      <c r="AQ44" s="655"/>
      <c r="AR44" s="655"/>
      <c r="AS44" s="655"/>
      <c r="AT44" s="655"/>
      <c r="AU44" s="653"/>
      <c r="AV44" s="653"/>
      <c r="AW44" s="653"/>
      <c r="AX44" s="653"/>
      <c r="AY44" s="654"/>
    </row>
    <row r="45" spans="1:51" ht="25.5" customHeight="1">
      <c r="A45" s="209"/>
      <c r="B45" s="210"/>
      <c r="C45" s="210"/>
      <c r="D45" s="210"/>
      <c r="E45" s="210"/>
      <c r="F45" s="211"/>
      <c r="G45" s="249"/>
      <c r="H45" s="250"/>
      <c r="I45" s="250"/>
      <c r="J45" s="250"/>
      <c r="K45" s="250"/>
      <c r="L45" s="250"/>
      <c r="M45" s="250"/>
      <c r="N45" s="250"/>
      <c r="O45" s="250"/>
      <c r="P45" s="250"/>
      <c r="Q45" s="250"/>
      <c r="R45" s="250"/>
      <c r="S45" s="250"/>
      <c r="T45" s="250"/>
      <c r="U45" s="250"/>
      <c r="V45" s="250"/>
      <c r="W45" s="250"/>
      <c r="X45" s="251"/>
      <c r="Y45" s="254" t="s">
        <v>86</v>
      </c>
      <c r="Z45" s="254"/>
      <c r="AA45" s="254"/>
      <c r="AB45" s="254"/>
      <c r="AC45" s="252" t="s">
        <v>233</v>
      </c>
      <c r="AD45" s="252"/>
      <c r="AE45" s="252"/>
      <c r="AF45" s="253" t="s">
        <v>252</v>
      </c>
      <c r="AG45" s="253"/>
      <c r="AH45" s="253"/>
      <c r="AI45" s="253"/>
      <c r="AJ45" s="253"/>
      <c r="AK45" s="253">
        <v>200</v>
      </c>
      <c r="AL45" s="253"/>
      <c r="AM45" s="253"/>
      <c r="AN45" s="253"/>
      <c r="AO45" s="253"/>
      <c r="AP45" s="655">
        <v>511</v>
      </c>
      <c r="AQ45" s="655"/>
      <c r="AR45" s="655"/>
      <c r="AS45" s="655"/>
      <c r="AT45" s="655"/>
      <c r="AU45" s="655">
        <v>472</v>
      </c>
      <c r="AV45" s="655"/>
      <c r="AW45" s="655"/>
      <c r="AX45" s="655"/>
      <c r="AY45" s="656"/>
    </row>
    <row r="46" spans="1:51" ht="25.5" customHeight="1">
      <c r="A46" s="199" t="s">
        <v>85</v>
      </c>
      <c r="B46" s="200"/>
      <c r="C46" s="200"/>
      <c r="D46" s="200"/>
      <c r="E46" s="200"/>
      <c r="F46" s="201"/>
      <c r="G46" s="239" t="s">
        <v>59</v>
      </c>
      <c r="H46" s="240"/>
      <c r="I46" s="240"/>
      <c r="J46" s="240"/>
      <c r="K46" s="240"/>
      <c r="L46" s="240"/>
      <c r="M46" s="240"/>
      <c r="N46" s="240"/>
      <c r="O46" s="240"/>
      <c r="P46" s="240"/>
      <c r="Q46" s="240"/>
      <c r="R46" s="240"/>
      <c r="S46" s="240"/>
      <c r="T46" s="240"/>
      <c r="U46" s="240"/>
      <c r="V46" s="240"/>
      <c r="W46" s="240"/>
      <c r="X46" s="241"/>
      <c r="Y46" s="242"/>
      <c r="Z46" s="242"/>
      <c r="AA46" s="242"/>
      <c r="AB46" s="242"/>
      <c r="AC46" s="243" t="s">
        <v>1</v>
      </c>
      <c r="AD46" s="243"/>
      <c r="AE46" s="243"/>
      <c r="AF46" s="174" t="s">
        <v>513</v>
      </c>
      <c r="AG46" s="174"/>
      <c r="AH46" s="174"/>
      <c r="AI46" s="174"/>
      <c r="AJ46" s="174"/>
      <c r="AK46" s="174" t="s">
        <v>514</v>
      </c>
      <c r="AL46" s="174"/>
      <c r="AM46" s="174"/>
      <c r="AN46" s="174"/>
      <c r="AO46" s="174"/>
      <c r="AP46" s="174" t="s">
        <v>223</v>
      </c>
      <c r="AQ46" s="174"/>
      <c r="AR46" s="174"/>
      <c r="AS46" s="174"/>
      <c r="AT46" s="174"/>
      <c r="AU46" s="244" t="s">
        <v>517</v>
      </c>
      <c r="AV46" s="244"/>
      <c r="AW46" s="244"/>
      <c r="AX46" s="244"/>
      <c r="AY46" s="245"/>
    </row>
    <row r="47" spans="1:51" ht="25.5" customHeight="1">
      <c r="A47" s="206"/>
      <c r="B47" s="207"/>
      <c r="C47" s="207"/>
      <c r="D47" s="207"/>
      <c r="E47" s="207"/>
      <c r="F47" s="208"/>
      <c r="G47" s="246" t="s">
        <v>235</v>
      </c>
      <c r="H47" s="247"/>
      <c r="I47" s="247"/>
      <c r="J47" s="247"/>
      <c r="K47" s="247"/>
      <c r="L47" s="247"/>
      <c r="M47" s="247"/>
      <c r="N47" s="247"/>
      <c r="O47" s="247"/>
      <c r="P47" s="247"/>
      <c r="Q47" s="247"/>
      <c r="R47" s="247"/>
      <c r="S47" s="247"/>
      <c r="T47" s="247"/>
      <c r="U47" s="247"/>
      <c r="V47" s="247"/>
      <c r="W47" s="247"/>
      <c r="X47" s="248"/>
      <c r="Y47" s="174" t="s">
        <v>61</v>
      </c>
      <c r="Z47" s="174"/>
      <c r="AA47" s="174"/>
      <c r="AB47" s="174"/>
      <c r="AC47" s="252" t="s">
        <v>233</v>
      </c>
      <c r="AD47" s="252"/>
      <c r="AE47" s="252"/>
      <c r="AF47" s="253" t="s">
        <v>252</v>
      </c>
      <c r="AG47" s="253"/>
      <c r="AH47" s="253"/>
      <c r="AI47" s="253"/>
      <c r="AJ47" s="253"/>
      <c r="AK47" s="253">
        <v>21</v>
      </c>
      <c r="AL47" s="253"/>
      <c r="AM47" s="253"/>
      <c r="AN47" s="253"/>
      <c r="AO47" s="253"/>
      <c r="AP47" s="253">
        <v>33</v>
      </c>
      <c r="AQ47" s="253"/>
      <c r="AR47" s="253"/>
      <c r="AS47" s="253"/>
      <c r="AT47" s="253"/>
      <c r="AU47" s="172"/>
      <c r="AV47" s="172"/>
      <c r="AW47" s="172"/>
      <c r="AX47" s="172"/>
      <c r="AY47" s="173"/>
    </row>
    <row r="48" spans="1:51" ht="25.5" customHeight="1">
      <c r="A48" s="209"/>
      <c r="B48" s="210"/>
      <c r="C48" s="210"/>
      <c r="D48" s="210"/>
      <c r="E48" s="210"/>
      <c r="F48" s="211"/>
      <c r="G48" s="650"/>
      <c r="H48" s="651"/>
      <c r="I48" s="651"/>
      <c r="J48" s="651"/>
      <c r="K48" s="651"/>
      <c r="L48" s="651"/>
      <c r="M48" s="651"/>
      <c r="N48" s="651"/>
      <c r="O48" s="651"/>
      <c r="P48" s="651"/>
      <c r="Q48" s="651"/>
      <c r="R48" s="651"/>
      <c r="S48" s="651"/>
      <c r="T48" s="651"/>
      <c r="U48" s="651"/>
      <c r="V48" s="651"/>
      <c r="W48" s="651"/>
      <c r="X48" s="652"/>
      <c r="Y48" s="254" t="s">
        <v>86</v>
      </c>
      <c r="Z48" s="254"/>
      <c r="AA48" s="254"/>
      <c r="AB48" s="254"/>
      <c r="AC48" s="252" t="s">
        <v>233</v>
      </c>
      <c r="AD48" s="252"/>
      <c r="AE48" s="252"/>
      <c r="AF48" s="253" t="s">
        <v>252</v>
      </c>
      <c r="AG48" s="253"/>
      <c r="AH48" s="253"/>
      <c r="AI48" s="253"/>
      <c r="AJ48" s="253"/>
      <c r="AK48" s="253">
        <v>140</v>
      </c>
      <c r="AL48" s="253"/>
      <c r="AM48" s="253"/>
      <c r="AN48" s="253"/>
      <c r="AO48" s="253"/>
      <c r="AP48" s="253">
        <v>42</v>
      </c>
      <c r="AQ48" s="253"/>
      <c r="AR48" s="253"/>
      <c r="AS48" s="253"/>
      <c r="AT48" s="253"/>
      <c r="AU48" s="253">
        <v>52</v>
      </c>
      <c r="AV48" s="253"/>
      <c r="AW48" s="253"/>
      <c r="AX48" s="253"/>
      <c r="AY48" s="258"/>
    </row>
    <row r="49" spans="1:51" ht="25.5" customHeight="1">
      <c r="A49" s="199" t="s">
        <v>85</v>
      </c>
      <c r="B49" s="200"/>
      <c r="C49" s="200"/>
      <c r="D49" s="200"/>
      <c r="E49" s="200"/>
      <c r="F49" s="201"/>
      <c r="G49" s="239" t="s">
        <v>59</v>
      </c>
      <c r="H49" s="240"/>
      <c r="I49" s="240"/>
      <c r="J49" s="240"/>
      <c r="K49" s="240"/>
      <c r="L49" s="240"/>
      <c r="M49" s="240"/>
      <c r="N49" s="240"/>
      <c r="O49" s="240"/>
      <c r="P49" s="240"/>
      <c r="Q49" s="240"/>
      <c r="R49" s="240"/>
      <c r="S49" s="240"/>
      <c r="T49" s="240"/>
      <c r="U49" s="240"/>
      <c r="V49" s="240"/>
      <c r="W49" s="240"/>
      <c r="X49" s="241"/>
      <c r="Y49" s="242"/>
      <c r="Z49" s="242"/>
      <c r="AA49" s="242"/>
      <c r="AB49" s="242"/>
      <c r="AC49" s="243" t="s">
        <v>1</v>
      </c>
      <c r="AD49" s="243"/>
      <c r="AE49" s="243"/>
      <c r="AF49" s="174" t="s">
        <v>513</v>
      </c>
      <c r="AG49" s="174"/>
      <c r="AH49" s="174"/>
      <c r="AI49" s="174"/>
      <c r="AJ49" s="174"/>
      <c r="AK49" s="174" t="s">
        <v>514</v>
      </c>
      <c r="AL49" s="174"/>
      <c r="AM49" s="174"/>
      <c r="AN49" s="174"/>
      <c r="AO49" s="174"/>
      <c r="AP49" s="174" t="s">
        <v>223</v>
      </c>
      <c r="AQ49" s="174"/>
      <c r="AR49" s="174"/>
      <c r="AS49" s="174"/>
      <c r="AT49" s="174"/>
      <c r="AU49" s="244" t="s">
        <v>517</v>
      </c>
      <c r="AV49" s="244"/>
      <c r="AW49" s="244"/>
      <c r="AX49" s="244"/>
      <c r="AY49" s="245"/>
    </row>
    <row r="50" spans="1:51" ht="25.5" customHeight="1">
      <c r="A50" s="206"/>
      <c r="B50" s="207"/>
      <c r="C50" s="207"/>
      <c r="D50" s="207"/>
      <c r="E50" s="207"/>
      <c r="F50" s="208"/>
      <c r="G50" s="246" t="s">
        <v>236</v>
      </c>
      <c r="H50" s="247"/>
      <c r="I50" s="247"/>
      <c r="J50" s="247"/>
      <c r="K50" s="247"/>
      <c r="L50" s="247"/>
      <c r="M50" s="247"/>
      <c r="N50" s="247"/>
      <c r="O50" s="247"/>
      <c r="P50" s="247"/>
      <c r="Q50" s="247"/>
      <c r="R50" s="247"/>
      <c r="S50" s="247"/>
      <c r="T50" s="247"/>
      <c r="U50" s="247"/>
      <c r="V50" s="247"/>
      <c r="W50" s="247"/>
      <c r="X50" s="248"/>
      <c r="Y50" s="174" t="s">
        <v>61</v>
      </c>
      <c r="Z50" s="174"/>
      <c r="AA50" s="174"/>
      <c r="AB50" s="174"/>
      <c r="AC50" s="252" t="s">
        <v>233</v>
      </c>
      <c r="AD50" s="252"/>
      <c r="AE50" s="252"/>
      <c r="AF50" s="253" t="s">
        <v>252</v>
      </c>
      <c r="AG50" s="253"/>
      <c r="AH50" s="253"/>
      <c r="AI50" s="253"/>
      <c r="AJ50" s="253"/>
      <c r="AK50" s="253">
        <v>0</v>
      </c>
      <c r="AL50" s="253"/>
      <c r="AM50" s="253"/>
      <c r="AN50" s="253"/>
      <c r="AO50" s="253"/>
      <c r="AP50" s="253">
        <v>39</v>
      </c>
      <c r="AQ50" s="253"/>
      <c r="AR50" s="253"/>
      <c r="AS50" s="253"/>
      <c r="AT50" s="253"/>
      <c r="AU50" s="172"/>
      <c r="AV50" s="172"/>
      <c r="AW50" s="172"/>
      <c r="AX50" s="172"/>
      <c r="AY50" s="173"/>
    </row>
    <row r="51" spans="1:51" ht="25.5" customHeight="1">
      <c r="A51" s="209"/>
      <c r="B51" s="210"/>
      <c r="C51" s="210"/>
      <c r="D51" s="210"/>
      <c r="E51" s="210"/>
      <c r="F51" s="211"/>
      <c r="G51" s="249"/>
      <c r="H51" s="250"/>
      <c r="I51" s="250"/>
      <c r="J51" s="250"/>
      <c r="K51" s="250"/>
      <c r="L51" s="250"/>
      <c r="M51" s="250"/>
      <c r="N51" s="250"/>
      <c r="O51" s="250"/>
      <c r="P51" s="250"/>
      <c r="Q51" s="250"/>
      <c r="R51" s="250"/>
      <c r="S51" s="250"/>
      <c r="T51" s="250"/>
      <c r="U51" s="250"/>
      <c r="V51" s="250"/>
      <c r="W51" s="250"/>
      <c r="X51" s="251"/>
      <c r="Y51" s="254" t="s">
        <v>86</v>
      </c>
      <c r="Z51" s="254"/>
      <c r="AA51" s="254"/>
      <c r="AB51" s="254"/>
      <c r="AC51" s="252" t="s">
        <v>231</v>
      </c>
      <c r="AD51" s="252"/>
      <c r="AE51" s="252"/>
      <c r="AF51" s="253" t="s">
        <v>252</v>
      </c>
      <c r="AG51" s="253"/>
      <c r="AH51" s="253"/>
      <c r="AI51" s="253"/>
      <c r="AJ51" s="253"/>
      <c r="AK51" s="253">
        <v>0</v>
      </c>
      <c r="AL51" s="253"/>
      <c r="AM51" s="253"/>
      <c r="AN51" s="253"/>
      <c r="AO51" s="253"/>
      <c r="AP51" s="253">
        <v>160</v>
      </c>
      <c r="AQ51" s="253"/>
      <c r="AR51" s="253"/>
      <c r="AS51" s="253"/>
      <c r="AT51" s="253"/>
      <c r="AU51" s="255">
        <v>60</v>
      </c>
      <c r="AV51" s="178"/>
      <c r="AW51" s="178"/>
      <c r="AX51" s="178"/>
      <c r="AY51" s="179"/>
    </row>
    <row r="52" spans="1:51" ht="25.5" customHeight="1">
      <c r="A52" s="206" t="s">
        <v>85</v>
      </c>
      <c r="B52" s="207"/>
      <c r="C52" s="207"/>
      <c r="D52" s="207"/>
      <c r="E52" s="207"/>
      <c r="F52" s="208"/>
      <c r="G52" s="158" t="s">
        <v>59</v>
      </c>
      <c r="H52" s="159"/>
      <c r="I52" s="159"/>
      <c r="J52" s="159"/>
      <c r="K52" s="159"/>
      <c r="L52" s="159"/>
      <c r="M52" s="159"/>
      <c r="N52" s="159"/>
      <c r="O52" s="159"/>
      <c r="P52" s="159"/>
      <c r="Q52" s="159"/>
      <c r="R52" s="159"/>
      <c r="S52" s="159"/>
      <c r="T52" s="159"/>
      <c r="U52" s="159"/>
      <c r="V52" s="159"/>
      <c r="W52" s="159"/>
      <c r="X52" s="160"/>
      <c r="Y52" s="228"/>
      <c r="Z52" s="228"/>
      <c r="AA52" s="228"/>
      <c r="AB52" s="228"/>
      <c r="AC52" s="645" t="s">
        <v>1</v>
      </c>
      <c r="AD52" s="645"/>
      <c r="AE52" s="645"/>
      <c r="AF52" s="174" t="s">
        <v>513</v>
      </c>
      <c r="AG52" s="174"/>
      <c r="AH52" s="174"/>
      <c r="AI52" s="174"/>
      <c r="AJ52" s="174"/>
      <c r="AK52" s="174" t="s">
        <v>514</v>
      </c>
      <c r="AL52" s="174"/>
      <c r="AM52" s="174"/>
      <c r="AN52" s="174"/>
      <c r="AO52" s="174"/>
      <c r="AP52" s="174" t="s">
        <v>223</v>
      </c>
      <c r="AQ52" s="174"/>
      <c r="AR52" s="174"/>
      <c r="AS52" s="174"/>
      <c r="AT52" s="174"/>
      <c r="AU52" s="244" t="s">
        <v>517</v>
      </c>
      <c r="AV52" s="244"/>
      <c r="AW52" s="244"/>
      <c r="AX52" s="244"/>
      <c r="AY52" s="245"/>
    </row>
    <row r="53" spans="1:51" ht="25.5" customHeight="1">
      <c r="A53" s="206"/>
      <c r="B53" s="207"/>
      <c r="C53" s="207"/>
      <c r="D53" s="207"/>
      <c r="E53" s="207"/>
      <c r="F53" s="208"/>
      <c r="G53" s="646" t="s">
        <v>237</v>
      </c>
      <c r="H53" s="646"/>
      <c r="I53" s="646"/>
      <c r="J53" s="646"/>
      <c r="K53" s="646"/>
      <c r="L53" s="646"/>
      <c r="M53" s="646"/>
      <c r="N53" s="646"/>
      <c r="O53" s="646"/>
      <c r="P53" s="646"/>
      <c r="Q53" s="646"/>
      <c r="R53" s="646"/>
      <c r="S53" s="646"/>
      <c r="T53" s="646"/>
      <c r="U53" s="646"/>
      <c r="V53" s="646"/>
      <c r="W53" s="646"/>
      <c r="X53" s="647"/>
      <c r="Y53" s="174" t="s">
        <v>61</v>
      </c>
      <c r="Z53" s="174"/>
      <c r="AA53" s="174"/>
      <c r="AB53" s="174"/>
      <c r="AC53" s="252" t="s">
        <v>238</v>
      </c>
      <c r="AD53" s="252"/>
      <c r="AE53" s="252"/>
      <c r="AF53" s="659" t="s">
        <v>252</v>
      </c>
      <c r="AG53" s="659"/>
      <c r="AH53" s="659"/>
      <c r="AI53" s="659"/>
      <c r="AJ53" s="659"/>
      <c r="AK53" s="659">
        <v>71910</v>
      </c>
      <c r="AL53" s="659"/>
      <c r="AM53" s="659"/>
      <c r="AN53" s="659"/>
      <c r="AO53" s="659"/>
      <c r="AP53" s="659">
        <v>94863</v>
      </c>
      <c r="AQ53" s="659"/>
      <c r="AR53" s="659"/>
      <c r="AS53" s="659"/>
      <c r="AT53" s="659"/>
      <c r="AU53" s="172"/>
      <c r="AV53" s="172"/>
      <c r="AW53" s="172"/>
      <c r="AX53" s="172"/>
      <c r="AY53" s="173"/>
    </row>
    <row r="54" spans="1:51" ht="25.5" customHeight="1" thickBot="1">
      <c r="A54" s="642"/>
      <c r="B54" s="643"/>
      <c r="C54" s="643"/>
      <c r="D54" s="643"/>
      <c r="E54" s="643"/>
      <c r="F54" s="644"/>
      <c r="G54" s="648"/>
      <c r="H54" s="648"/>
      <c r="I54" s="648"/>
      <c r="J54" s="648"/>
      <c r="K54" s="648"/>
      <c r="L54" s="648"/>
      <c r="M54" s="648"/>
      <c r="N54" s="648"/>
      <c r="O54" s="648"/>
      <c r="P54" s="648"/>
      <c r="Q54" s="648"/>
      <c r="R54" s="648"/>
      <c r="S54" s="648"/>
      <c r="T54" s="648"/>
      <c r="U54" s="648"/>
      <c r="V54" s="648"/>
      <c r="W54" s="648"/>
      <c r="X54" s="649"/>
      <c r="Y54" s="860" t="s">
        <v>86</v>
      </c>
      <c r="Z54" s="860"/>
      <c r="AA54" s="860"/>
      <c r="AB54" s="860"/>
      <c r="AC54" s="861" t="s">
        <v>238</v>
      </c>
      <c r="AD54" s="861"/>
      <c r="AE54" s="861"/>
      <c r="AF54" s="657" t="s">
        <v>252</v>
      </c>
      <c r="AG54" s="657"/>
      <c r="AH54" s="657"/>
      <c r="AI54" s="657"/>
      <c r="AJ54" s="657"/>
      <c r="AK54" s="657">
        <v>45200</v>
      </c>
      <c r="AL54" s="657"/>
      <c r="AM54" s="657"/>
      <c r="AN54" s="657"/>
      <c r="AO54" s="657"/>
      <c r="AP54" s="657">
        <v>79101</v>
      </c>
      <c r="AQ54" s="657"/>
      <c r="AR54" s="657"/>
      <c r="AS54" s="657"/>
      <c r="AT54" s="657"/>
      <c r="AU54" s="657">
        <v>104349</v>
      </c>
      <c r="AV54" s="657"/>
      <c r="AW54" s="657"/>
      <c r="AX54" s="657"/>
      <c r="AY54" s="658"/>
    </row>
    <row r="55" spans="1:51" ht="24.95" customHeight="1" thickBot="1">
      <c r="A55" s="446" t="s">
        <v>55</v>
      </c>
      <c r="B55" s="447"/>
      <c r="C55" s="447"/>
      <c r="D55" s="447"/>
      <c r="E55" s="447"/>
      <c r="F55" s="448"/>
      <c r="G55" s="552"/>
      <c r="H55" s="552"/>
      <c r="I55" s="552"/>
      <c r="J55" s="552"/>
      <c r="K55" s="552"/>
      <c r="L55" s="552"/>
      <c r="M55" s="552"/>
      <c r="N55" s="552"/>
      <c r="O55" s="538" t="s">
        <v>513</v>
      </c>
      <c r="P55" s="539"/>
      <c r="Q55" s="539"/>
      <c r="R55" s="539"/>
      <c r="S55" s="539"/>
      <c r="T55" s="539"/>
      <c r="U55" s="539"/>
      <c r="V55" s="539"/>
      <c r="W55" s="540"/>
      <c r="X55" s="539" t="s">
        <v>514</v>
      </c>
      <c r="Y55" s="539"/>
      <c r="Z55" s="539"/>
      <c r="AA55" s="539"/>
      <c r="AB55" s="539"/>
      <c r="AC55" s="539"/>
      <c r="AD55" s="539"/>
      <c r="AE55" s="539"/>
      <c r="AF55" s="539"/>
      <c r="AG55" s="540"/>
      <c r="AH55" s="539" t="s">
        <v>223</v>
      </c>
      <c r="AI55" s="539"/>
      <c r="AJ55" s="539"/>
      <c r="AK55" s="539"/>
      <c r="AL55" s="539"/>
      <c r="AM55" s="539"/>
      <c r="AN55" s="539"/>
      <c r="AO55" s="539"/>
      <c r="AP55" s="540"/>
      <c r="AQ55" s="539" t="s">
        <v>518</v>
      </c>
      <c r="AR55" s="539"/>
      <c r="AS55" s="539"/>
      <c r="AT55" s="539"/>
      <c r="AU55" s="539"/>
      <c r="AV55" s="539"/>
      <c r="AW55" s="539"/>
      <c r="AX55" s="539"/>
      <c r="AY55" s="553"/>
    </row>
    <row r="56" spans="1:51" ht="24.95" customHeight="1" thickBot="1">
      <c r="A56" s="132"/>
      <c r="B56" s="133"/>
      <c r="C56" s="133"/>
      <c r="D56" s="133"/>
      <c r="E56" s="133"/>
      <c r="F56" s="449"/>
      <c r="G56" s="621" t="s">
        <v>115</v>
      </c>
      <c r="H56" s="621"/>
      <c r="I56" s="621"/>
      <c r="J56" s="621"/>
      <c r="K56" s="621"/>
      <c r="L56" s="621"/>
      <c r="M56" s="621"/>
      <c r="N56" s="622"/>
      <c r="O56" s="600">
        <v>0</v>
      </c>
      <c r="P56" s="601"/>
      <c r="Q56" s="601"/>
      <c r="R56" s="601"/>
      <c r="S56" s="601"/>
      <c r="T56" s="601"/>
      <c r="U56" s="601"/>
      <c r="V56" s="601"/>
      <c r="W56" s="623"/>
      <c r="X56" s="600">
        <f>O68</f>
        <v>65959.960000000006</v>
      </c>
      <c r="Y56" s="601"/>
      <c r="Z56" s="601"/>
      <c r="AA56" s="601"/>
      <c r="AB56" s="601"/>
      <c r="AC56" s="601"/>
      <c r="AD56" s="601"/>
      <c r="AE56" s="601"/>
      <c r="AF56" s="601"/>
      <c r="AG56" s="623"/>
      <c r="AH56" s="624">
        <f>X68</f>
        <v>76496.602000000014</v>
      </c>
      <c r="AI56" s="625"/>
      <c r="AJ56" s="625"/>
      <c r="AK56" s="625"/>
      <c r="AL56" s="625"/>
      <c r="AM56" s="625"/>
      <c r="AN56" s="625"/>
      <c r="AO56" s="625"/>
      <c r="AP56" s="626"/>
      <c r="AQ56" s="600">
        <f>AH68</f>
        <v>84547.329000000027</v>
      </c>
      <c r="AR56" s="601"/>
      <c r="AS56" s="601"/>
      <c r="AT56" s="601"/>
      <c r="AU56" s="601"/>
      <c r="AV56" s="601"/>
      <c r="AW56" s="601"/>
      <c r="AX56" s="601"/>
      <c r="AY56" s="602"/>
    </row>
    <row r="57" spans="1:51" ht="24.95" customHeight="1">
      <c r="A57" s="132"/>
      <c r="B57" s="133"/>
      <c r="C57" s="133"/>
      <c r="D57" s="133"/>
      <c r="E57" s="133"/>
      <c r="F57" s="449"/>
      <c r="G57" s="603" t="s">
        <v>14</v>
      </c>
      <c r="H57" s="604"/>
      <c r="I57" s="607" t="s">
        <v>95</v>
      </c>
      <c r="J57" s="608"/>
      <c r="K57" s="608"/>
      <c r="L57" s="608"/>
      <c r="M57" s="608"/>
      <c r="N57" s="609"/>
      <c r="O57" s="610">
        <v>65978.573000000004</v>
      </c>
      <c r="P57" s="611"/>
      <c r="Q57" s="611"/>
      <c r="R57" s="611"/>
      <c r="S57" s="611"/>
      <c r="T57" s="611"/>
      <c r="U57" s="611"/>
      <c r="V57" s="611"/>
      <c r="W57" s="612"/>
      <c r="X57" s="610">
        <v>25466.815999999999</v>
      </c>
      <c r="Y57" s="611"/>
      <c r="Z57" s="611"/>
      <c r="AA57" s="611"/>
      <c r="AB57" s="611"/>
      <c r="AC57" s="611"/>
      <c r="AD57" s="611"/>
      <c r="AE57" s="611"/>
      <c r="AF57" s="611"/>
      <c r="AG57" s="612"/>
      <c r="AH57" s="613">
        <v>42198.909</v>
      </c>
      <c r="AI57" s="614"/>
      <c r="AJ57" s="614"/>
      <c r="AK57" s="614"/>
      <c r="AL57" s="614"/>
      <c r="AM57" s="614"/>
      <c r="AN57" s="614"/>
      <c r="AO57" s="614"/>
      <c r="AP57" s="615"/>
      <c r="AQ57" s="616">
        <v>0</v>
      </c>
      <c r="AR57" s="617"/>
      <c r="AS57" s="617"/>
      <c r="AT57" s="617"/>
      <c r="AU57" s="617"/>
      <c r="AV57" s="617"/>
      <c r="AW57" s="617"/>
      <c r="AX57" s="617"/>
      <c r="AY57" s="618"/>
    </row>
    <row r="58" spans="1:51" ht="24.95" customHeight="1">
      <c r="A58" s="132"/>
      <c r="B58" s="133"/>
      <c r="C58" s="133"/>
      <c r="D58" s="133"/>
      <c r="E58" s="133"/>
      <c r="F58" s="449"/>
      <c r="G58" s="603"/>
      <c r="H58" s="604"/>
      <c r="I58" s="619" t="s">
        <v>125</v>
      </c>
      <c r="J58" s="620"/>
      <c r="K58" s="620"/>
      <c r="L58" s="620"/>
      <c r="M58" s="620"/>
      <c r="N58" s="620"/>
      <c r="O58" s="100">
        <v>0</v>
      </c>
      <c r="P58" s="100"/>
      <c r="Q58" s="100"/>
      <c r="R58" s="100"/>
      <c r="S58" s="100"/>
      <c r="T58" s="100"/>
      <c r="U58" s="100"/>
      <c r="V58" s="100"/>
      <c r="W58" s="101"/>
      <c r="X58" s="100">
        <v>0.76100000000000001</v>
      </c>
      <c r="Y58" s="100"/>
      <c r="Z58" s="100"/>
      <c r="AA58" s="100"/>
      <c r="AB58" s="100"/>
      <c r="AC58" s="100"/>
      <c r="AD58" s="100"/>
      <c r="AE58" s="100"/>
      <c r="AF58" s="100"/>
      <c r="AG58" s="101"/>
      <c r="AH58" s="591">
        <v>2.0249999999999999</v>
      </c>
      <c r="AI58" s="591"/>
      <c r="AJ58" s="591"/>
      <c r="AK58" s="591"/>
      <c r="AL58" s="591"/>
      <c r="AM58" s="591"/>
      <c r="AN58" s="591"/>
      <c r="AO58" s="591"/>
      <c r="AP58" s="592"/>
      <c r="AQ58" s="100">
        <v>2.0249999999999999</v>
      </c>
      <c r="AR58" s="100"/>
      <c r="AS58" s="100"/>
      <c r="AT58" s="100"/>
      <c r="AU58" s="100"/>
      <c r="AV58" s="100"/>
      <c r="AW58" s="100"/>
      <c r="AX58" s="100"/>
      <c r="AY58" s="102"/>
    </row>
    <row r="59" spans="1:51" ht="24.95" customHeight="1">
      <c r="A59" s="132"/>
      <c r="B59" s="133"/>
      <c r="C59" s="133"/>
      <c r="D59" s="133"/>
      <c r="E59" s="133"/>
      <c r="F59" s="449"/>
      <c r="G59" s="603"/>
      <c r="H59" s="604"/>
      <c r="I59" s="593" t="s">
        <v>124</v>
      </c>
      <c r="J59" s="594"/>
      <c r="K59" s="594"/>
      <c r="L59" s="594"/>
      <c r="M59" s="594"/>
      <c r="N59" s="595"/>
      <c r="O59" s="596">
        <v>0</v>
      </c>
      <c r="P59" s="597"/>
      <c r="Q59" s="597"/>
      <c r="R59" s="597"/>
      <c r="S59" s="597"/>
      <c r="T59" s="597"/>
      <c r="U59" s="597"/>
      <c r="V59" s="597"/>
      <c r="W59" s="598"/>
      <c r="X59" s="596">
        <v>0.76100000000000001</v>
      </c>
      <c r="Y59" s="597"/>
      <c r="Z59" s="597"/>
      <c r="AA59" s="597"/>
      <c r="AB59" s="597"/>
      <c r="AC59" s="597"/>
      <c r="AD59" s="597"/>
      <c r="AE59" s="597"/>
      <c r="AF59" s="597"/>
      <c r="AG59" s="598"/>
      <c r="AH59" s="527">
        <v>2.0249999999999999</v>
      </c>
      <c r="AI59" s="527"/>
      <c r="AJ59" s="527"/>
      <c r="AK59" s="527"/>
      <c r="AL59" s="527"/>
      <c r="AM59" s="527"/>
      <c r="AN59" s="527"/>
      <c r="AO59" s="527"/>
      <c r="AP59" s="527"/>
      <c r="AQ59" s="596">
        <v>2.0249999999999999</v>
      </c>
      <c r="AR59" s="597"/>
      <c r="AS59" s="597"/>
      <c r="AT59" s="597"/>
      <c r="AU59" s="597"/>
      <c r="AV59" s="597"/>
      <c r="AW59" s="597"/>
      <c r="AX59" s="597"/>
      <c r="AY59" s="599"/>
    </row>
    <row r="60" spans="1:51" ht="24.95" customHeight="1">
      <c r="A60" s="132"/>
      <c r="B60" s="133"/>
      <c r="C60" s="133"/>
      <c r="D60" s="133"/>
      <c r="E60" s="133"/>
      <c r="F60" s="449"/>
      <c r="G60" s="603"/>
      <c r="H60" s="604"/>
      <c r="I60" s="233" t="s">
        <v>28</v>
      </c>
      <c r="J60" s="233"/>
      <c r="K60" s="233"/>
      <c r="L60" s="233"/>
      <c r="M60" s="233"/>
      <c r="N60" s="233"/>
      <c r="O60" s="627" t="s">
        <v>239</v>
      </c>
      <c r="P60" s="627"/>
      <c r="Q60" s="627"/>
      <c r="R60" s="627"/>
      <c r="S60" s="627"/>
      <c r="T60" s="627"/>
      <c r="U60" s="627"/>
      <c r="V60" s="627"/>
      <c r="W60" s="628"/>
      <c r="X60" s="627" t="s">
        <v>239</v>
      </c>
      <c r="Y60" s="627"/>
      <c r="Z60" s="627"/>
      <c r="AA60" s="627"/>
      <c r="AB60" s="627"/>
      <c r="AC60" s="627"/>
      <c r="AD60" s="627"/>
      <c r="AE60" s="627"/>
      <c r="AF60" s="627"/>
      <c r="AG60" s="628"/>
      <c r="AH60" s="629" t="s">
        <v>271</v>
      </c>
      <c r="AI60" s="629"/>
      <c r="AJ60" s="629"/>
      <c r="AK60" s="629"/>
      <c r="AL60" s="629"/>
      <c r="AM60" s="629"/>
      <c r="AN60" s="629"/>
      <c r="AO60" s="629"/>
      <c r="AP60" s="630"/>
      <c r="AQ60" s="627">
        <v>0</v>
      </c>
      <c r="AR60" s="627"/>
      <c r="AS60" s="627"/>
      <c r="AT60" s="627"/>
      <c r="AU60" s="627"/>
      <c r="AV60" s="627"/>
      <c r="AW60" s="627"/>
      <c r="AX60" s="627"/>
      <c r="AY60" s="631"/>
    </row>
    <row r="61" spans="1:51" ht="24.95" customHeight="1" thickBot="1">
      <c r="A61" s="132"/>
      <c r="B61" s="133"/>
      <c r="C61" s="133"/>
      <c r="D61" s="133"/>
      <c r="E61" s="133"/>
      <c r="F61" s="449"/>
      <c r="G61" s="605"/>
      <c r="H61" s="606"/>
      <c r="I61" s="632" t="s">
        <v>23</v>
      </c>
      <c r="J61" s="633"/>
      <c r="K61" s="633"/>
      <c r="L61" s="633"/>
      <c r="M61" s="633"/>
      <c r="N61" s="634"/>
      <c r="O61" s="635">
        <f>SUM(O57,O58,O60)</f>
        <v>65978.573000000004</v>
      </c>
      <c r="P61" s="635"/>
      <c r="Q61" s="635"/>
      <c r="R61" s="635"/>
      <c r="S61" s="635"/>
      <c r="T61" s="635"/>
      <c r="U61" s="635"/>
      <c r="V61" s="635"/>
      <c r="W61" s="636"/>
      <c r="X61" s="635">
        <f>SUM(X57,X58,X60)</f>
        <v>25467.576999999997</v>
      </c>
      <c r="Y61" s="635"/>
      <c r="Z61" s="635"/>
      <c r="AA61" s="635"/>
      <c r="AB61" s="635"/>
      <c r="AC61" s="635"/>
      <c r="AD61" s="635"/>
      <c r="AE61" s="635"/>
      <c r="AF61" s="635"/>
      <c r="AG61" s="636"/>
      <c r="AH61" s="637">
        <f>SUM(AH57,AH58,AH60)</f>
        <v>42200.934000000001</v>
      </c>
      <c r="AI61" s="637"/>
      <c r="AJ61" s="637"/>
      <c r="AK61" s="637"/>
      <c r="AL61" s="637"/>
      <c r="AM61" s="637"/>
      <c r="AN61" s="637"/>
      <c r="AO61" s="637"/>
      <c r="AP61" s="638"/>
      <c r="AQ61" s="639">
        <f>SUM(AQ57,AQ58,AQ60)</f>
        <v>2.0249999999999999</v>
      </c>
      <c r="AR61" s="640"/>
      <c r="AS61" s="640"/>
      <c r="AT61" s="640"/>
      <c r="AU61" s="640"/>
      <c r="AV61" s="640"/>
      <c r="AW61" s="640"/>
      <c r="AX61" s="640"/>
      <c r="AY61" s="641"/>
    </row>
    <row r="62" spans="1:51" ht="24.95" customHeight="1">
      <c r="A62" s="132"/>
      <c r="B62" s="133"/>
      <c r="C62" s="133"/>
      <c r="D62" s="133"/>
      <c r="E62" s="133"/>
      <c r="F62" s="449"/>
      <c r="G62" s="581" t="s">
        <v>56</v>
      </c>
      <c r="H62" s="582"/>
      <c r="I62" s="586" t="s">
        <v>122</v>
      </c>
      <c r="J62" s="156"/>
      <c r="K62" s="156"/>
      <c r="L62" s="156"/>
      <c r="M62" s="156"/>
      <c r="N62" s="157"/>
      <c r="O62" s="564" t="s">
        <v>239</v>
      </c>
      <c r="P62" s="564"/>
      <c r="Q62" s="564"/>
      <c r="R62" s="564"/>
      <c r="S62" s="564"/>
      <c r="T62" s="564"/>
      <c r="U62" s="564"/>
      <c r="V62" s="564"/>
      <c r="W62" s="565"/>
      <c r="X62" s="564">
        <v>14596.16</v>
      </c>
      <c r="Y62" s="564"/>
      <c r="Z62" s="564"/>
      <c r="AA62" s="564"/>
      <c r="AB62" s="564"/>
      <c r="AC62" s="564"/>
      <c r="AD62" s="564"/>
      <c r="AE62" s="564"/>
      <c r="AF62" s="564"/>
      <c r="AG62" s="565"/>
      <c r="AH62" s="566">
        <v>33843.466</v>
      </c>
      <c r="AI62" s="566"/>
      <c r="AJ62" s="566"/>
      <c r="AK62" s="566"/>
      <c r="AL62" s="566"/>
      <c r="AM62" s="566"/>
      <c r="AN62" s="566"/>
      <c r="AO62" s="566"/>
      <c r="AP62" s="567"/>
      <c r="AQ62" s="564">
        <v>81341.112999999998</v>
      </c>
      <c r="AR62" s="564"/>
      <c r="AS62" s="564"/>
      <c r="AT62" s="564"/>
      <c r="AU62" s="564"/>
      <c r="AV62" s="564"/>
      <c r="AW62" s="564"/>
      <c r="AX62" s="564"/>
      <c r="AY62" s="587"/>
    </row>
    <row r="63" spans="1:51" ht="24.95" customHeight="1">
      <c r="A63" s="132"/>
      <c r="B63" s="133"/>
      <c r="C63" s="133"/>
      <c r="D63" s="133"/>
      <c r="E63" s="133"/>
      <c r="F63" s="449"/>
      <c r="G63" s="583"/>
      <c r="H63" s="583"/>
      <c r="I63" s="588" t="s">
        <v>17</v>
      </c>
      <c r="J63" s="588"/>
      <c r="K63" s="588"/>
      <c r="L63" s="588"/>
      <c r="M63" s="588"/>
      <c r="N63" s="588"/>
      <c r="O63" s="517">
        <v>18.613</v>
      </c>
      <c r="P63" s="517"/>
      <c r="Q63" s="517"/>
      <c r="R63" s="517"/>
      <c r="S63" s="517"/>
      <c r="T63" s="517"/>
      <c r="U63" s="517"/>
      <c r="V63" s="517"/>
      <c r="W63" s="517"/>
      <c r="X63" s="517">
        <v>334.77499999999998</v>
      </c>
      <c r="Y63" s="517"/>
      <c r="Z63" s="517"/>
      <c r="AA63" s="517"/>
      <c r="AB63" s="517"/>
      <c r="AC63" s="517"/>
      <c r="AD63" s="517"/>
      <c r="AE63" s="517"/>
      <c r="AF63" s="517"/>
      <c r="AG63" s="517"/>
      <c r="AH63" s="518">
        <v>306.74099999999999</v>
      </c>
      <c r="AI63" s="518"/>
      <c r="AJ63" s="518"/>
      <c r="AK63" s="518"/>
      <c r="AL63" s="518"/>
      <c r="AM63" s="518"/>
      <c r="AN63" s="518"/>
      <c r="AO63" s="518"/>
      <c r="AP63" s="518"/>
      <c r="AQ63" s="517">
        <v>737.87</v>
      </c>
      <c r="AR63" s="517"/>
      <c r="AS63" s="517"/>
      <c r="AT63" s="517"/>
      <c r="AU63" s="517"/>
      <c r="AV63" s="517"/>
      <c r="AW63" s="517"/>
      <c r="AX63" s="517"/>
      <c r="AY63" s="571"/>
    </row>
    <row r="64" spans="1:51" ht="24.95" customHeight="1">
      <c r="A64" s="132"/>
      <c r="B64" s="133"/>
      <c r="C64" s="133"/>
      <c r="D64" s="133"/>
      <c r="E64" s="133"/>
      <c r="F64" s="449"/>
      <c r="G64" s="583"/>
      <c r="H64" s="583"/>
      <c r="I64" s="858" t="s">
        <v>164</v>
      </c>
      <c r="J64" s="858"/>
      <c r="K64" s="858"/>
      <c r="L64" s="858"/>
      <c r="M64" s="858"/>
      <c r="N64" s="858"/>
      <c r="O64" s="527">
        <v>0</v>
      </c>
      <c r="P64" s="527"/>
      <c r="Q64" s="527"/>
      <c r="R64" s="527"/>
      <c r="S64" s="527"/>
      <c r="T64" s="527"/>
      <c r="U64" s="527"/>
      <c r="V64" s="527"/>
      <c r="W64" s="527"/>
      <c r="X64" s="527">
        <v>42.396000000000001</v>
      </c>
      <c r="Y64" s="527"/>
      <c r="Z64" s="527"/>
      <c r="AA64" s="527"/>
      <c r="AB64" s="527"/>
      <c r="AC64" s="527"/>
      <c r="AD64" s="527"/>
      <c r="AE64" s="527"/>
      <c r="AF64" s="527"/>
      <c r="AG64" s="527"/>
      <c r="AH64" s="527">
        <v>135.53</v>
      </c>
      <c r="AI64" s="527"/>
      <c r="AJ64" s="527"/>
      <c r="AK64" s="527"/>
      <c r="AL64" s="527"/>
      <c r="AM64" s="527"/>
      <c r="AN64" s="527"/>
      <c r="AO64" s="527"/>
      <c r="AP64" s="527"/>
      <c r="AQ64" s="527">
        <v>326.01900000000001</v>
      </c>
      <c r="AR64" s="527"/>
      <c r="AS64" s="527"/>
      <c r="AT64" s="527"/>
      <c r="AU64" s="527"/>
      <c r="AV64" s="527"/>
      <c r="AW64" s="527"/>
      <c r="AX64" s="527"/>
      <c r="AY64" s="531"/>
    </row>
    <row r="65" spans="1:59" ht="24.95" customHeight="1">
      <c r="A65" s="132"/>
      <c r="B65" s="133"/>
      <c r="C65" s="133"/>
      <c r="D65" s="133"/>
      <c r="E65" s="133"/>
      <c r="F65" s="449"/>
      <c r="G65" s="583"/>
      <c r="H65" s="583"/>
      <c r="I65" s="859" t="s">
        <v>165</v>
      </c>
      <c r="J65" s="859"/>
      <c r="K65" s="859"/>
      <c r="L65" s="859"/>
      <c r="M65" s="859"/>
      <c r="N65" s="859"/>
      <c r="O65" s="589">
        <v>0</v>
      </c>
      <c r="P65" s="589"/>
      <c r="Q65" s="589"/>
      <c r="R65" s="589"/>
      <c r="S65" s="589"/>
      <c r="T65" s="589"/>
      <c r="U65" s="589"/>
      <c r="V65" s="589"/>
      <c r="W65" s="589"/>
      <c r="X65" s="589">
        <v>66.87</v>
      </c>
      <c r="Y65" s="589"/>
      <c r="Z65" s="589"/>
      <c r="AA65" s="589"/>
      <c r="AB65" s="589"/>
      <c r="AC65" s="589"/>
      <c r="AD65" s="589"/>
      <c r="AE65" s="589"/>
      <c r="AF65" s="589"/>
      <c r="AG65" s="589"/>
      <c r="AH65" s="527">
        <v>32.404000000000003</v>
      </c>
      <c r="AI65" s="527"/>
      <c r="AJ65" s="527"/>
      <c r="AK65" s="527"/>
      <c r="AL65" s="527"/>
      <c r="AM65" s="527"/>
      <c r="AN65" s="527"/>
      <c r="AO65" s="527"/>
      <c r="AP65" s="527"/>
      <c r="AQ65" s="589">
        <v>58.262</v>
      </c>
      <c r="AR65" s="589"/>
      <c r="AS65" s="589"/>
      <c r="AT65" s="589"/>
      <c r="AU65" s="589"/>
      <c r="AV65" s="589"/>
      <c r="AW65" s="589"/>
      <c r="AX65" s="589"/>
      <c r="AY65" s="590"/>
    </row>
    <row r="66" spans="1:59" ht="24.95" customHeight="1" thickBot="1">
      <c r="A66" s="132"/>
      <c r="B66" s="133"/>
      <c r="C66" s="133"/>
      <c r="D66" s="133"/>
      <c r="E66" s="133"/>
      <c r="F66" s="449"/>
      <c r="G66" s="584"/>
      <c r="H66" s="585"/>
      <c r="I66" s="572" t="s">
        <v>48</v>
      </c>
      <c r="J66" s="573"/>
      <c r="K66" s="573"/>
      <c r="L66" s="573"/>
      <c r="M66" s="573"/>
      <c r="N66" s="574"/>
      <c r="O66" s="575">
        <f>SUM(O62:W63)</f>
        <v>18.613</v>
      </c>
      <c r="P66" s="575"/>
      <c r="Q66" s="575"/>
      <c r="R66" s="575"/>
      <c r="S66" s="575"/>
      <c r="T66" s="575"/>
      <c r="U66" s="575"/>
      <c r="V66" s="575"/>
      <c r="W66" s="576"/>
      <c r="X66" s="575">
        <f>SUM(X62:AG63)</f>
        <v>14930.934999999999</v>
      </c>
      <c r="Y66" s="575"/>
      <c r="Z66" s="575"/>
      <c r="AA66" s="575"/>
      <c r="AB66" s="575"/>
      <c r="AC66" s="575"/>
      <c r="AD66" s="575"/>
      <c r="AE66" s="575"/>
      <c r="AF66" s="575"/>
      <c r="AG66" s="576"/>
      <c r="AH66" s="577">
        <f>SUM(AH62:AP63)</f>
        <v>34150.207000000002</v>
      </c>
      <c r="AI66" s="577"/>
      <c r="AJ66" s="577"/>
      <c r="AK66" s="577"/>
      <c r="AL66" s="577"/>
      <c r="AM66" s="577"/>
      <c r="AN66" s="577"/>
      <c r="AO66" s="577"/>
      <c r="AP66" s="578"/>
      <c r="AQ66" s="579">
        <f>SUM(AQ62:AY63)</f>
        <v>82078.982999999993</v>
      </c>
      <c r="AR66" s="575"/>
      <c r="AS66" s="575"/>
      <c r="AT66" s="575"/>
      <c r="AU66" s="575"/>
      <c r="AV66" s="575"/>
      <c r="AW66" s="575"/>
      <c r="AX66" s="575"/>
      <c r="AY66" s="580"/>
    </row>
    <row r="67" spans="1:59" ht="24.95" customHeight="1" thickBot="1">
      <c r="A67" s="132"/>
      <c r="B67" s="133"/>
      <c r="C67" s="133"/>
      <c r="D67" s="133"/>
      <c r="E67" s="133"/>
      <c r="F67" s="449"/>
      <c r="G67" s="554" t="s">
        <v>49</v>
      </c>
      <c r="H67" s="554"/>
      <c r="I67" s="554"/>
      <c r="J67" s="554"/>
      <c r="K67" s="554"/>
      <c r="L67" s="554"/>
      <c r="M67" s="554"/>
      <c r="N67" s="555"/>
      <c r="O67" s="556">
        <v>0</v>
      </c>
      <c r="P67" s="556"/>
      <c r="Q67" s="556"/>
      <c r="R67" s="556"/>
      <c r="S67" s="556"/>
      <c r="T67" s="556"/>
      <c r="U67" s="556"/>
      <c r="V67" s="556"/>
      <c r="W67" s="557"/>
      <c r="X67" s="556">
        <v>0</v>
      </c>
      <c r="Y67" s="556"/>
      <c r="Z67" s="556"/>
      <c r="AA67" s="556"/>
      <c r="AB67" s="556"/>
      <c r="AC67" s="556"/>
      <c r="AD67" s="556"/>
      <c r="AE67" s="556"/>
      <c r="AF67" s="556"/>
      <c r="AG67" s="557"/>
      <c r="AH67" s="558">
        <v>0</v>
      </c>
      <c r="AI67" s="558"/>
      <c r="AJ67" s="558"/>
      <c r="AK67" s="558"/>
      <c r="AL67" s="558"/>
      <c r="AM67" s="558"/>
      <c r="AN67" s="558"/>
      <c r="AO67" s="558"/>
      <c r="AP67" s="559"/>
      <c r="AQ67" s="560">
        <v>0</v>
      </c>
      <c r="AR67" s="556"/>
      <c r="AS67" s="556"/>
      <c r="AT67" s="556"/>
      <c r="AU67" s="556"/>
      <c r="AV67" s="556"/>
      <c r="AW67" s="556"/>
      <c r="AX67" s="556"/>
      <c r="AY67" s="561"/>
      <c r="BG67" s="46"/>
    </row>
    <row r="68" spans="1:59" ht="30" customHeight="1">
      <c r="A68" s="132"/>
      <c r="B68" s="133"/>
      <c r="C68" s="133"/>
      <c r="D68" s="133"/>
      <c r="E68" s="133"/>
      <c r="F68" s="449"/>
      <c r="G68" s="562" t="s">
        <v>116</v>
      </c>
      <c r="H68" s="563"/>
      <c r="I68" s="563"/>
      <c r="J68" s="563"/>
      <c r="K68" s="563"/>
      <c r="L68" s="563"/>
      <c r="M68" s="563"/>
      <c r="N68" s="563"/>
      <c r="O68" s="564">
        <f>O56+O61-O66-O67</f>
        <v>65959.960000000006</v>
      </c>
      <c r="P68" s="564"/>
      <c r="Q68" s="564"/>
      <c r="R68" s="564"/>
      <c r="S68" s="564"/>
      <c r="T68" s="564"/>
      <c r="U68" s="564"/>
      <c r="V68" s="564"/>
      <c r="W68" s="565"/>
      <c r="X68" s="564">
        <f>X56+X61-X66-X67</f>
        <v>76496.602000000014</v>
      </c>
      <c r="Y68" s="564"/>
      <c r="Z68" s="564"/>
      <c r="AA68" s="564"/>
      <c r="AB68" s="564"/>
      <c r="AC68" s="564"/>
      <c r="AD68" s="564"/>
      <c r="AE68" s="564"/>
      <c r="AF68" s="564"/>
      <c r="AG68" s="565"/>
      <c r="AH68" s="566">
        <f>AH56+AH61-AH66-AH67</f>
        <v>84547.329000000027</v>
      </c>
      <c r="AI68" s="566"/>
      <c r="AJ68" s="566"/>
      <c r="AK68" s="566"/>
      <c r="AL68" s="566"/>
      <c r="AM68" s="566"/>
      <c r="AN68" s="566"/>
      <c r="AO68" s="566"/>
      <c r="AP68" s="567"/>
      <c r="AQ68" s="568">
        <f>AQ56+AQ61-AQ66-AQ67</f>
        <v>2470.3710000000283</v>
      </c>
      <c r="AR68" s="569"/>
      <c r="AS68" s="569"/>
      <c r="AT68" s="569"/>
      <c r="AU68" s="569"/>
      <c r="AV68" s="569"/>
      <c r="AW68" s="569"/>
      <c r="AX68" s="569"/>
      <c r="AY68" s="570"/>
    </row>
    <row r="69" spans="1:59" ht="24.95" customHeight="1" thickBot="1">
      <c r="A69" s="134"/>
      <c r="B69" s="135"/>
      <c r="C69" s="135"/>
      <c r="D69" s="135"/>
      <c r="E69" s="135"/>
      <c r="F69" s="450"/>
      <c r="G69" s="435"/>
      <c r="H69" s="544"/>
      <c r="I69" s="545" t="s">
        <v>33</v>
      </c>
      <c r="J69" s="545"/>
      <c r="K69" s="545"/>
      <c r="L69" s="545"/>
      <c r="M69" s="545"/>
      <c r="N69" s="545"/>
      <c r="O69" s="546">
        <v>65959.960000000006</v>
      </c>
      <c r="P69" s="547"/>
      <c r="Q69" s="547"/>
      <c r="R69" s="547"/>
      <c r="S69" s="547"/>
      <c r="T69" s="547"/>
      <c r="U69" s="547"/>
      <c r="V69" s="547"/>
      <c r="W69" s="548"/>
      <c r="X69" s="546">
        <v>76496.601999999999</v>
      </c>
      <c r="Y69" s="547"/>
      <c r="Z69" s="547"/>
      <c r="AA69" s="547"/>
      <c r="AB69" s="547"/>
      <c r="AC69" s="547"/>
      <c r="AD69" s="547"/>
      <c r="AE69" s="547"/>
      <c r="AF69" s="547"/>
      <c r="AG69" s="548"/>
      <c r="AH69" s="546">
        <v>84547.327000000005</v>
      </c>
      <c r="AI69" s="547"/>
      <c r="AJ69" s="547"/>
      <c r="AK69" s="547"/>
      <c r="AL69" s="547"/>
      <c r="AM69" s="547"/>
      <c r="AN69" s="547"/>
      <c r="AO69" s="547"/>
      <c r="AP69" s="547"/>
      <c r="AQ69" s="549">
        <v>2470.3710000000001</v>
      </c>
      <c r="AR69" s="550"/>
      <c r="AS69" s="550"/>
      <c r="AT69" s="550"/>
      <c r="AU69" s="550"/>
      <c r="AV69" s="550"/>
      <c r="AW69" s="550"/>
      <c r="AX69" s="550"/>
      <c r="AY69" s="551"/>
    </row>
    <row r="70" spans="1:59" ht="24.95" customHeight="1">
      <c r="A70" s="721" t="s">
        <v>173</v>
      </c>
      <c r="B70" s="563"/>
      <c r="C70" s="563"/>
      <c r="D70" s="563"/>
      <c r="E70" s="563"/>
      <c r="F70" s="722"/>
      <c r="G70" s="519" t="s">
        <v>161</v>
      </c>
      <c r="H70" s="520"/>
      <c r="I70" s="520"/>
      <c r="J70" s="520"/>
      <c r="K70" s="520"/>
      <c r="L70" s="520"/>
      <c r="M70" s="520"/>
      <c r="N70" s="520"/>
      <c r="O70" s="521">
        <v>1.667</v>
      </c>
      <c r="P70" s="521"/>
      <c r="Q70" s="521"/>
      <c r="R70" s="521"/>
      <c r="S70" s="521"/>
      <c r="T70" s="521"/>
      <c r="U70" s="521"/>
      <c r="V70" s="521"/>
      <c r="W70" s="521"/>
      <c r="X70" s="521">
        <v>1.2230000000000001</v>
      </c>
      <c r="Y70" s="521"/>
      <c r="Z70" s="521"/>
      <c r="AA70" s="521"/>
      <c r="AB70" s="521"/>
      <c r="AC70" s="521"/>
      <c r="AD70" s="521"/>
      <c r="AE70" s="521"/>
      <c r="AF70" s="521"/>
      <c r="AG70" s="521"/>
      <c r="AH70" s="522">
        <v>45.356999999999999</v>
      </c>
      <c r="AI70" s="523"/>
      <c r="AJ70" s="523"/>
      <c r="AK70" s="523"/>
      <c r="AL70" s="523"/>
      <c r="AM70" s="523"/>
      <c r="AN70" s="523"/>
      <c r="AO70" s="523"/>
      <c r="AP70" s="523"/>
      <c r="AQ70" s="521">
        <v>45.356999999999999</v>
      </c>
      <c r="AR70" s="521"/>
      <c r="AS70" s="521"/>
      <c r="AT70" s="521"/>
      <c r="AU70" s="521"/>
      <c r="AV70" s="521"/>
      <c r="AW70" s="521"/>
      <c r="AX70" s="521"/>
      <c r="AY70" s="524"/>
    </row>
    <row r="71" spans="1:59" ht="24.95" customHeight="1">
      <c r="A71" s="723"/>
      <c r="B71" s="724"/>
      <c r="C71" s="724"/>
      <c r="D71" s="724"/>
      <c r="E71" s="724"/>
      <c r="F71" s="725"/>
      <c r="G71" s="525" t="s">
        <v>162</v>
      </c>
      <c r="H71" s="526"/>
      <c r="I71" s="526"/>
      <c r="J71" s="526"/>
      <c r="K71" s="526"/>
      <c r="L71" s="526"/>
      <c r="M71" s="526"/>
      <c r="N71" s="526"/>
      <c r="O71" s="527">
        <v>14.382</v>
      </c>
      <c r="P71" s="527"/>
      <c r="Q71" s="527"/>
      <c r="R71" s="527"/>
      <c r="S71" s="527"/>
      <c r="T71" s="527"/>
      <c r="U71" s="527"/>
      <c r="V71" s="527"/>
      <c r="W71" s="527"/>
      <c r="X71" s="527">
        <v>9.8689999999999998</v>
      </c>
      <c r="Y71" s="527"/>
      <c r="Z71" s="527"/>
      <c r="AA71" s="527"/>
      <c r="AB71" s="527"/>
      <c r="AC71" s="527"/>
      <c r="AD71" s="527"/>
      <c r="AE71" s="527"/>
      <c r="AF71" s="527"/>
      <c r="AG71" s="527"/>
      <c r="AH71" s="528">
        <v>2.3820000000000001</v>
      </c>
      <c r="AI71" s="529"/>
      <c r="AJ71" s="529"/>
      <c r="AK71" s="529"/>
      <c r="AL71" s="529"/>
      <c r="AM71" s="529"/>
      <c r="AN71" s="529"/>
      <c r="AO71" s="529"/>
      <c r="AP71" s="530"/>
      <c r="AQ71" s="527">
        <v>2.3820000000000001</v>
      </c>
      <c r="AR71" s="527"/>
      <c r="AS71" s="527"/>
      <c r="AT71" s="527"/>
      <c r="AU71" s="527"/>
      <c r="AV71" s="527"/>
      <c r="AW71" s="527"/>
      <c r="AX71" s="527"/>
      <c r="AY71" s="531"/>
    </row>
    <row r="72" spans="1:59" ht="24.95" customHeight="1" thickBot="1">
      <c r="A72" s="726"/>
      <c r="B72" s="727"/>
      <c r="C72" s="727"/>
      <c r="D72" s="727"/>
      <c r="E72" s="727"/>
      <c r="F72" s="728"/>
      <c r="G72" s="532" t="s">
        <v>163</v>
      </c>
      <c r="H72" s="533"/>
      <c r="I72" s="533"/>
      <c r="J72" s="533"/>
      <c r="K72" s="533"/>
      <c r="L72" s="533"/>
      <c r="M72" s="533"/>
      <c r="N72" s="533"/>
      <c r="O72" s="534">
        <f>SUM(O70:W71)</f>
        <v>16.048999999999999</v>
      </c>
      <c r="P72" s="534"/>
      <c r="Q72" s="534"/>
      <c r="R72" s="534"/>
      <c r="S72" s="534"/>
      <c r="T72" s="534"/>
      <c r="U72" s="534"/>
      <c r="V72" s="534"/>
      <c r="W72" s="534"/>
      <c r="X72" s="534">
        <f>SUM(X70:AG71)</f>
        <v>11.092000000000001</v>
      </c>
      <c r="Y72" s="534"/>
      <c r="Z72" s="534"/>
      <c r="AA72" s="534"/>
      <c r="AB72" s="534"/>
      <c r="AC72" s="534"/>
      <c r="AD72" s="534"/>
      <c r="AE72" s="534"/>
      <c r="AF72" s="534"/>
      <c r="AG72" s="534"/>
      <c r="AH72" s="856">
        <f>SUM(AH70:AP71)</f>
        <v>47.738999999999997</v>
      </c>
      <c r="AI72" s="856"/>
      <c r="AJ72" s="856"/>
      <c r="AK72" s="856"/>
      <c r="AL72" s="856"/>
      <c r="AM72" s="856"/>
      <c r="AN72" s="856"/>
      <c r="AO72" s="856"/>
      <c r="AP72" s="856"/>
      <c r="AQ72" s="534">
        <f>SUM(AQ70:AY71)</f>
        <v>47.738999999999997</v>
      </c>
      <c r="AR72" s="534"/>
      <c r="AS72" s="534"/>
      <c r="AT72" s="534"/>
      <c r="AU72" s="534"/>
      <c r="AV72" s="534"/>
      <c r="AW72" s="534"/>
      <c r="AX72" s="534"/>
      <c r="AY72" s="857"/>
    </row>
    <row r="73" spans="1:59" ht="25.5" customHeight="1">
      <c r="A73" s="446" t="s">
        <v>242</v>
      </c>
      <c r="B73" s="447"/>
      <c r="C73" s="447"/>
      <c r="D73" s="447"/>
      <c r="E73" s="447"/>
      <c r="F73" s="447"/>
      <c r="G73" s="535" t="s">
        <v>50</v>
      </c>
      <c r="H73" s="536"/>
      <c r="I73" s="536"/>
      <c r="J73" s="536"/>
      <c r="K73" s="536"/>
      <c r="L73" s="537" t="s">
        <v>1</v>
      </c>
      <c r="M73" s="537"/>
      <c r="N73" s="537"/>
      <c r="O73" s="538" t="s">
        <v>54</v>
      </c>
      <c r="P73" s="539"/>
      <c r="Q73" s="539"/>
      <c r="R73" s="539"/>
      <c r="S73" s="539"/>
      <c r="T73" s="539"/>
      <c r="U73" s="540"/>
      <c r="V73" s="541" t="s">
        <v>57</v>
      </c>
      <c r="W73" s="542"/>
      <c r="X73" s="542"/>
      <c r="Y73" s="542"/>
      <c r="Z73" s="542"/>
      <c r="AA73" s="542"/>
      <c r="AB73" s="542"/>
      <c r="AC73" s="542"/>
      <c r="AD73" s="542"/>
      <c r="AE73" s="542"/>
      <c r="AF73" s="542"/>
      <c r="AG73" s="542"/>
      <c r="AH73" s="542"/>
      <c r="AI73" s="542"/>
      <c r="AJ73" s="542"/>
      <c r="AK73" s="542"/>
      <c r="AL73" s="542"/>
      <c r="AM73" s="542"/>
      <c r="AN73" s="542"/>
      <c r="AO73" s="542"/>
      <c r="AP73" s="542"/>
      <c r="AQ73" s="542"/>
      <c r="AR73" s="542"/>
      <c r="AS73" s="542"/>
      <c r="AT73" s="542"/>
      <c r="AU73" s="542"/>
      <c r="AV73" s="542"/>
      <c r="AW73" s="542"/>
      <c r="AX73" s="542"/>
      <c r="AY73" s="543"/>
    </row>
    <row r="74" spans="1:59" ht="25.5" customHeight="1" thickBot="1">
      <c r="A74" s="132"/>
      <c r="B74" s="133"/>
      <c r="C74" s="133"/>
      <c r="D74" s="133"/>
      <c r="E74" s="133"/>
      <c r="F74" s="133"/>
      <c r="G74" s="138"/>
      <c r="H74" s="139"/>
      <c r="I74" s="139"/>
      <c r="J74" s="139"/>
      <c r="K74" s="139"/>
      <c r="L74" s="141"/>
      <c r="M74" s="141"/>
      <c r="N74" s="141"/>
      <c r="O74" s="145"/>
      <c r="P74" s="146"/>
      <c r="Q74" s="146"/>
      <c r="R74" s="146"/>
      <c r="S74" s="146"/>
      <c r="T74" s="146"/>
      <c r="U74" s="147"/>
      <c r="V74" s="151" t="s">
        <v>513</v>
      </c>
      <c r="W74" s="152"/>
      <c r="X74" s="152"/>
      <c r="Y74" s="152"/>
      <c r="Z74" s="152"/>
      <c r="AA74" s="153"/>
      <c r="AB74" s="151" t="s">
        <v>514</v>
      </c>
      <c r="AC74" s="152"/>
      <c r="AD74" s="152"/>
      <c r="AE74" s="152"/>
      <c r="AF74" s="152"/>
      <c r="AG74" s="153"/>
      <c r="AH74" s="151" t="s">
        <v>223</v>
      </c>
      <c r="AI74" s="152"/>
      <c r="AJ74" s="152"/>
      <c r="AK74" s="152"/>
      <c r="AL74" s="152"/>
      <c r="AM74" s="153"/>
      <c r="AN74" s="151" t="s">
        <v>519</v>
      </c>
      <c r="AO74" s="152"/>
      <c r="AP74" s="152"/>
      <c r="AQ74" s="152"/>
      <c r="AR74" s="152"/>
      <c r="AS74" s="153"/>
      <c r="AT74" s="151" t="s">
        <v>520</v>
      </c>
      <c r="AU74" s="152"/>
      <c r="AV74" s="152"/>
      <c r="AW74" s="152"/>
      <c r="AX74" s="152"/>
      <c r="AY74" s="154"/>
    </row>
    <row r="75" spans="1:59" ht="25.5" customHeight="1">
      <c r="A75" s="132"/>
      <c r="B75" s="133"/>
      <c r="C75" s="133"/>
      <c r="D75" s="133"/>
      <c r="E75" s="133"/>
      <c r="F75" s="133"/>
      <c r="G75" s="155" t="s">
        <v>135</v>
      </c>
      <c r="H75" s="156"/>
      <c r="I75" s="156"/>
      <c r="J75" s="156"/>
      <c r="K75" s="157"/>
      <c r="L75" s="161" t="s">
        <v>45</v>
      </c>
      <c r="M75" s="161"/>
      <c r="N75" s="161"/>
      <c r="O75" s="193">
        <v>1</v>
      </c>
      <c r="P75" s="194"/>
      <c r="Q75" s="32" t="s">
        <v>58</v>
      </c>
      <c r="R75" s="195">
        <v>13.246</v>
      </c>
      <c r="S75" s="195"/>
      <c r="T75" s="195"/>
      <c r="U75" s="196"/>
      <c r="V75" s="193">
        <v>1</v>
      </c>
      <c r="W75" s="194"/>
      <c r="X75" s="32" t="s">
        <v>58</v>
      </c>
      <c r="Y75" s="195">
        <v>13.246</v>
      </c>
      <c r="Z75" s="195"/>
      <c r="AA75" s="196"/>
      <c r="AB75" s="112"/>
      <c r="AC75" s="113"/>
      <c r="AD75" s="32" t="s">
        <v>58</v>
      </c>
      <c r="AE75" s="110"/>
      <c r="AF75" s="110"/>
      <c r="AG75" s="111"/>
      <c r="AH75" s="112"/>
      <c r="AI75" s="113"/>
      <c r="AJ75" s="32" t="s">
        <v>58</v>
      </c>
      <c r="AK75" s="110"/>
      <c r="AL75" s="110"/>
      <c r="AM75" s="111"/>
      <c r="AN75" s="112"/>
      <c r="AO75" s="113"/>
      <c r="AP75" s="32" t="s">
        <v>58</v>
      </c>
      <c r="AQ75" s="110"/>
      <c r="AR75" s="110"/>
      <c r="AS75" s="111"/>
      <c r="AT75" s="112"/>
      <c r="AU75" s="113"/>
      <c r="AV75" s="32" t="s">
        <v>58</v>
      </c>
      <c r="AW75" s="110"/>
      <c r="AX75" s="110"/>
      <c r="AY75" s="114"/>
    </row>
    <row r="76" spans="1:59" ht="25.5" customHeight="1">
      <c r="A76" s="132"/>
      <c r="B76" s="133"/>
      <c r="C76" s="133"/>
      <c r="D76" s="133"/>
      <c r="E76" s="133"/>
      <c r="F76" s="133"/>
      <c r="G76" s="158"/>
      <c r="H76" s="159"/>
      <c r="I76" s="159"/>
      <c r="J76" s="159"/>
      <c r="K76" s="160"/>
      <c r="L76" s="103" t="s">
        <v>45</v>
      </c>
      <c r="M76" s="103"/>
      <c r="N76" s="103"/>
      <c r="O76" s="115"/>
      <c r="P76" s="116"/>
      <c r="Q76" s="33" t="s">
        <v>58</v>
      </c>
      <c r="R76" s="117"/>
      <c r="S76" s="117"/>
      <c r="T76" s="117"/>
      <c r="U76" s="118"/>
      <c r="V76" s="108"/>
      <c r="W76" s="108"/>
      <c r="X76" s="108"/>
      <c r="Y76" s="108"/>
      <c r="Z76" s="108"/>
      <c r="AA76" s="108"/>
      <c r="AB76" s="108"/>
      <c r="AC76" s="108"/>
      <c r="AD76" s="108"/>
      <c r="AE76" s="108"/>
      <c r="AF76" s="108"/>
      <c r="AG76" s="108"/>
      <c r="AH76" s="108"/>
      <c r="AI76" s="108"/>
      <c r="AJ76" s="108"/>
      <c r="AK76" s="108"/>
      <c r="AL76" s="108"/>
      <c r="AM76" s="108"/>
      <c r="AN76" s="108"/>
      <c r="AO76" s="108"/>
      <c r="AP76" s="108"/>
      <c r="AQ76" s="108"/>
      <c r="AR76" s="108"/>
      <c r="AS76" s="108"/>
      <c r="AT76" s="108"/>
      <c r="AU76" s="108"/>
      <c r="AV76" s="108"/>
      <c r="AW76" s="108"/>
      <c r="AX76" s="108"/>
      <c r="AY76" s="109"/>
    </row>
    <row r="77" spans="1:59" ht="25.5" customHeight="1">
      <c r="A77" s="132"/>
      <c r="B77" s="133"/>
      <c r="C77" s="133"/>
      <c r="D77" s="133"/>
      <c r="E77" s="133"/>
      <c r="F77" s="133"/>
      <c r="G77" s="86" t="s">
        <v>184</v>
      </c>
      <c r="H77" s="87"/>
      <c r="I77" s="87"/>
      <c r="J77" s="87"/>
      <c r="K77" s="88"/>
      <c r="L77" s="92" t="s">
        <v>45</v>
      </c>
      <c r="M77" s="92"/>
      <c r="N77" s="92"/>
      <c r="O77" s="515">
        <v>7842</v>
      </c>
      <c r="P77" s="516"/>
      <c r="Q77" s="34" t="s">
        <v>58</v>
      </c>
      <c r="R77" s="95">
        <v>50479.629000000001</v>
      </c>
      <c r="S77" s="95"/>
      <c r="T77" s="95"/>
      <c r="U77" s="96"/>
      <c r="V77" s="97"/>
      <c r="W77" s="97"/>
      <c r="X77" s="97"/>
      <c r="Y77" s="97"/>
      <c r="Z77" s="97"/>
      <c r="AA77" s="97"/>
      <c r="AB77" s="93">
        <v>450</v>
      </c>
      <c r="AC77" s="94"/>
      <c r="AD77" s="34" t="s">
        <v>58</v>
      </c>
      <c r="AE77" s="95">
        <v>13655.468000000001</v>
      </c>
      <c r="AF77" s="95"/>
      <c r="AG77" s="96"/>
      <c r="AH77" s="93">
        <v>5602</v>
      </c>
      <c r="AI77" s="94"/>
      <c r="AJ77" s="34" t="s">
        <v>58</v>
      </c>
      <c r="AK77" s="95">
        <v>32343.276000000002</v>
      </c>
      <c r="AL77" s="95"/>
      <c r="AM77" s="96"/>
      <c r="AN77" s="93">
        <v>1790</v>
      </c>
      <c r="AO77" s="94"/>
      <c r="AP77" s="34" t="s">
        <v>58</v>
      </c>
      <c r="AQ77" s="95">
        <v>4480.8850000000002</v>
      </c>
      <c r="AR77" s="95"/>
      <c r="AS77" s="96"/>
      <c r="AT77" s="98"/>
      <c r="AU77" s="99"/>
      <c r="AV77" s="34" t="s">
        <v>58</v>
      </c>
      <c r="AW77" s="100"/>
      <c r="AX77" s="100"/>
      <c r="AY77" s="102"/>
    </row>
    <row r="78" spans="1:59" ht="25.5" customHeight="1">
      <c r="A78" s="132"/>
      <c r="B78" s="133"/>
      <c r="C78" s="133"/>
      <c r="D78" s="133"/>
      <c r="E78" s="133"/>
      <c r="F78" s="133"/>
      <c r="G78" s="89"/>
      <c r="H78" s="90"/>
      <c r="I78" s="90"/>
      <c r="J78" s="90"/>
      <c r="K78" s="91"/>
      <c r="L78" s="103" t="s">
        <v>45</v>
      </c>
      <c r="M78" s="103"/>
      <c r="N78" s="103"/>
      <c r="O78" s="513">
        <v>7279</v>
      </c>
      <c r="P78" s="514"/>
      <c r="Q78" s="33" t="s">
        <v>58</v>
      </c>
      <c r="R78" s="121">
        <v>55390</v>
      </c>
      <c r="S78" s="121"/>
      <c r="T78" s="121"/>
      <c r="U78" s="122"/>
      <c r="V78" s="108"/>
      <c r="W78" s="108"/>
      <c r="X78" s="108"/>
      <c r="Y78" s="108"/>
      <c r="Z78" s="108"/>
      <c r="AA78" s="108"/>
      <c r="AB78" s="108"/>
      <c r="AC78" s="108"/>
      <c r="AD78" s="108"/>
      <c r="AE78" s="108"/>
      <c r="AF78" s="108"/>
      <c r="AG78" s="108"/>
      <c r="AH78" s="108"/>
      <c r="AI78" s="108"/>
      <c r="AJ78" s="108"/>
      <c r="AK78" s="108"/>
      <c r="AL78" s="108"/>
      <c r="AM78" s="108"/>
      <c r="AN78" s="108"/>
      <c r="AO78" s="108"/>
      <c r="AP78" s="108"/>
      <c r="AQ78" s="108"/>
      <c r="AR78" s="108"/>
      <c r="AS78" s="108"/>
      <c r="AT78" s="108"/>
      <c r="AU78" s="108"/>
      <c r="AV78" s="108"/>
      <c r="AW78" s="108"/>
      <c r="AX78" s="108"/>
      <c r="AY78" s="109"/>
    </row>
    <row r="79" spans="1:59" ht="25.5" customHeight="1">
      <c r="A79" s="132"/>
      <c r="B79" s="133"/>
      <c r="C79" s="133"/>
      <c r="D79" s="133"/>
      <c r="E79" s="133"/>
      <c r="F79" s="133"/>
      <c r="G79" s="86" t="s">
        <v>185</v>
      </c>
      <c r="H79" s="87"/>
      <c r="I79" s="87"/>
      <c r="J79" s="87"/>
      <c r="K79" s="88"/>
      <c r="L79" s="92" t="s">
        <v>45</v>
      </c>
      <c r="M79" s="92"/>
      <c r="N79" s="92"/>
      <c r="O79" s="93">
        <v>5699</v>
      </c>
      <c r="P79" s="94"/>
      <c r="Q79" s="34" t="s">
        <v>58</v>
      </c>
      <c r="R79" s="95">
        <v>42198.909</v>
      </c>
      <c r="S79" s="95"/>
      <c r="T79" s="95"/>
      <c r="U79" s="96"/>
      <c r="V79" s="97"/>
      <c r="W79" s="97"/>
      <c r="X79" s="97"/>
      <c r="Y79" s="97"/>
      <c r="Z79" s="97"/>
      <c r="AA79" s="97"/>
      <c r="AB79" s="97"/>
      <c r="AC79" s="97"/>
      <c r="AD79" s="97"/>
      <c r="AE79" s="97"/>
      <c r="AF79" s="97"/>
      <c r="AG79" s="97"/>
      <c r="AH79" s="98">
        <v>0</v>
      </c>
      <c r="AI79" s="99"/>
      <c r="AJ79" s="34" t="s">
        <v>58</v>
      </c>
      <c r="AK79" s="100">
        <v>0</v>
      </c>
      <c r="AL79" s="100"/>
      <c r="AM79" s="101"/>
      <c r="AN79" s="93">
        <v>5699</v>
      </c>
      <c r="AO79" s="94"/>
      <c r="AP79" s="34" t="s">
        <v>58</v>
      </c>
      <c r="AQ79" s="95">
        <v>42198.909</v>
      </c>
      <c r="AR79" s="95"/>
      <c r="AS79" s="96"/>
      <c r="AT79" s="98"/>
      <c r="AU79" s="99"/>
      <c r="AV79" s="34" t="s">
        <v>58</v>
      </c>
      <c r="AW79" s="100"/>
      <c r="AX79" s="100"/>
      <c r="AY79" s="102"/>
    </row>
    <row r="80" spans="1:59" ht="25.5" customHeight="1">
      <c r="A80" s="132"/>
      <c r="B80" s="133"/>
      <c r="C80" s="133"/>
      <c r="D80" s="133"/>
      <c r="E80" s="133"/>
      <c r="F80" s="133"/>
      <c r="G80" s="89"/>
      <c r="H80" s="90"/>
      <c r="I80" s="90"/>
      <c r="J80" s="90"/>
      <c r="K80" s="91"/>
      <c r="L80" s="103" t="s">
        <v>45</v>
      </c>
      <c r="M80" s="103"/>
      <c r="N80" s="103"/>
      <c r="O80" s="513">
        <v>6618</v>
      </c>
      <c r="P80" s="514"/>
      <c r="Q80" s="33" t="s">
        <v>58</v>
      </c>
      <c r="R80" s="121">
        <v>32655</v>
      </c>
      <c r="S80" s="121"/>
      <c r="T80" s="121"/>
      <c r="U80" s="122"/>
      <c r="V80" s="108"/>
      <c r="W80" s="108"/>
      <c r="X80" s="108"/>
      <c r="Y80" s="108"/>
      <c r="Z80" s="108"/>
      <c r="AA80" s="108"/>
      <c r="AB80" s="108"/>
      <c r="AC80" s="108"/>
      <c r="AD80" s="108"/>
      <c r="AE80" s="108"/>
      <c r="AF80" s="108"/>
      <c r="AG80" s="108"/>
      <c r="AH80" s="108"/>
      <c r="AI80" s="108"/>
      <c r="AJ80" s="108"/>
      <c r="AK80" s="108"/>
      <c r="AL80" s="108"/>
      <c r="AM80" s="108"/>
      <c r="AN80" s="108"/>
      <c r="AO80" s="108"/>
      <c r="AP80" s="108"/>
      <c r="AQ80" s="108"/>
      <c r="AR80" s="108"/>
      <c r="AS80" s="108"/>
      <c r="AT80" s="108"/>
      <c r="AU80" s="108"/>
      <c r="AV80" s="108"/>
      <c r="AW80" s="108"/>
      <c r="AX80" s="108"/>
      <c r="AY80" s="109"/>
    </row>
    <row r="81" spans="1:52" ht="25.5" customHeight="1">
      <c r="A81" s="132"/>
      <c r="B81" s="133"/>
      <c r="C81" s="133"/>
      <c r="D81" s="133"/>
      <c r="E81" s="133"/>
      <c r="F81" s="133"/>
      <c r="G81" s="123" t="s">
        <v>183</v>
      </c>
      <c r="H81" s="124"/>
      <c r="I81" s="124"/>
      <c r="J81" s="124"/>
      <c r="K81" s="124"/>
      <c r="L81" s="125" t="s">
        <v>45</v>
      </c>
      <c r="M81" s="125"/>
      <c r="N81" s="125"/>
      <c r="O81" s="507"/>
      <c r="P81" s="508"/>
      <c r="Q81" s="49" t="s">
        <v>58</v>
      </c>
      <c r="R81" s="509"/>
      <c r="S81" s="509"/>
      <c r="T81" s="509"/>
      <c r="U81" s="510"/>
      <c r="V81" s="130"/>
      <c r="W81" s="130"/>
      <c r="X81" s="130"/>
      <c r="Y81" s="130"/>
      <c r="Z81" s="130"/>
      <c r="AA81" s="130"/>
      <c r="AB81" s="130"/>
      <c r="AC81" s="130"/>
      <c r="AD81" s="130"/>
      <c r="AE81" s="130"/>
      <c r="AF81" s="130"/>
      <c r="AG81" s="130"/>
      <c r="AH81" s="130"/>
      <c r="AI81" s="130"/>
      <c r="AJ81" s="130"/>
      <c r="AK81" s="130"/>
      <c r="AL81" s="130"/>
      <c r="AM81" s="130"/>
      <c r="AN81" s="507"/>
      <c r="AO81" s="508"/>
      <c r="AP81" s="49" t="s">
        <v>58</v>
      </c>
      <c r="AQ81" s="509"/>
      <c r="AR81" s="509"/>
      <c r="AS81" s="510"/>
      <c r="AT81" s="507"/>
      <c r="AU81" s="508"/>
      <c r="AV81" s="49" t="s">
        <v>58</v>
      </c>
      <c r="AW81" s="509"/>
      <c r="AX81" s="509"/>
      <c r="AY81" s="511"/>
    </row>
    <row r="82" spans="1:52" ht="25.5" customHeight="1">
      <c r="A82" s="182" t="s">
        <v>243</v>
      </c>
      <c r="B82" s="183"/>
      <c r="C82" s="183"/>
      <c r="D82" s="183"/>
      <c r="E82" s="183"/>
      <c r="F82" s="183"/>
      <c r="G82" s="184" t="s">
        <v>50</v>
      </c>
      <c r="H82" s="185"/>
      <c r="I82" s="185"/>
      <c r="J82" s="185"/>
      <c r="K82" s="185"/>
      <c r="L82" s="186" t="s">
        <v>1</v>
      </c>
      <c r="M82" s="186"/>
      <c r="N82" s="186"/>
      <c r="O82" s="187" t="s">
        <v>54</v>
      </c>
      <c r="P82" s="188"/>
      <c r="Q82" s="188"/>
      <c r="R82" s="188"/>
      <c r="S82" s="188"/>
      <c r="T82" s="188"/>
      <c r="U82" s="189"/>
      <c r="V82" s="190" t="s">
        <v>57</v>
      </c>
      <c r="W82" s="191"/>
      <c r="X82" s="191"/>
      <c r="Y82" s="191"/>
      <c r="Z82" s="191"/>
      <c r="AA82" s="191"/>
      <c r="AB82" s="191"/>
      <c r="AC82" s="191"/>
      <c r="AD82" s="191"/>
      <c r="AE82" s="191"/>
      <c r="AF82" s="191"/>
      <c r="AG82" s="191"/>
      <c r="AH82" s="191"/>
      <c r="AI82" s="191"/>
      <c r="AJ82" s="191"/>
      <c r="AK82" s="191"/>
      <c r="AL82" s="191"/>
      <c r="AM82" s="191"/>
      <c r="AN82" s="191"/>
      <c r="AO82" s="191"/>
      <c r="AP82" s="191"/>
      <c r="AQ82" s="191"/>
      <c r="AR82" s="191"/>
      <c r="AS82" s="191"/>
      <c r="AT82" s="191"/>
      <c r="AU82" s="191"/>
      <c r="AV82" s="191"/>
      <c r="AW82" s="191"/>
      <c r="AX82" s="191"/>
      <c r="AY82" s="192"/>
    </row>
    <row r="83" spans="1:52" ht="25.5" customHeight="1" thickBot="1">
      <c r="A83" s="132"/>
      <c r="B83" s="133"/>
      <c r="C83" s="133"/>
      <c r="D83" s="133"/>
      <c r="E83" s="133"/>
      <c r="F83" s="133"/>
      <c r="G83" s="138"/>
      <c r="H83" s="139"/>
      <c r="I83" s="139"/>
      <c r="J83" s="139"/>
      <c r="K83" s="139"/>
      <c r="L83" s="141"/>
      <c r="M83" s="141"/>
      <c r="N83" s="141"/>
      <c r="O83" s="145"/>
      <c r="P83" s="146"/>
      <c r="Q83" s="146"/>
      <c r="R83" s="146"/>
      <c r="S83" s="146"/>
      <c r="T83" s="146"/>
      <c r="U83" s="147"/>
      <c r="V83" s="151" t="s">
        <v>513</v>
      </c>
      <c r="W83" s="152"/>
      <c r="X83" s="152"/>
      <c r="Y83" s="152"/>
      <c r="Z83" s="152"/>
      <c r="AA83" s="153"/>
      <c r="AB83" s="151" t="s">
        <v>514</v>
      </c>
      <c r="AC83" s="152"/>
      <c r="AD83" s="152"/>
      <c r="AE83" s="152"/>
      <c r="AF83" s="152"/>
      <c r="AG83" s="153"/>
      <c r="AH83" s="151" t="s">
        <v>223</v>
      </c>
      <c r="AI83" s="152"/>
      <c r="AJ83" s="152"/>
      <c r="AK83" s="152"/>
      <c r="AL83" s="152"/>
      <c r="AM83" s="153"/>
      <c r="AN83" s="151" t="s">
        <v>519</v>
      </c>
      <c r="AO83" s="152"/>
      <c r="AP83" s="152"/>
      <c r="AQ83" s="152"/>
      <c r="AR83" s="152"/>
      <c r="AS83" s="153"/>
      <c r="AT83" s="151" t="s">
        <v>520</v>
      </c>
      <c r="AU83" s="152"/>
      <c r="AV83" s="152"/>
      <c r="AW83" s="152"/>
      <c r="AX83" s="152"/>
      <c r="AY83" s="154"/>
    </row>
    <row r="84" spans="1:52" ht="25.5" customHeight="1">
      <c r="A84" s="132"/>
      <c r="B84" s="133"/>
      <c r="C84" s="133"/>
      <c r="D84" s="133"/>
      <c r="E84" s="133"/>
      <c r="F84" s="133"/>
      <c r="G84" s="155" t="s">
        <v>135</v>
      </c>
      <c r="H84" s="156"/>
      <c r="I84" s="156"/>
      <c r="J84" s="156"/>
      <c r="K84" s="157"/>
      <c r="L84" s="161" t="s">
        <v>45</v>
      </c>
      <c r="M84" s="161"/>
      <c r="N84" s="161"/>
      <c r="O84" s="193">
        <v>1</v>
      </c>
      <c r="P84" s="194"/>
      <c r="Q84" s="32" t="s">
        <v>444</v>
      </c>
      <c r="R84" s="195">
        <f>SUM(Y84,AE84,AK84,AQ84,AW84)</f>
        <v>5.4710000000000001</v>
      </c>
      <c r="S84" s="195"/>
      <c r="T84" s="195"/>
      <c r="U84" s="196"/>
      <c r="V84" s="193">
        <v>1</v>
      </c>
      <c r="W84" s="194"/>
      <c r="X84" s="32" t="s">
        <v>444</v>
      </c>
      <c r="Y84" s="195">
        <v>5.4710000000000001</v>
      </c>
      <c r="Z84" s="195"/>
      <c r="AA84" s="196"/>
      <c r="AB84" s="112"/>
      <c r="AC84" s="113"/>
      <c r="AD84" s="32" t="s">
        <v>444</v>
      </c>
      <c r="AE84" s="110"/>
      <c r="AF84" s="110"/>
      <c r="AG84" s="111"/>
      <c r="AH84" s="112"/>
      <c r="AI84" s="113"/>
      <c r="AJ84" s="32" t="s">
        <v>444</v>
      </c>
      <c r="AK84" s="110"/>
      <c r="AL84" s="110"/>
      <c r="AM84" s="111"/>
      <c r="AN84" s="112"/>
      <c r="AO84" s="113"/>
      <c r="AP84" s="32" t="s">
        <v>444</v>
      </c>
      <c r="AQ84" s="110"/>
      <c r="AR84" s="110"/>
      <c r="AS84" s="111"/>
      <c r="AT84" s="112"/>
      <c r="AU84" s="113"/>
      <c r="AV84" s="32" t="s">
        <v>444</v>
      </c>
      <c r="AW84" s="110"/>
      <c r="AX84" s="110"/>
      <c r="AY84" s="114"/>
    </row>
    <row r="85" spans="1:52" ht="25.5" customHeight="1">
      <c r="A85" s="132"/>
      <c r="B85" s="133"/>
      <c r="C85" s="133"/>
      <c r="D85" s="133"/>
      <c r="E85" s="133"/>
      <c r="F85" s="133"/>
      <c r="G85" s="158"/>
      <c r="H85" s="159"/>
      <c r="I85" s="159"/>
      <c r="J85" s="159"/>
      <c r="K85" s="160"/>
      <c r="L85" s="103" t="s">
        <v>45</v>
      </c>
      <c r="M85" s="103"/>
      <c r="N85" s="103"/>
      <c r="O85" s="512" t="s">
        <v>447</v>
      </c>
      <c r="P85" s="121"/>
      <c r="Q85" s="33" t="s">
        <v>446</v>
      </c>
      <c r="R85" s="121" t="s">
        <v>447</v>
      </c>
      <c r="S85" s="121"/>
      <c r="T85" s="121"/>
      <c r="U85" s="122"/>
      <c r="V85" s="108"/>
      <c r="W85" s="108"/>
      <c r="X85" s="108"/>
      <c r="Y85" s="108"/>
      <c r="Z85" s="108"/>
      <c r="AA85" s="108"/>
      <c r="AB85" s="108"/>
      <c r="AC85" s="108"/>
      <c r="AD85" s="108"/>
      <c r="AE85" s="108"/>
      <c r="AF85" s="108"/>
      <c r="AG85" s="108"/>
      <c r="AH85" s="108"/>
      <c r="AI85" s="108"/>
      <c r="AJ85" s="108"/>
      <c r="AK85" s="108"/>
      <c r="AL85" s="108"/>
      <c r="AM85" s="108"/>
      <c r="AN85" s="108"/>
      <c r="AO85" s="108"/>
      <c r="AP85" s="108"/>
      <c r="AQ85" s="108"/>
      <c r="AR85" s="108"/>
      <c r="AS85" s="108"/>
      <c r="AT85" s="108"/>
      <c r="AU85" s="108"/>
      <c r="AV85" s="108"/>
      <c r="AW85" s="108"/>
      <c r="AX85" s="108"/>
      <c r="AY85" s="109"/>
    </row>
    <row r="86" spans="1:52" ht="25.5" customHeight="1">
      <c r="A86" s="132"/>
      <c r="B86" s="133"/>
      <c r="C86" s="133"/>
      <c r="D86" s="133"/>
      <c r="E86" s="133"/>
      <c r="F86" s="133"/>
      <c r="G86" s="86" t="s">
        <v>184</v>
      </c>
      <c r="H86" s="87"/>
      <c r="I86" s="87"/>
      <c r="J86" s="87"/>
      <c r="K86" s="88"/>
      <c r="L86" s="92" t="s">
        <v>45</v>
      </c>
      <c r="M86" s="92"/>
      <c r="N86" s="92"/>
      <c r="O86" s="93">
        <v>22</v>
      </c>
      <c r="P86" s="94"/>
      <c r="Q86" s="34" t="s">
        <v>444</v>
      </c>
      <c r="R86" s="95">
        <f>SUM(AE86,AK86,AQ86,AW86)</f>
        <v>853.95699999999999</v>
      </c>
      <c r="S86" s="95"/>
      <c r="T86" s="95"/>
      <c r="U86" s="96"/>
      <c r="V86" s="97"/>
      <c r="W86" s="97"/>
      <c r="X86" s="97"/>
      <c r="Y86" s="97"/>
      <c r="Z86" s="97"/>
      <c r="AA86" s="97"/>
      <c r="AB86" s="93">
        <v>22</v>
      </c>
      <c r="AC86" s="94"/>
      <c r="AD86" s="34" t="s">
        <v>444</v>
      </c>
      <c r="AE86" s="95">
        <v>22.606999999999999</v>
      </c>
      <c r="AF86" s="95"/>
      <c r="AG86" s="96"/>
      <c r="AH86" s="93">
        <v>22</v>
      </c>
      <c r="AI86" s="94"/>
      <c r="AJ86" s="34" t="s">
        <v>444</v>
      </c>
      <c r="AK86" s="95">
        <v>27.393000000000001</v>
      </c>
      <c r="AL86" s="95"/>
      <c r="AM86" s="96"/>
      <c r="AN86" s="93">
        <v>22</v>
      </c>
      <c r="AO86" s="94"/>
      <c r="AP86" s="34" t="s">
        <v>444</v>
      </c>
      <c r="AQ86" s="95">
        <v>57.604999999999997</v>
      </c>
      <c r="AR86" s="95"/>
      <c r="AS86" s="96"/>
      <c r="AT86" s="93">
        <v>22</v>
      </c>
      <c r="AU86" s="94"/>
      <c r="AV86" s="34" t="s">
        <v>444</v>
      </c>
      <c r="AW86" s="95">
        <v>746.35199999999998</v>
      </c>
      <c r="AX86" s="95"/>
      <c r="AY86" s="162"/>
    </row>
    <row r="87" spans="1:52" ht="25.5" customHeight="1">
      <c r="A87" s="132"/>
      <c r="B87" s="133"/>
      <c r="C87" s="133"/>
      <c r="D87" s="133"/>
      <c r="E87" s="133"/>
      <c r="F87" s="133"/>
      <c r="G87" s="89"/>
      <c r="H87" s="90"/>
      <c r="I87" s="90"/>
      <c r="J87" s="90"/>
      <c r="K87" s="91"/>
      <c r="L87" s="103" t="s">
        <v>45</v>
      </c>
      <c r="M87" s="103"/>
      <c r="N87" s="103"/>
      <c r="O87" s="119">
        <v>140</v>
      </c>
      <c r="P87" s="120"/>
      <c r="Q87" s="33" t="s">
        <v>444</v>
      </c>
      <c r="R87" s="121">
        <v>30</v>
      </c>
      <c r="S87" s="121"/>
      <c r="T87" s="121"/>
      <c r="U87" s="122"/>
      <c r="V87" s="108"/>
      <c r="W87" s="108"/>
      <c r="X87" s="108"/>
      <c r="Y87" s="108"/>
      <c r="Z87" s="108"/>
      <c r="AA87" s="108"/>
      <c r="AB87" s="108"/>
      <c r="AC87" s="108"/>
      <c r="AD87" s="108"/>
      <c r="AE87" s="108"/>
      <c r="AF87" s="108"/>
      <c r="AG87" s="108"/>
      <c r="AH87" s="108"/>
      <c r="AI87" s="108"/>
      <c r="AJ87" s="108"/>
      <c r="AK87" s="108"/>
      <c r="AL87" s="108"/>
      <c r="AM87" s="108"/>
      <c r="AN87" s="108"/>
      <c r="AO87" s="108"/>
      <c r="AP87" s="108"/>
      <c r="AQ87" s="108"/>
      <c r="AR87" s="108"/>
      <c r="AS87" s="108"/>
      <c r="AT87" s="108"/>
      <c r="AU87" s="108"/>
      <c r="AV87" s="108"/>
      <c r="AW87" s="108"/>
      <c r="AX87" s="108"/>
      <c r="AY87" s="109"/>
    </row>
    <row r="88" spans="1:52" ht="25.5" customHeight="1">
      <c r="A88" s="132"/>
      <c r="B88" s="133"/>
      <c r="C88" s="133"/>
      <c r="D88" s="133"/>
      <c r="E88" s="133"/>
      <c r="F88" s="133"/>
      <c r="G88" s="86" t="s">
        <v>185</v>
      </c>
      <c r="H88" s="87"/>
      <c r="I88" s="87"/>
      <c r="J88" s="87"/>
      <c r="K88" s="88"/>
      <c r="L88" s="92" t="s">
        <v>45</v>
      </c>
      <c r="M88" s="92"/>
      <c r="N88" s="92"/>
      <c r="O88" s="93">
        <v>12</v>
      </c>
      <c r="P88" s="94"/>
      <c r="Q88" s="34" t="s">
        <v>444</v>
      </c>
      <c r="R88" s="95">
        <f>SUM(AK88,AQ88,AW88)</f>
        <v>225.34800000000001</v>
      </c>
      <c r="S88" s="95"/>
      <c r="T88" s="95"/>
      <c r="U88" s="96"/>
      <c r="V88" s="97"/>
      <c r="W88" s="97"/>
      <c r="X88" s="97"/>
      <c r="Y88" s="97"/>
      <c r="Z88" s="97"/>
      <c r="AA88" s="97"/>
      <c r="AB88" s="97"/>
      <c r="AC88" s="97"/>
      <c r="AD88" s="97"/>
      <c r="AE88" s="97"/>
      <c r="AF88" s="97"/>
      <c r="AG88" s="97"/>
      <c r="AH88" s="93">
        <v>12</v>
      </c>
      <c r="AI88" s="94"/>
      <c r="AJ88" s="34" t="s">
        <v>444</v>
      </c>
      <c r="AK88" s="95">
        <v>1.736</v>
      </c>
      <c r="AL88" s="95"/>
      <c r="AM88" s="96"/>
      <c r="AN88" s="93">
        <v>12</v>
      </c>
      <c r="AO88" s="94"/>
      <c r="AP88" s="34" t="s">
        <v>444</v>
      </c>
      <c r="AQ88" s="95">
        <v>15.736000000000001</v>
      </c>
      <c r="AR88" s="95"/>
      <c r="AS88" s="96"/>
      <c r="AT88" s="93">
        <v>12</v>
      </c>
      <c r="AU88" s="94"/>
      <c r="AV88" s="34" t="s">
        <v>444</v>
      </c>
      <c r="AW88" s="95">
        <v>207.876</v>
      </c>
      <c r="AX88" s="95"/>
      <c r="AY88" s="162"/>
      <c r="AZ88" s="41"/>
    </row>
    <row r="89" spans="1:52" ht="25.5" customHeight="1">
      <c r="A89" s="132"/>
      <c r="B89" s="133"/>
      <c r="C89" s="133"/>
      <c r="D89" s="133"/>
      <c r="E89" s="133"/>
      <c r="F89" s="133"/>
      <c r="G89" s="89"/>
      <c r="H89" s="90"/>
      <c r="I89" s="90"/>
      <c r="J89" s="90"/>
      <c r="K89" s="91"/>
      <c r="L89" s="103" t="s">
        <v>45</v>
      </c>
      <c r="M89" s="103"/>
      <c r="N89" s="103"/>
      <c r="O89" s="163">
        <v>42</v>
      </c>
      <c r="P89" s="164"/>
      <c r="Q89" s="17" t="s">
        <v>446</v>
      </c>
      <c r="R89" s="164">
        <v>78</v>
      </c>
      <c r="S89" s="164"/>
      <c r="T89" s="164"/>
      <c r="U89" s="165"/>
      <c r="V89" s="108"/>
      <c r="W89" s="108"/>
      <c r="X89" s="108"/>
      <c r="Y89" s="108"/>
      <c r="Z89" s="108"/>
      <c r="AA89" s="108"/>
      <c r="AB89" s="108"/>
      <c r="AC89" s="108"/>
      <c r="AD89" s="108"/>
      <c r="AE89" s="108"/>
      <c r="AF89" s="108"/>
      <c r="AG89" s="108"/>
      <c r="AH89" s="108"/>
      <c r="AI89" s="108"/>
      <c r="AJ89" s="108"/>
      <c r="AK89" s="108"/>
      <c r="AL89" s="108"/>
      <c r="AM89" s="108"/>
      <c r="AN89" s="108"/>
      <c r="AO89" s="108"/>
      <c r="AP89" s="108"/>
      <c r="AQ89" s="108"/>
      <c r="AR89" s="108"/>
      <c r="AS89" s="108"/>
      <c r="AT89" s="108"/>
      <c r="AU89" s="108"/>
      <c r="AV89" s="108"/>
      <c r="AW89" s="108"/>
      <c r="AX89" s="108"/>
      <c r="AY89" s="109"/>
    </row>
    <row r="90" spans="1:52" ht="25.5" customHeight="1">
      <c r="A90" s="132"/>
      <c r="B90" s="133"/>
      <c r="C90" s="133"/>
      <c r="D90" s="133"/>
      <c r="E90" s="133"/>
      <c r="F90" s="133"/>
      <c r="G90" s="123" t="s">
        <v>183</v>
      </c>
      <c r="H90" s="124"/>
      <c r="I90" s="124"/>
      <c r="J90" s="124"/>
      <c r="K90" s="124"/>
      <c r="L90" s="125" t="s">
        <v>45</v>
      </c>
      <c r="M90" s="125"/>
      <c r="N90" s="125"/>
      <c r="O90" s="126">
        <v>19</v>
      </c>
      <c r="P90" s="127"/>
      <c r="Q90" s="49" t="s">
        <v>444</v>
      </c>
      <c r="R90" s="128">
        <f>SUM(AK90,AQ90,AW90)</f>
        <v>398.64400000000001</v>
      </c>
      <c r="S90" s="128"/>
      <c r="T90" s="128"/>
      <c r="U90" s="129"/>
      <c r="V90" s="130"/>
      <c r="W90" s="130"/>
      <c r="X90" s="130"/>
      <c r="Y90" s="130"/>
      <c r="Z90" s="130"/>
      <c r="AA90" s="130"/>
      <c r="AB90" s="130"/>
      <c r="AC90" s="130"/>
      <c r="AD90" s="130"/>
      <c r="AE90" s="130"/>
      <c r="AF90" s="130"/>
      <c r="AG90" s="130"/>
      <c r="AH90" s="130"/>
      <c r="AI90" s="130"/>
      <c r="AJ90" s="130"/>
      <c r="AK90" s="130"/>
      <c r="AL90" s="130"/>
      <c r="AM90" s="130"/>
      <c r="AN90" s="126">
        <v>19</v>
      </c>
      <c r="AO90" s="127"/>
      <c r="AP90" s="49" t="s">
        <v>444</v>
      </c>
      <c r="AQ90" s="128" t="s">
        <v>445</v>
      </c>
      <c r="AR90" s="128"/>
      <c r="AS90" s="129"/>
      <c r="AT90" s="126">
        <v>19</v>
      </c>
      <c r="AU90" s="127"/>
      <c r="AV90" s="49" t="s">
        <v>444</v>
      </c>
      <c r="AW90" s="128">
        <v>398.64400000000001</v>
      </c>
      <c r="AX90" s="128"/>
      <c r="AY90" s="131"/>
    </row>
    <row r="91" spans="1:52" ht="25.5" customHeight="1">
      <c r="A91" s="913" t="s">
        <v>448</v>
      </c>
      <c r="B91" s="914"/>
      <c r="C91" s="914"/>
      <c r="D91" s="914"/>
      <c r="E91" s="914"/>
      <c r="F91" s="914"/>
      <c r="G91" s="184" t="s">
        <v>50</v>
      </c>
      <c r="H91" s="185"/>
      <c r="I91" s="185"/>
      <c r="J91" s="185"/>
      <c r="K91" s="185"/>
      <c r="L91" s="186" t="s">
        <v>1</v>
      </c>
      <c r="M91" s="186"/>
      <c r="N91" s="186"/>
      <c r="O91" s="187" t="s">
        <v>54</v>
      </c>
      <c r="P91" s="188"/>
      <c r="Q91" s="188"/>
      <c r="R91" s="188"/>
      <c r="S91" s="188"/>
      <c r="T91" s="188"/>
      <c r="U91" s="189"/>
      <c r="V91" s="190" t="s">
        <v>57</v>
      </c>
      <c r="W91" s="191"/>
      <c r="X91" s="191"/>
      <c r="Y91" s="191"/>
      <c r="Z91" s="191"/>
      <c r="AA91" s="191"/>
      <c r="AB91" s="191"/>
      <c r="AC91" s="191"/>
      <c r="AD91" s="191"/>
      <c r="AE91" s="191"/>
      <c r="AF91" s="191"/>
      <c r="AG91" s="191"/>
      <c r="AH91" s="191"/>
      <c r="AI91" s="191"/>
      <c r="AJ91" s="191"/>
      <c r="AK91" s="191"/>
      <c r="AL91" s="191"/>
      <c r="AM91" s="191"/>
      <c r="AN91" s="191"/>
      <c r="AO91" s="191"/>
      <c r="AP91" s="191"/>
      <c r="AQ91" s="191"/>
      <c r="AR91" s="191"/>
      <c r="AS91" s="191"/>
      <c r="AT91" s="191"/>
      <c r="AU91" s="191"/>
      <c r="AV91" s="191"/>
      <c r="AW91" s="191"/>
      <c r="AX91" s="191"/>
      <c r="AY91" s="192"/>
    </row>
    <row r="92" spans="1:52" ht="25.5" customHeight="1" thickBot="1">
      <c r="A92" s="915"/>
      <c r="B92" s="916"/>
      <c r="C92" s="916"/>
      <c r="D92" s="916"/>
      <c r="E92" s="916"/>
      <c r="F92" s="916"/>
      <c r="G92" s="138"/>
      <c r="H92" s="139"/>
      <c r="I92" s="139"/>
      <c r="J92" s="139"/>
      <c r="K92" s="139"/>
      <c r="L92" s="141"/>
      <c r="M92" s="141"/>
      <c r="N92" s="141"/>
      <c r="O92" s="145"/>
      <c r="P92" s="146"/>
      <c r="Q92" s="146"/>
      <c r="R92" s="146"/>
      <c r="S92" s="146"/>
      <c r="T92" s="146"/>
      <c r="U92" s="147"/>
      <c r="V92" s="151" t="s">
        <v>513</v>
      </c>
      <c r="W92" s="152"/>
      <c r="X92" s="152"/>
      <c r="Y92" s="152"/>
      <c r="Z92" s="152"/>
      <c r="AA92" s="153"/>
      <c r="AB92" s="151" t="s">
        <v>514</v>
      </c>
      <c r="AC92" s="152"/>
      <c r="AD92" s="152"/>
      <c r="AE92" s="152"/>
      <c r="AF92" s="152"/>
      <c r="AG92" s="153"/>
      <c r="AH92" s="151" t="s">
        <v>223</v>
      </c>
      <c r="AI92" s="152"/>
      <c r="AJ92" s="152"/>
      <c r="AK92" s="152"/>
      <c r="AL92" s="152"/>
      <c r="AM92" s="153"/>
      <c r="AN92" s="151" t="s">
        <v>519</v>
      </c>
      <c r="AO92" s="152"/>
      <c r="AP92" s="152"/>
      <c r="AQ92" s="152"/>
      <c r="AR92" s="152"/>
      <c r="AS92" s="153"/>
      <c r="AT92" s="151" t="s">
        <v>520</v>
      </c>
      <c r="AU92" s="152"/>
      <c r="AV92" s="152"/>
      <c r="AW92" s="152"/>
      <c r="AX92" s="152"/>
      <c r="AY92" s="154"/>
    </row>
    <row r="93" spans="1:52" ht="25.5" customHeight="1">
      <c r="A93" s="915"/>
      <c r="B93" s="916"/>
      <c r="C93" s="916"/>
      <c r="D93" s="916"/>
      <c r="E93" s="916"/>
      <c r="F93" s="916"/>
      <c r="G93" s="155" t="s">
        <v>135</v>
      </c>
      <c r="H93" s="156"/>
      <c r="I93" s="156"/>
      <c r="J93" s="156"/>
      <c r="K93" s="157"/>
      <c r="L93" s="161" t="s">
        <v>45</v>
      </c>
      <c r="M93" s="161"/>
      <c r="N93" s="161"/>
      <c r="O93" s="112"/>
      <c r="P93" s="113"/>
      <c r="Q93" s="32" t="s">
        <v>446</v>
      </c>
      <c r="R93" s="110"/>
      <c r="S93" s="110"/>
      <c r="T93" s="110"/>
      <c r="U93" s="111"/>
      <c r="V93" s="112"/>
      <c r="W93" s="113"/>
      <c r="X93" s="32" t="s">
        <v>446</v>
      </c>
      <c r="Y93" s="110"/>
      <c r="Z93" s="110"/>
      <c r="AA93" s="111"/>
      <c r="AB93" s="112"/>
      <c r="AC93" s="113"/>
      <c r="AD93" s="32" t="s">
        <v>446</v>
      </c>
      <c r="AE93" s="110"/>
      <c r="AF93" s="110"/>
      <c r="AG93" s="111"/>
      <c r="AH93" s="112"/>
      <c r="AI93" s="113"/>
      <c r="AJ93" s="32" t="s">
        <v>446</v>
      </c>
      <c r="AK93" s="110"/>
      <c r="AL93" s="110"/>
      <c r="AM93" s="111"/>
      <c r="AN93" s="112"/>
      <c r="AO93" s="113"/>
      <c r="AP93" s="32" t="s">
        <v>446</v>
      </c>
      <c r="AQ93" s="110"/>
      <c r="AR93" s="110"/>
      <c r="AS93" s="111"/>
      <c r="AT93" s="112"/>
      <c r="AU93" s="113"/>
      <c r="AV93" s="32" t="s">
        <v>446</v>
      </c>
      <c r="AW93" s="110"/>
      <c r="AX93" s="110"/>
      <c r="AY93" s="114"/>
    </row>
    <row r="94" spans="1:52" ht="25.5" customHeight="1">
      <c r="A94" s="915"/>
      <c r="B94" s="916"/>
      <c r="C94" s="916"/>
      <c r="D94" s="916"/>
      <c r="E94" s="916"/>
      <c r="F94" s="916"/>
      <c r="G94" s="158"/>
      <c r="H94" s="159"/>
      <c r="I94" s="159"/>
      <c r="J94" s="159"/>
      <c r="K94" s="160"/>
      <c r="L94" s="103" t="s">
        <v>45</v>
      </c>
      <c r="M94" s="103"/>
      <c r="N94" s="103"/>
      <c r="O94" s="115"/>
      <c r="P94" s="116"/>
      <c r="Q94" s="33" t="s">
        <v>446</v>
      </c>
      <c r="R94" s="117"/>
      <c r="S94" s="117"/>
      <c r="T94" s="117"/>
      <c r="U94" s="118"/>
      <c r="V94" s="108"/>
      <c r="W94" s="108"/>
      <c r="X94" s="108"/>
      <c r="Y94" s="108"/>
      <c r="Z94" s="108"/>
      <c r="AA94" s="108"/>
      <c r="AB94" s="108"/>
      <c r="AC94" s="108"/>
      <c r="AD94" s="108"/>
      <c r="AE94" s="108"/>
      <c r="AF94" s="108"/>
      <c r="AG94" s="108"/>
      <c r="AH94" s="108"/>
      <c r="AI94" s="108"/>
      <c r="AJ94" s="108"/>
      <c r="AK94" s="108"/>
      <c r="AL94" s="108"/>
      <c r="AM94" s="108"/>
      <c r="AN94" s="108"/>
      <c r="AO94" s="108"/>
      <c r="AP94" s="108"/>
      <c r="AQ94" s="108"/>
      <c r="AR94" s="108"/>
      <c r="AS94" s="108"/>
      <c r="AT94" s="108"/>
      <c r="AU94" s="108"/>
      <c r="AV94" s="108"/>
      <c r="AW94" s="108"/>
      <c r="AX94" s="108"/>
      <c r="AY94" s="109"/>
    </row>
    <row r="95" spans="1:52" ht="25.5" customHeight="1">
      <c r="A95" s="915"/>
      <c r="B95" s="916"/>
      <c r="C95" s="916"/>
      <c r="D95" s="916"/>
      <c r="E95" s="916"/>
      <c r="F95" s="916"/>
      <c r="G95" s="86" t="s">
        <v>184</v>
      </c>
      <c r="H95" s="87"/>
      <c r="I95" s="87"/>
      <c r="J95" s="87"/>
      <c r="K95" s="88"/>
      <c r="L95" s="92" t="s">
        <v>45</v>
      </c>
      <c r="M95" s="92"/>
      <c r="N95" s="92"/>
      <c r="O95" s="93">
        <v>1</v>
      </c>
      <c r="P95" s="94"/>
      <c r="Q95" s="34" t="s">
        <v>446</v>
      </c>
      <c r="R95" s="95">
        <f>SUM(AE95,AK95,AQ95,AW95)</f>
        <v>5.4950000000000001</v>
      </c>
      <c r="S95" s="95"/>
      <c r="T95" s="95"/>
      <c r="U95" s="96"/>
      <c r="V95" s="97"/>
      <c r="W95" s="97"/>
      <c r="X95" s="97"/>
      <c r="Y95" s="97"/>
      <c r="Z95" s="97"/>
      <c r="AA95" s="97"/>
      <c r="AB95" s="93">
        <v>1</v>
      </c>
      <c r="AC95" s="94"/>
      <c r="AD95" s="34" t="s">
        <v>446</v>
      </c>
      <c r="AE95" s="95">
        <v>5.4950000000000001</v>
      </c>
      <c r="AF95" s="95"/>
      <c r="AG95" s="96"/>
      <c r="AH95" s="98"/>
      <c r="AI95" s="99"/>
      <c r="AJ95" s="34" t="s">
        <v>446</v>
      </c>
      <c r="AK95" s="100"/>
      <c r="AL95" s="100"/>
      <c r="AM95" s="101"/>
      <c r="AN95" s="98"/>
      <c r="AO95" s="99"/>
      <c r="AP95" s="34" t="s">
        <v>446</v>
      </c>
      <c r="AQ95" s="100"/>
      <c r="AR95" s="100"/>
      <c r="AS95" s="101"/>
      <c r="AT95" s="98"/>
      <c r="AU95" s="99"/>
      <c r="AV95" s="34" t="s">
        <v>446</v>
      </c>
      <c r="AW95" s="100"/>
      <c r="AX95" s="100"/>
      <c r="AY95" s="102"/>
    </row>
    <row r="96" spans="1:52" ht="25.5" customHeight="1">
      <c r="A96" s="915"/>
      <c r="B96" s="916"/>
      <c r="C96" s="916"/>
      <c r="D96" s="916"/>
      <c r="E96" s="916"/>
      <c r="F96" s="916"/>
      <c r="G96" s="89"/>
      <c r="H96" s="90"/>
      <c r="I96" s="90"/>
      <c r="J96" s="90"/>
      <c r="K96" s="91"/>
      <c r="L96" s="103" t="s">
        <v>45</v>
      </c>
      <c r="M96" s="103"/>
      <c r="N96" s="103"/>
      <c r="O96" s="512" t="s">
        <v>447</v>
      </c>
      <c r="P96" s="121"/>
      <c r="Q96" s="33" t="s">
        <v>446</v>
      </c>
      <c r="R96" s="121" t="s">
        <v>447</v>
      </c>
      <c r="S96" s="121"/>
      <c r="T96" s="121"/>
      <c r="U96" s="122"/>
      <c r="V96" s="108"/>
      <c r="W96" s="108"/>
      <c r="X96" s="108"/>
      <c r="Y96" s="108"/>
      <c r="Z96" s="108"/>
      <c r="AA96" s="108"/>
      <c r="AB96" s="108"/>
      <c r="AC96" s="108"/>
      <c r="AD96" s="108"/>
      <c r="AE96" s="108"/>
      <c r="AF96" s="108"/>
      <c r="AG96" s="108"/>
      <c r="AH96" s="108"/>
      <c r="AI96" s="108"/>
      <c r="AJ96" s="108"/>
      <c r="AK96" s="108"/>
      <c r="AL96" s="108"/>
      <c r="AM96" s="108"/>
      <c r="AN96" s="108"/>
      <c r="AO96" s="108"/>
      <c r="AP96" s="108"/>
      <c r="AQ96" s="108"/>
      <c r="AR96" s="108"/>
      <c r="AS96" s="108"/>
      <c r="AT96" s="108"/>
      <c r="AU96" s="108"/>
      <c r="AV96" s="108"/>
      <c r="AW96" s="108"/>
      <c r="AX96" s="108"/>
      <c r="AY96" s="109"/>
    </row>
    <row r="97" spans="1:51" ht="25.5" customHeight="1">
      <c r="A97" s="915"/>
      <c r="B97" s="916"/>
      <c r="C97" s="916"/>
      <c r="D97" s="916"/>
      <c r="E97" s="916"/>
      <c r="F97" s="916"/>
      <c r="G97" s="86" t="s">
        <v>185</v>
      </c>
      <c r="H97" s="87"/>
      <c r="I97" s="87"/>
      <c r="J97" s="87"/>
      <c r="K97" s="88"/>
      <c r="L97" s="92" t="s">
        <v>45</v>
      </c>
      <c r="M97" s="92"/>
      <c r="N97" s="92"/>
      <c r="O97" s="93">
        <v>39</v>
      </c>
      <c r="P97" s="94"/>
      <c r="Q97" s="34" t="s">
        <v>446</v>
      </c>
      <c r="R97" s="95">
        <f>SUM(AK97,AQ97,AW97)</f>
        <v>104.95099999999999</v>
      </c>
      <c r="S97" s="95"/>
      <c r="T97" s="95"/>
      <c r="U97" s="96"/>
      <c r="V97" s="97"/>
      <c r="W97" s="97"/>
      <c r="X97" s="97"/>
      <c r="Y97" s="97"/>
      <c r="Z97" s="97"/>
      <c r="AA97" s="97"/>
      <c r="AB97" s="97"/>
      <c r="AC97" s="97"/>
      <c r="AD97" s="97"/>
      <c r="AE97" s="97"/>
      <c r="AF97" s="97"/>
      <c r="AG97" s="97"/>
      <c r="AH97" s="93">
        <v>39</v>
      </c>
      <c r="AI97" s="94"/>
      <c r="AJ97" s="34" t="s">
        <v>446</v>
      </c>
      <c r="AK97" s="95">
        <v>11.468</v>
      </c>
      <c r="AL97" s="95"/>
      <c r="AM97" s="96"/>
      <c r="AN97" s="93">
        <v>39</v>
      </c>
      <c r="AO97" s="94"/>
      <c r="AP97" s="34" t="s">
        <v>446</v>
      </c>
      <c r="AQ97" s="95">
        <v>12.528</v>
      </c>
      <c r="AR97" s="95"/>
      <c r="AS97" s="96"/>
      <c r="AT97" s="93">
        <v>39</v>
      </c>
      <c r="AU97" s="94"/>
      <c r="AV97" s="34" t="s">
        <v>446</v>
      </c>
      <c r="AW97" s="95">
        <v>80.954999999999998</v>
      </c>
      <c r="AX97" s="95"/>
      <c r="AY97" s="162"/>
    </row>
    <row r="98" spans="1:51" ht="25.5" customHeight="1">
      <c r="A98" s="915"/>
      <c r="B98" s="916"/>
      <c r="C98" s="916"/>
      <c r="D98" s="916"/>
      <c r="E98" s="916"/>
      <c r="F98" s="916"/>
      <c r="G98" s="89"/>
      <c r="H98" s="90"/>
      <c r="I98" s="90"/>
      <c r="J98" s="90"/>
      <c r="K98" s="91"/>
      <c r="L98" s="103" t="s">
        <v>45</v>
      </c>
      <c r="M98" s="103"/>
      <c r="N98" s="103"/>
      <c r="O98" s="119">
        <v>0</v>
      </c>
      <c r="P98" s="120"/>
      <c r="Q98" s="33" t="s">
        <v>446</v>
      </c>
      <c r="R98" s="121">
        <v>0</v>
      </c>
      <c r="S98" s="121"/>
      <c r="T98" s="121"/>
      <c r="U98" s="122"/>
      <c r="V98" s="108"/>
      <c r="W98" s="108"/>
      <c r="X98" s="108"/>
      <c r="Y98" s="108"/>
      <c r="Z98" s="108"/>
      <c r="AA98" s="108"/>
      <c r="AB98" s="108"/>
      <c r="AC98" s="108"/>
      <c r="AD98" s="108"/>
      <c r="AE98" s="108"/>
      <c r="AF98" s="108"/>
      <c r="AG98" s="108"/>
      <c r="AH98" s="108"/>
      <c r="AI98" s="108"/>
      <c r="AJ98" s="108"/>
      <c r="AK98" s="108"/>
      <c r="AL98" s="108"/>
      <c r="AM98" s="108"/>
      <c r="AN98" s="108"/>
      <c r="AO98" s="108"/>
      <c r="AP98" s="108"/>
      <c r="AQ98" s="108"/>
      <c r="AR98" s="108"/>
      <c r="AS98" s="108"/>
      <c r="AT98" s="108"/>
      <c r="AU98" s="108"/>
      <c r="AV98" s="108"/>
      <c r="AW98" s="108"/>
      <c r="AX98" s="108"/>
      <c r="AY98" s="109"/>
    </row>
    <row r="99" spans="1:51" ht="25.5" customHeight="1">
      <c r="A99" s="917"/>
      <c r="B99" s="918"/>
      <c r="C99" s="918"/>
      <c r="D99" s="918"/>
      <c r="E99" s="918"/>
      <c r="F99" s="918"/>
      <c r="G99" s="919" t="s">
        <v>183</v>
      </c>
      <c r="H99" s="233"/>
      <c r="I99" s="233"/>
      <c r="J99" s="233"/>
      <c r="K99" s="233"/>
      <c r="L99" s="263" t="s">
        <v>45</v>
      </c>
      <c r="M99" s="263"/>
      <c r="N99" s="263"/>
      <c r="O99" s="920">
        <v>21</v>
      </c>
      <c r="P99" s="921"/>
      <c r="Q99" s="50" t="s">
        <v>446</v>
      </c>
      <c r="R99" s="922">
        <f>SUM(AQ99,AW99)</f>
        <v>6.3520000000000003</v>
      </c>
      <c r="S99" s="922"/>
      <c r="T99" s="922"/>
      <c r="U99" s="923"/>
      <c r="V99" s="924"/>
      <c r="W99" s="924"/>
      <c r="X99" s="924"/>
      <c r="Y99" s="924"/>
      <c r="Z99" s="924"/>
      <c r="AA99" s="924"/>
      <c r="AB99" s="924"/>
      <c r="AC99" s="924"/>
      <c r="AD99" s="924"/>
      <c r="AE99" s="924"/>
      <c r="AF99" s="924"/>
      <c r="AG99" s="924"/>
      <c r="AH99" s="924"/>
      <c r="AI99" s="924"/>
      <c r="AJ99" s="924"/>
      <c r="AK99" s="924"/>
      <c r="AL99" s="924"/>
      <c r="AM99" s="924"/>
      <c r="AN99" s="920">
        <v>21</v>
      </c>
      <c r="AO99" s="921"/>
      <c r="AP99" s="50" t="s">
        <v>446</v>
      </c>
      <c r="AQ99" s="922">
        <v>0</v>
      </c>
      <c r="AR99" s="922"/>
      <c r="AS99" s="923"/>
      <c r="AT99" s="920">
        <v>21</v>
      </c>
      <c r="AU99" s="921"/>
      <c r="AV99" s="50" t="s">
        <v>446</v>
      </c>
      <c r="AW99" s="922">
        <v>6.3520000000000003</v>
      </c>
      <c r="AX99" s="922"/>
      <c r="AY99" s="925"/>
    </row>
    <row r="100" spans="1:51" ht="25.5" customHeight="1">
      <c r="A100" s="132" t="s">
        <v>244</v>
      </c>
      <c r="B100" s="133"/>
      <c r="C100" s="133"/>
      <c r="D100" s="133"/>
      <c r="E100" s="133"/>
      <c r="F100" s="133"/>
      <c r="G100" s="136" t="s">
        <v>50</v>
      </c>
      <c r="H100" s="137"/>
      <c r="I100" s="137"/>
      <c r="J100" s="137"/>
      <c r="K100" s="137"/>
      <c r="L100" s="140" t="s">
        <v>1</v>
      </c>
      <c r="M100" s="140"/>
      <c r="N100" s="140"/>
      <c r="O100" s="142" t="s">
        <v>54</v>
      </c>
      <c r="P100" s="143"/>
      <c r="Q100" s="143"/>
      <c r="R100" s="143"/>
      <c r="S100" s="143"/>
      <c r="T100" s="143"/>
      <c r="U100" s="144"/>
      <c r="V100" s="148" t="s">
        <v>57</v>
      </c>
      <c r="W100" s="149"/>
      <c r="X100" s="149"/>
      <c r="Y100" s="149"/>
      <c r="Z100" s="149"/>
      <c r="AA100" s="149"/>
      <c r="AB100" s="149"/>
      <c r="AC100" s="149"/>
      <c r="AD100" s="149"/>
      <c r="AE100" s="149"/>
      <c r="AF100" s="149"/>
      <c r="AG100" s="149"/>
      <c r="AH100" s="149"/>
      <c r="AI100" s="149"/>
      <c r="AJ100" s="149"/>
      <c r="AK100" s="149"/>
      <c r="AL100" s="149"/>
      <c r="AM100" s="149"/>
      <c r="AN100" s="149"/>
      <c r="AO100" s="149"/>
      <c r="AP100" s="149"/>
      <c r="AQ100" s="149"/>
      <c r="AR100" s="149"/>
      <c r="AS100" s="149"/>
      <c r="AT100" s="149"/>
      <c r="AU100" s="149"/>
      <c r="AV100" s="149"/>
      <c r="AW100" s="149"/>
      <c r="AX100" s="149"/>
      <c r="AY100" s="150"/>
    </row>
    <row r="101" spans="1:51" ht="25.5" customHeight="1" thickBot="1">
      <c r="A101" s="132"/>
      <c r="B101" s="133"/>
      <c r="C101" s="133"/>
      <c r="D101" s="133"/>
      <c r="E101" s="133"/>
      <c r="F101" s="133"/>
      <c r="G101" s="138"/>
      <c r="H101" s="139"/>
      <c r="I101" s="139"/>
      <c r="J101" s="139"/>
      <c r="K101" s="139"/>
      <c r="L101" s="141"/>
      <c r="M101" s="141"/>
      <c r="N101" s="141"/>
      <c r="O101" s="145"/>
      <c r="P101" s="146"/>
      <c r="Q101" s="146"/>
      <c r="R101" s="146"/>
      <c r="S101" s="146"/>
      <c r="T101" s="146"/>
      <c r="U101" s="147"/>
      <c r="V101" s="151" t="s">
        <v>513</v>
      </c>
      <c r="W101" s="152"/>
      <c r="X101" s="152"/>
      <c r="Y101" s="152"/>
      <c r="Z101" s="152"/>
      <c r="AA101" s="153"/>
      <c r="AB101" s="151" t="s">
        <v>514</v>
      </c>
      <c r="AC101" s="152"/>
      <c r="AD101" s="152"/>
      <c r="AE101" s="152"/>
      <c r="AF101" s="152"/>
      <c r="AG101" s="153"/>
      <c r="AH101" s="151" t="s">
        <v>223</v>
      </c>
      <c r="AI101" s="152"/>
      <c r="AJ101" s="152"/>
      <c r="AK101" s="152"/>
      <c r="AL101" s="152"/>
      <c r="AM101" s="153"/>
      <c r="AN101" s="151" t="s">
        <v>519</v>
      </c>
      <c r="AO101" s="152"/>
      <c r="AP101" s="152"/>
      <c r="AQ101" s="152"/>
      <c r="AR101" s="152"/>
      <c r="AS101" s="153"/>
      <c r="AT101" s="151" t="s">
        <v>520</v>
      </c>
      <c r="AU101" s="152"/>
      <c r="AV101" s="152"/>
      <c r="AW101" s="152"/>
      <c r="AX101" s="152"/>
      <c r="AY101" s="154"/>
    </row>
    <row r="102" spans="1:51" ht="25.5" customHeight="1">
      <c r="A102" s="132"/>
      <c r="B102" s="133"/>
      <c r="C102" s="133"/>
      <c r="D102" s="133"/>
      <c r="E102" s="133"/>
      <c r="F102" s="133"/>
      <c r="G102" s="155" t="s">
        <v>135</v>
      </c>
      <c r="H102" s="156"/>
      <c r="I102" s="156"/>
      <c r="J102" s="156"/>
      <c r="K102" s="157"/>
      <c r="L102" s="161" t="s">
        <v>45</v>
      </c>
      <c r="M102" s="161"/>
      <c r="N102" s="161"/>
      <c r="O102" s="112"/>
      <c r="P102" s="113"/>
      <c r="Q102" s="32" t="s">
        <v>446</v>
      </c>
      <c r="R102" s="110"/>
      <c r="S102" s="110"/>
      <c r="T102" s="110"/>
      <c r="U102" s="111"/>
      <c r="V102" s="112"/>
      <c r="W102" s="113"/>
      <c r="X102" s="32" t="s">
        <v>446</v>
      </c>
      <c r="Y102" s="110"/>
      <c r="Z102" s="110"/>
      <c r="AA102" s="111"/>
      <c r="AB102" s="112"/>
      <c r="AC102" s="113"/>
      <c r="AD102" s="32" t="s">
        <v>446</v>
      </c>
      <c r="AE102" s="110"/>
      <c r="AF102" s="110"/>
      <c r="AG102" s="111"/>
      <c r="AH102" s="112"/>
      <c r="AI102" s="113"/>
      <c r="AJ102" s="32" t="s">
        <v>446</v>
      </c>
      <c r="AK102" s="110"/>
      <c r="AL102" s="110"/>
      <c r="AM102" s="111"/>
      <c r="AN102" s="112"/>
      <c r="AO102" s="113"/>
      <c r="AP102" s="32" t="s">
        <v>446</v>
      </c>
      <c r="AQ102" s="110"/>
      <c r="AR102" s="110"/>
      <c r="AS102" s="111"/>
      <c r="AT102" s="112"/>
      <c r="AU102" s="113"/>
      <c r="AV102" s="32" t="s">
        <v>446</v>
      </c>
      <c r="AW102" s="110"/>
      <c r="AX102" s="110"/>
      <c r="AY102" s="114"/>
    </row>
    <row r="103" spans="1:51" ht="25.5" customHeight="1">
      <c r="A103" s="132"/>
      <c r="B103" s="133"/>
      <c r="C103" s="133"/>
      <c r="D103" s="133"/>
      <c r="E103" s="133"/>
      <c r="F103" s="133"/>
      <c r="G103" s="158"/>
      <c r="H103" s="159"/>
      <c r="I103" s="159"/>
      <c r="J103" s="159"/>
      <c r="K103" s="160"/>
      <c r="L103" s="103" t="s">
        <v>45</v>
      </c>
      <c r="M103" s="103"/>
      <c r="N103" s="103"/>
      <c r="O103" s="115"/>
      <c r="P103" s="116"/>
      <c r="Q103" s="33" t="s">
        <v>446</v>
      </c>
      <c r="R103" s="117"/>
      <c r="S103" s="117"/>
      <c r="T103" s="117"/>
      <c r="U103" s="118"/>
      <c r="V103" s="108"/>
      <c r="W103" s="108"/>
      <c r="X103" s="108"/>
      <c r="Y103" s="108"/>
      <c r="Z103" s="108"/>
      <c r="AA103" s="108"/>
      <c r="AB103" s="108"/>
      <c r="AC103" s="108"/>
      <c r="AD103" s="108"/>
      <c r="AE103" s="108"/>
      <c r="AF103" s="108"/>
      <c r="AG103" s="108"/>
      <c r="AH103" s="108"/>
      <c r="AI103" s="108"/>
      <c r="AJ103" s="108"/>
      <c r="AK103" s="108"/>
      <c r="AL103" s="108"/>
      <c r="AM103" s="108"/>
      <c r="AN103" s="108"/>
      <c r="AO103" s="108"/>
      <c r="AP103" s="108"/>
      <c r="AQ103" s="108"/>
      <c r="AR103" s="108"/>
      <c r="AS103" s="108"/>
      <c r="AT103" s="108"/>
      <c r="AU103" s="108"/>
      <c r="AV103" s="108"/>
      <c r="AW103" s="108"/>
      <c r="AX103" s="108"/>
      <c r="AY103" s="109"/>
    </row>
    <row r="104" spans="1:51" ht="25.5" customHeight="1">
      <c r="A104" s="132"/>
      <c r="B104" s="133"/>
      <c r="C104" s="133"/>
      <c r="D104" s="133"/>
      <c r="E104" s="133"/>
      <c r="F104" s="133"/>
      <c r="G104" s="86" t="s">
        <v>184</v>
      </c>
      <c r="H104" s="87"/>
      <c r="I104" s="87"/>
      <c r="J104" s="87"/>
      <c r="K104" s="88"/>
      <c r="L104" s="92" t="s">
        <v>45</v>
      </c>
      <c r="M104" s="92"/>
      <c r="N104" s="92"/>
      <c r="O104" s="93">
        <v>193</v>
      </c>
      <c r="P104" s="94"/>
      <c r="Q104" s="34" t="s">
        <v>446</v>
      </c>
      <c r="R104" s="95">
        <v>1247.28</v>
      </c>
      <c r="S104" s="95"/>
      <c r="T104" s="95"/>
      <c r="U104" s="96"/>
      <c r="V104" s="97"/>
      <c r="W104" s="97"/>
      <c r="X104" s="97"/>
      <c r="Y104" s="97"/>
      <c r="Z104" s="97"/>
      <c r="AA104" s="97"/>
      <c r="AB104" s="93">
        <v>193</v>
      </c>
      <c r="AC104" s="94"/>
      <c r="AD104" s="34" t="s">
        <v>446</v>
      </c>
      <c r="AE104" s="95">
        <v>1247.28</v>
      </c>
      <c r="AF104" s="95"/>
      <c r="AG104" s="96"/>
      <c r="AH104" s="98"/>
      <c r="AI104" s="99"/>
      <c r="AJ104" s="34" t="s">
        <v>446</v>
      </c>
      <c r="AK104" s="100"/>
      <c r="AL104" s="100"/>
      <c r="AM104" s="101"/>
      <c r="AN104" s="98"/>
      <c r="AO104" s="99"/>
      <c r="AP104" s="34" t="s">
        <v>446</v>
      </c>
      <c r="AQ104" s="100"/>
      <c r="AR104" s="100"/>
      <c r="AS104" s="101"/>
      <c r="AT104" s="98"/>
      <c r="AU104" s="99"/>
      <c r="AV104" s="34" t="s">
        <v>446</v>
      </c>
      <c r="AW104" s="100"/>
      <c r="AX104" s="100"/>
      <c r="AY104" s="102"/>
    </row>
    <row r="105" spans="1:51" ht="25.5" customHeight="1">
      <c r="A105" s="132"/>
      <c r="B105" s="133"/>
      <c r="C105" s="133"/>
      <c r="D105" s="133"/>
      <c r="E105" s="133"/>
      <c r="F105" s="133"/>
      <c r="G105" s="89"/>
      <c r="H105" s="90"/>
      <c r="I105" s="90"/>
      <c r="J105" s="90"/>
      <c r="K105" s="91"/>
      <c r="L105" s="103" t="s">
        <v>45</v>
      </c>
      <c r="M105" s="103"/>
      <c r="N105" s="103"/>
      <c r="O105" s="119">
        <v>220</v>
      </c>
      <c r="P105" s="120"/>
      <c r="Q105" s="33" t="s">
        <v>446</v>
      </c>
      <c r="R105" s="121">
        <v>3000</v>
      </c>
      <c r="S105" s="121"/>
      <c r="T105" s="121"/>
      <c r="U105" s="122"/>
      <c r="V105" s="108"/>
      <c r="W105" s="108"/>
      <c r="X105" s="108"/>
      <c r="Y105" s="108"/>
      <c r="Z105" s="108"/>
      <c r="AA105" s="108"/>
      <c r="AB105" s="108"/>
      <c r="AC105" s="108"/>
      <c r="AD105" s="108"/>
      <c r="AE105" s="108"/>
      <c r="AF105" s="108"/>
      <c r="AG105" s="108"/>
      <c r="AH105" s="108"/>
      <c r="AI105" s="108"/>
      <c r="AJ105" s="108"/>
      <c r="AK105" s="108"/>
      <c r="AL105" s="108"/>
      <c r="AM105" s="108"/>
      <c r="AN105" s="108"/>
      <c r="AO105" s="108"/>
      <c r="AP105" s="108"/>
      <c r="AQ105" s="108"/>
      <c r="AR105" s="108"/>
      <c r="AS105" s="108"/>
      <c r="AT105" s="108"/>
      <c r="AU105" s="108"/>
      <c r="AV105" s="108"/>
      <c r="AW105" s="108"/>
      <c r="AX105" s="108"/>
      <c r="AY105" s="109"/>
    </row>
    <row r="106" spans="1:51" ht="25.5" customHeight="1">
      <c r="A106" s="132"/>
      <c r="B106" s="133"/>
      <c r="C106" s="133"/>
      <c r="D106" s="133"/>
      <c r="E106" s="133"/>
      <c r="F106" s="133"/>
      <c r="G106" s="86" t="s">
        <v>185</v>
      </c>
      <c r="H106" s="87"/>
      <c r="I106" s="87"/>
      <c r="J106" s="87"/>
      <c r="K106" s="88"/>
      <c r="L106" s="92" t="s">
        <v>45</v>
      </c>
      <c r="M106" s="92"/>
      <c r="N106" s="92"/>
      <c r="O106" s="93">
        <v>215</v>
      </c>
      <c r="P106" s="94"/>
      <c r="Q106" s="34" t="s">
        <v>446</v>
      </c>
      <c r="R106" s="95">
        <v>1765.519</v>
      </c>
      <c r="S106" s="95"/>
      <c r="T106" s="95"/>
      <c r="U106" s="96"/>
      <c r="V106" s="97"/>
      <c r="W106" s="97"/>
      <c r="X106" s="97"/>
      <c r="Y106" s="97"/>
      <c r="Z106" s="97"/>
      <c r="AA106" s="97"/>
      <c r="AB106" s="97"/>
      <c r="AC106" s="97"/>
      <c r="AD106" s="97"/>
      <c r="AE106" s="97"/>
      <c r="AF106" s="97"/>
      <c r="AG106" s="97"/>
      <c r="AH106" s="93">
        <v>215</v>
      </c>
      <c r="AI106" s="94"/>
      <c r="AJ106" s="34" t="s">
        <v>446</v>
      </c>
      <c r="AK106" s="95">
        <v>1765.519</v>
      </c>
      <c r="AL106" s="95"/>
      <c r="AM106" s="96"/>
      <c r="AN106" s="98"/>
      <c r="AO106" s="99"/>
      <c r="AP106" s="34" t="s">
        <v>446</v>
      </c>
      <c r="AQ106" s="100"/>
      <c r="AR106" s="100"/>
      <c r="AS106" s="101"/>
      <c r="AT106" s="98"/>
      <c r="AU106" s="99"/>
      <c r="AV106" s="34" t="s">
        <v>446</v>
      </c>
      <c r="AW106" s="100"/>
      <c r="AX106" s="100"/>
      <c r="AY106" s="102"/>
    </row>
    <row r="107" spans="1:51" ht="25.5" customHeight="1">
      <c r="A107" s="132"/>
      <c r="B107" s="133"/>
      <c r="C107" s="133"/>
      <c r="D107" s="133"/>
      <c r="E107" s="133"/>
      <c r="F107" s="133"/>
      <c r="G107" s="89"/>
      <c r="H107" s="90"/>
      <c r="I107" s="90"/>
      <c r="J107" s="90"/>
      <c r="K107" s="91"/>
      <c r="L107" s="103" t="s">
        <v>45</v>
      </c>
      <c r="M107" s="103"/>
      <c r="N107" s="103"/>
      <c r="O107" s="104">
        <v>220</v>
      </c>
      <c r="P107" s="105"/>
      <c r="Q107" s="17" t="s">
        <v>446</v>
      </c>
      <c r="R107" s="106">
        <v>2281.56</v>
      </c>
      <c r="S107" s="106"/>
      <c r="T107" s="106"/>
      <c r="U107" s="107"/>
      <c r="V107" s="108"/>
      <c r="W107" s="108"/>
      <c r="X107" s="108"/>
      <c r="Y107" s="108"/>
      <c r="Z107" s="108"/>
      <c r="AA107" s="108"/>
      <c r="AB107" s="108"/>
      <c r="AC107" s="108"/>
      <c r="AD107" s="108"/>
      <c r="AE107" s="108"/>
      <c r="AF107" s="108"/>
      <c r="AG107" s="108"/>
      <c r="AH107" s="108"/>
      <c r="AI107" s="108"/>
      <c r="AJ107" s="108"/>
      <c r="AK107" s="108"/>
      <c r="AL107" s="108"/>
      <c r="AM107" s="108"/>
      <c r="AN107" s="108"/>
      <c r="AO107" s="108"/>
      <c r="AP107" s="108"/>
      <c r="AQ107" s="108"/>
      <c r="AR107" s="108"/>
      <c r="AS107" s="108"/>
      <c r="AT107" s="108"/>
      <c r="AU107" s="108"/>
      <c r="AV107" s="108"/>
      <c r="AW107" s="108"/>
      <c r="AX107" s="108"/>
      <c r="AY107" s="109"/>
    </row>
    <row r="108" spans="1:51" ht="25.5" customHeight="1" thickBot="1">
      <c r="A108" s="134"/>
      <c r="B108" s="135"/>
      <c r="C108" s="135"/>
      <c r="D108" s="135"/>
      <c r="E108" s="135"/>
      <c r="F108" s="135"/>
      <c r="G108" s="74" t="s">
        <v>183</v>
      </c>
      <c r="H108" s="75"/>
      <c r="I108" s="75"/>
      <c r="J108" s="75"/>
      <c r="K108" s="75"/>
      <c r="L108" s="76" t="s">
        <v>45</v>
      </c>
      <c r="M108" s="76"/>
      <c r="N108" s="76"/>
      <c r="O108" s="77">
        <v>220</v>
      </c>
      <c r="P108" s="78"/>
      <c r="Q108" s="35" t="s">
        <v>446</v>
      </c>
      <c r="R108" s="79">
        <v>2216.86</v>
      </c>
      <c r="S108" s="79"/>
      <c r="T108" s="79"/>
      <c r="U108" s="80"/>
      <c r="V108" s="81"/>
      <c r="W108" s="81"/>
      <c r="X108" s="81"/>
      <c r="Y108" s="81"/>
      <c r="Z108" s="81"/>
      <c r="AA108" s="81"/>
      <c r="AB108" s="81"/>
      <c r="AC108" s="81"/>
      <c r="AD108" s="81"/>
      <c r="AE108" s="81"/>
      <c r="AF108" s="81"/>
      <c r="AG108" s="81"/>
      <c r="AH108" s="81"/>
      <c r="AI108" s="81"/>
      <c r="AJ108" s="81"/>
      <c r="AK108" s="81"/>
      <c r="AL108" s="81"/>
      <c r="AM108" s="81"/>
      <c r="AN108" s="77">
        <v>220</v>
      </c>
      <c r="AO108" s="78"/>
      <c r="AP108" s="35" t="s">
        <v>446</v>
      </c>
      <c r="AQ108" s="79">
        <v>2216.86</v>
      </c>
      <c r="AR108" s="79"/>
      <c r="AS108" s="80"/>
      <c r="AT108" s="82"/>
      <c r="AU108" s="83"/>
      <c r="AV108" s="35" t="s">
        <v>446</v>
      </c>
      <c r="AW108" s="84"/>
      <c r="AX108" s="84"/>
      <c r="AY108" s="85"/>
    </row>
    <row r="109" spans="1:51" ht="20.100000000000001" customHeight="1">
      <c r="A109" s="692" t="s">
        <v>79</v>
      </c>
      <c r="B109" s="693"/>
      <c r="C109" s="693"/>
      <c r="D109" s="693"/>
      <c r="E109" s="693"/>
      <c r="F109" s="694"/>
      <c r="G109" s="770" t="s">
        <v>88</v>
      </c>
      <c r="H109" s="771"/>
      <c r="I109" s="771"/>
      <c r="J109" s="771"/>
      <c r="K109" s="771"/>
      <c r="L109" s="771"/>
      <c r="M109" s="771"/>
      <c r="N109" s="771"/>
      <c r="O109" s="29">
        <v>2</v>
      </c>
      <c r="P109" s="853" t="s">
        <v>201</v>
      </c>
      <c r="Q109" s="853"/>
      <c r="R109" s="853"/>
      <c r="S109" s="853"/>
      <c r="T109" s="853"/>
      <c r="U109" s="853"/>
      <c r="V109" s="853"/>
      <c r="W109" s="853"/>
      <c r="X109" s="853"/>
      <c r="Y109" s="853"/>
      <c r="Z109" s="853"/>
      <c r="AA109" s="853"/>
      <c r="AB109" s="853"/>
      <c r="AC109" s="853"/>
      <c r="AD109" s="853"/>
      <c r="AE109" s="853"/>
      <c r="AF109" s="854"/>
      <c r="AG109" s="837" t="s">
        <v>89</v>
      </c>
      <c r="AH109" s="838"/>
      <c r="AI109" s="838"/>
      <c r="AJ109" s="838"/>
      <c r="AK109" s="838"/>
      <c r="AL109" s="838"/>
      <c r="AM109" s="838"/>
      <c r="AN109" s="838"/>
      <c r="AO109" s="838"/>
      <c r="AP109" s="838"/>
      <c r="AQ109" s="838"/>
      <c r="AR109" s="838"/>
      <c r="AS109" s="838"/>
      <c r="AT109" s="838"/>
      <c r="AU109" s="838"/>
      <c r="AV109" s="838"/>
      <c r="AW109" s="838"/>
      <c r="AX109" s="838"/>
      <c r="AY109" s="839"/>
    </row>
    <row r="110" spans="1:51" ht="20.100000000000001" customHeight="1">
      <c r="A110" s="206"/>
      <c r="B110" s="207"/>
      <c r="C110" s="207"/>
      <c r="D110" s="207"/>
      <c r="E110" s="207"/>
      <c r="F110" s="208"/>
      <c r="G110" s="835"/>
      <c r="H110" s="836"/>
      <c r="I110" s="836"/>
      <c r="J110" s="836"/>
      <c r="K110" s="836"/>
      <c r="L110" s="836"/>
      <c r="M110" s="836"/>
      <c r="N110" s="836"/>
      <c r="O110" s="30">
        <v>2</v>
      </c>
      <c r="P110" s="815" t="s">
        <v>202</v>
      </c>
      <c r="Q110" s="815"/>
      <c r="R110" s="815"/>
      <c r="S110" s="815"/>
      <c r="T110" s="815"/>
      <c r="U110" s="815"/>
      <c r="V110" s="815"/>
      <c r="W110" s="815"/>
      <c r="X110" s="815"/>
      <c r="Y110" s="815"/>
      <c r="Z110" s="815"/>
      <c r="AA110" s="815"/>
      <c r="AB110" s="815"/>
      <c r="AC110" s="815"/>
      <c r="AD110" s="815"/>
      <c r="AE110" s="815"/>
      <c r="AF110" s="816"/>
      <c r="AG110" s="840"/>
      <c r="AH110" s="841"/>
      <c r="AI110" s="841"/>
      <c r="AJ110" s="841"/>
      <c r="AK110" s="841"/>
      <c r="AL110" s="841"/>
      <c r="AM110" s="841"/>
      <c r="AN110" s="841"/>
      <c r="AO110" s="841"/>
      <c r="AP110" s="841"/>
      <c r="AQ110" s="841"/>
      <c r="AR110" s="841"/>
      <c r="AS110" s="841"/>
      <c r="AT110" s="841"/>
      <c r="AU110" s="841"/>
      <c r="AV110" s="841"/>
      <c r="AW110" s="841"/>
      <c r="AX110" s="841"/>
      <c r="AY110" s="842"/>
    </row>
    <row r="111" spans="1:51" ht="20.100000000000001" customHeight="1">
      <c r="A111" s="206"/>
      <c r="B111" s="207"/>
      <c r="C111" s="207"/>
      <c r="D111" s="207"/>
      <c r="E111" s="207"/>
      <c r="F111" s="208"/>
      <c r="G111" s="835"/>
      <c r="H111" s="836"/>
      <c r="I111" s="836"/>
      <c r="J111" s="836"/>
      <c r="K111" s="836"/>
      <c r="L111" s="836"/>
      <c r="M111" s="836"/>
      <c r="N111" s="836"/>
      <c r="O111" s="31">
        <v>2</v>
      </c>
      <c r="P111" s="815" t="s">
        <v>203</v>
      </c>
      <c r="Q111" s="815"/>
      <c r="R111" s="815"/>
      <c r="S111" s="815"/>
      <c r="T111" s="815"/>
      <c r="U111" s="815"/>
      <c r="V111" s="815"/>
      <c r="W111" s="815"/>
      <c r="X111" s="815"/>
      <c r="Y111" s="815"/>
      <c r="Z111" s="815"/>
      <c r="AA111" s="815"/>
      <c r="AB111" s="815"/>
      <c r="AC111" s="815"/>
      <c r="AD111" s="815"/>
      <c r="AE111" s="815"/>
      <c r="AF111" s="816"/>
      <c r="AG111" s="843" t="s">
        <v>241</v>
      </c>
      <c r="AH111" s="844"/>
      <c r="AI111" s="844"/>
      <c r="AJ111" s="844"/>
      <c r="AK111" s="844"/>
      <c r="AL111" s="844"/>
      <c r="AM111" s="844"/>
      <c r="AN111" s="844"/>
      <c r="AO111" s="844"/>
      <c r="AP111" s="844"/>
      <c r="AQ111" s="844"/>
      <c r="AR111" s="844"/>
      <c r="AS111" s="844"/>
      <c r="AT111" s="844"/>
      <c r="AU111" s="844"/>
      <c r="AV111" s="844"/>
      <c r="AW111" s="844"/>
      <c r="AX111" s="844"/>
      <c r="AY111" s="845"/>
    </row>
    <row r="112" spans="1:51" ht="20.100000000000001" customHeight="1">
      <c r="A112" s="206"/>
      <c r="B112" s="207"/>
      <c r="C112" s="207"/>
      <c r="D112" s="207"/>
      <c r="E112" s="207"/>
      <c r="F112" s="208"/>
      <c r="G112" s="835"/>
      <c r="H112" s="836"/>
      <c r="I112" s="836"/>
      <c r="J112" s="836"/>
      <c r="K112" s="836"/>
      <c r="L112" s="836"/>
      <c r="M112" s="836"/>
      <c r="N112" s="836"/>
      <c r="O112" s="30">
        <v>2</v>
      </c>
      <c r="P112" s="815" t="s">
        <v>204</v>
      </c>
      <c r="Q112" s="815"/>
      <c r="R112" s="815"/>
      <c r="S112" s="815"/>
      <c r="T112" s="815"/>
      <c r="U112" s="815"/>
      <c r="V112" s="815"/>
      <c r="W112" s="815"/>
      <c r="X112" s="815"/>
      <c r="Y112" s="815"/>
      <c r="Z112" s="815"/>
      <c r="AA112" s="815"/>
      <c r="AB112" s="815"/>
      <c r="AC112" s="815"/>
      <c r="AD112" s="815"/>
      <c r="AE112" s="815"/>
      <c r="AF112" s="816"/>
      <c r="AG112" s="846"/>
      <c r="AH112" s="847"/>
      <c r="AI112" s="847"/>
      <c r="AJ112" s="847"/>
      <c r="AK112" s="847"/>
      <c r="AL112" s="847"/>
      <c r="AM112" s="847"/>
      <c r="AN112" s="847"/>
      <c r="AO112" s="847"/>
      <c r="AP112" s="847"/>
      <c r="AQ112" s="847"/>
      <c r="AR112" s="847"/>
      <c r="AS112" s="847"/>
      <c r="AT112" s="847"/>
      <c r="AU112" s="847"/>
      <c r="AV112" s="847"/>
      <c r="AW112" s="847"/>
      <c r="AX112" s="847"/>
      <c r="AY112" s="848"/>
    </row>
    <row r="113" spans="1:51" ht="20.100000000000001" customHeight="1">
      <c r="A113" s="206"/>
      <c r="B113" s="207"/>
      <c r="C113" s="207"/>
      <c r="D113" s="207"/>
      <c r="E113" s="207"/>
      <c r="F113" s="208"/>
      <c r="G113" s="699"/>
      <c r="H113" s="673"/>
      <c r="I113" s="673"/>
      <c r="J113" s="673"/>
      <c r="K113" s="673"/>
      <c r="L113" s="673"/>
      <c r="M113" s="673"/>
      <c r="N113" s="673"/>
      <c r="O113" s="51" t="s">
        <v>492</v>
      </c>
      <c r="P113" s="815" t="s">
        <v>205</v>
      </c>
      <c r="Q113" s="815"/>
      <c r="R113" s="815"/>
      <c r="S113" s="815"/>
      <c r="T113" s="815"/>
      <c r="U113" s="815"/>
      <c r="V113" s="815"/>
      <c r="W113" s="815"/>
      <c r="X113" s="815"/>
      <c r="Y113" s="815"/>
      <c r="Z113" s="815"/>
      <c r="AA113" s="815"/>
      <c r="AB113" s="815"/>
      <c r="AC113" s="815"/>
      <c r="AD113" s="815"/>
      <c r="AE113" s="815"/>
      <c r="AF113" s="816"/>
      <c r="AG113" s="849"/>
      <c r="AH113" s="850"/>
      <c r="AI113" s="850"/>
      <c r="AJ113" s="850"/>
      <c r="AK113" s="850"/>
      <c r="AL113" s="850"/>
      <c r="AM113" s="850"/>
      <c r="AN113" s="850"/>
      <c r="AO113" s="850"/>
      <c r="AP113" s="850"/>
      <c r="AQ113" s="850"/>
      <c r="AR113" s="850"/>
      <c r="AS113" s="850"/>
      <c r="AT113" s="850"/>
      <c r="AU113" s="850"/>
      <c r="AV113" s="850"/>
      <c r="AW113" s="850"/>
      <c r="AX113" s="850"/>
      <c r="AY113" s="851"/>
    </row>
    <row r="114" spans="1:51" ht="69.95" customHeight="1" thickBot="1">
      <c r="A114" s="642"/>
      <c r="B114" s="643"/>
      <c r="C114" s="643"/>
      <c r="D114" s="643"/>
      <c r="E114" s="643"/>
      <c r="F114" s="644"/>
      <c r="G114" s="291" t="s">
        <v>90</v>
      </c>
      <c r="H114" s="277"/>
      <c r="I114" s="277"/>
      <c r="J114" s="277"/>
      <c r="K114" s="277"/>
      <c r="L114" s="277"/>
      <c r="M114" s="277"/>
      <c r="N114" s="277"/>
      <c r="O114" s="820" t="s">
        <v>240</v>
      </c>
      <c r="P114" s="690"/>
      <c r="Q114" s="690"/>
      <c r="R114" s="690"/>
      <c r="S114" s="690"/>
      <c r="T114" s="690"/>
      <c r="U114" s="690"/>
      <c r="V114" s="690"/>
      <c r="W114" s="690"/>
      <c r="X114" s="690"/>
      <c r="Y114" s="690"/>
      <c r="Z114" s="690"/>
      <c r="AA114" s="690"/>
      <c r="AB114" s="690"/>
      <c r="AC114" s="690"/>
      <c r="AD114" s="690"/>
      <c r="AE114" s="690"/>
      <c r="AF114" s="690"/>
      <c r="AG114" s="690"/>
      <c r="AH114" s="690"/>
      <c r="AI114" s="690"/>
      <c r="AJ114" s="690"/>
      <c r="AK114" s="690"/>
      <c r="AL114" s="690"/>
      <c r="AM114" s="690"/>
      <c r="AN114" s="690"/>
      <c r="AO114" s="690"/>
      <c r="AP114" s="690"/>
      <c r="AQ114" s="690"/>
      <c r="AR114" s="690"/>
      <c r="AS114" s="690"/>
      <c r="AT114" s="690"/>
      <c r="AU114" s="690"/>
      <c r="AV114" s="690"/>
      <c r="AW114" s="690"/>
      <c r="AX114" s="690"/>
      <c r="AY114" s="691"/>
    </row>
    <row r="115" spans="1:51" ht="39.950000000000003" customHeight="1">
      <c r="A115" s="821" t="s">
        <v>158</v>
      </c>
      <c r="B115" s="822"/>
      <c r="C115" s="822"/>
      <c r="D115" s="822"/>
      <c r="E115" s="822"/>
      <c r="F115" s="823"/>
      <c r="G115" s="830">
        <f>84547/85180</f>
        <v>0.99256867809344917</v>
      </c>
      <c r="H115" s="830"/>
      <c r="I115" s="830"/>
      <c r="J115" s="830"/>
      <c r="K115" s="830"/>
      <c r="L115" s="830"/>
      <c r="M115" s="830"/>
      <c r="N115" s="830"/>
      <c r="O115" s="800" t="s">
        <v>2</v>
      </c>
      <c r="P115" s="800"/>
      <c r="Q115" s="800"/>
      <c r="R115" s="801" t="s">
        <v>157</v>
      </c>
      <c r="S115" s="801"/>
      <c r="T115" s="801"/>
      <c r="U115" s="833" t="s">
        <v>450</v>
      </c>
      <c r="V115" s="833"/>
      <c r="W115" s="833"/>
      <c r="X115" s="833"/>
      <c r="Y115" s="833"/>
      <c r="Z115" s="833"/>
      <c r="AA115" s="833"/>
      <c r="AB115" s="833"/>
      <c r="AC115" s="833"/>
      <c r="AD115" s="833"/>
      <c r="AE115" s="833"/>
      <c r="AF115" s="833"/>
      <c r="AG115" s="833"/>
      <c r="AH115" s="833"/>
      <c r="AI115" s="833"/>
      <c r="AJ115" s="833"/>
      <c r="AK115" s="833"/>
      <c r="AL115" s="833"/>
      <c r="AM115" s="833"/>
      <c r="AN115" s="833"/>
      <c r="AO115" s="833"/>
      <c r="AP115" s="833"/>
      <c r="AQ115" s="833"/>
      <c r="AR115" s="833"/>
      <c r="AS115" s="833"/>
      <c r="AT115" s="833"/>
      <c r="AU115" s="833"/>
      <c r="AV115" s="833"/>
      <c r="AW115" s="833"/>
      <c r="AX115" s="833"/>
      <c r="AY115" s="834"/>
    </row>
    <row r="116" spans="1:51" ht="39.950000000000003" customHeight="1">
      <c r="A116" s="824"/>
      <c r="B116" s="825"/>
      <c r="C116" s="825"/>
      <c r="D116" s="825"/>
      <c r="E116" s="825"/>
      <c r="F116" s="826"/>
      <c r="G116" s="831"/>
      <c r="H116" s="831"/>
      <c r="I116" s="831"/>
      <c r="J116" s="831"/>
      <c r="K116" s="831"/>
      <c r="L116" s="831"/>
      <c r="M116" s="831"/>
      <c r="N116" s="831"/>
      <c r="O116" s="244"/>
      <c r="P116" s="244"/>
      <c r="Q116" s="244"/>
      <c r="R116" s="802" t="s">
        <v>432</v>
      </c>
      <c r="S116" s="802"/>
      <c r="T116" s="802"/>
      <c r="U116" s="803" t="s">
        <v>521</v>
      </c>
      <c r="V116" s="804"/>
      <c r="W116" s="804"/>
      <c r="X116" s="804"/>
      <c r="Y116" s="804"/>
      <c r="Z116" s="804"/>
      <c r="AA116" s="804"/>
      <c r="AB116" s="804"/>
      <c r="AC116" s="804"/>
      <c r="AD116" s="804"/>
      <c r="AE116" s="804"/>
      <c r="AF116" s="804"/>
      <c r="AG116" s="804"/>
      <c r="AH116" s="804"/>
      <c r="AI116" s="804"/>
      <c r="AJ116" s="804"/>
      <c r="AK116" s="804"/>
      <c r="AL116" s="804"/>
      <c r="AM116" s="804"/>
      <c r="AN116" s="804"/>
      <c r="AO116" s="804"/>
      <c r="AP116" s="804"/>
      <c r="AQ116" s="804"/>
      <c r="AR116" s="804"/>
      <c r="AS116" s="804"/>
      <c r="AT116" s="804"/>
      <c r="AU116" s="804"/>
      <c r="AV116" s="804"/>
      <c r="AW116" s="804"/>
      <c r="AX116" s="804"/>
      <c r="AY116" s="805"/>
    </row>
    <row r="117" spans="1:51" ht="61.5" customHeight="1">
      <c r="A117" s="824"/>
      <c r="B117" s="825"/>
      <c r="C117" s="825"/>
      <c r="D117" s="825"/>
      <c r="E117" s="825"/>
      <c r="F117" s="826"/>
      <c r="G117" s="831"/>
      <c r="H117" s="831"/>
      <c r="I117" s="831"/>
      <c r="J117" s="831"/>
      <c r="K117" s="831"/>
      <c r="L117" s="831"/>
      <c r="M117" s="831"/>
      <c r="N117" s="831"/>
      <c r="O117" s="244" t="s">
        <v>174</v>
      </c>
      <c r="P117" s="244"/>
      <c r="Q117" s="244"/>
      <c r="R117" s="244"/>
      <c r="S117" s="244"/>
      <c r="T117" s="244"/>
      <c r="U117" s="807" t="s">
        <v>157</v>
      </c>
      <c r="V117" s="807"/>
      <c r="W117" s="807"/>
      <c r="X117" s="808" t="s">
        <v>449</v>
      </c>
      <c r="Y117" s="809"/>
      <c r="Z117" s="809"/>
      <c r="AA117" s="809"/>
      <c r="AB117" s="809"/>
      <c r="AC117" s="809"/>
      <c r="AD117" s="809"/>
      <c r="AE117" s="809"/>
      <c r="AF117" s="809"/>
      <c r="AG117" s="809"/>
      <c r="AH117" s="809"/>
      <c r="AI117" s="809"/>
      <c r="AJ117" s="809"/>
      <c r="AK117" s="809"/>
      <c r="AL117" s="809"/>
      <c r="AM117" s="809"/>
      <c r="AN117" s="809"/>
      <c r="AO117" s="809"/>
      <c r="AP117" s="809"/>
      <c r="AQ117" s="809"/>
      <c r="AR117" s="809"/>
      <c r="AS117" s="809"/>
      <c r="AT117" s="809"/>
      <c r="AU117" s="809"/>
      <c r="AV117" s="809"/>
      <c r="AW117" s="809"/>
      <c r="AX117" s="809"/>
      <c r="AY117" s="810"/>
    </row>
    <row r="118" spans="1:51" ht="117.75" customHeight="1">
      <c r="A118" s="824"/>
      <c r="B118" s="825"/>
      <c r="C118" s="825"/>
      <c r="D118" s="825"/>
      <c r="E118" s="825"/>
      <c r="F118" s="826"/>
      <c r="G118" s="831"/>
      <c r="H118" s="831"/>
      <c r="I118" s="831"/>
      <c r="J118" s="831"/>
      <c r="K118" s="831"/>
      <c r="L118" s="831"/>
      <c r="M118" s="831"/>
      <c r="N118" s="831"/>
      <c r="O118" s="244"/>
      <c r="P118" s="244"/>
      <c r="Q118" s="244"/>
      <c r="R118" s="244"/>
      <c r="S118" s="244"/>
      <c r="T118" s="244"/>
      <c r="U118" s="811" t="s">
        <v>171</v>
      </c>
      <c r="V118" s="811"/>
      <c r="W118" s="811"/>
      <c r="X118" s="812" t="s">
        <v>522</v>
      </c>
      <c r="Y118" s="813"/>
      <c r="Z118" s="813"/>
      <c r="AA118" s="813"/>
      <c r="AB118" s="813"/>
      <c r="AC118" s="813"/>
      <c r="AD118" s="813"/>
      <c r="AE118" s="813"/>
      <c r="AF118" s="813"/>
      <c r="AG118" s="813"/>
      <c r="AH118" s="813"/>
      <c r="AI118" s="813"/>
      <c r="AJ118" s="813"/>
      <c r="AK118" s="813"/>
      <c r="AL118" s="813"/>
      <c r="AM118" s="813"/>
      <c r="AN118" s="813"/>
      <c r="AO118" s="813"/>
      <c r="AP118" s="813"/>
      <c r="AQ118" s="813"/>
      <c r="AR118" s="813"/>
      <c r="AS118" s="813"/>
      <c r="AT118" s="813"/>
      <c r="AU118" s="813"/>
      <c r="AV118" s="813"/>
      <c r="AW118" s="813"/>
      <c r="AX118" s="813"/>
      <c r="AY118" s="814"/>
    </row>
    <row r="119" spans="1:51" ht="112.5" customHeight="1">
      <c r="A119" s="824"/>
      <c r="B119" s="825"/>
      <c r="C119" s="825"/>
      <c r="D119" s="825"/>
      <c r="E119" s="825"/>
      <c r="F119" s="826"/>
      <c r="G119" s="831"/>
      <c r="H119" s="831"/>
      <c r="I119" s="831"/>
      <c r="J119" s="831"/>
      <c r="K119" s="831"/>
      <c r="L119" s="831"/>
      <c r="M119" s="831"/>
      <c r="N119" s="831"/>
      <c r="O119" s="244"/>
      <c r="P119" s="244"/>
      <c r="Q119" s="244"/>
      <c r="R119" s="244"/>
      <c r="S119" s="244"/>
      <c r="T119" s="244"/>
      <c r="U119" s="811" t="s">
        <v>175</v>
      </c>
      <c r="V119" s="811"/>
      <c r="W119" s="811"/>
      <c r="X119" s="812" t="s">
        <v>462</v>
      </c>
      <c r="Y119" s="813"/>
      <c r="Z119" s="813"/>
      <c r="AA119" s="813"/>
      <c r="AB119" s="813"/>
      <c r="AC119" s="813"/>
      <c r="AD119" s="813"/>
      <c r="AE119" s="813"/>
      <c r="AF119" s="813"/>
      <c r="AG119" s="813"/>
      <c r="AH119" s="813"/>
      <c r="AI119" s="813"/>
      <c r="AJ119" s="813"/>
      <c r="AK119" s="813"/>
      <c r="AL119" s="813"/>
      <c r="AM119" s="813"/>
      <c r="AN119" s="813"/>
      <c r="AO119" s="813"/>
      <c r="AP119" s="813"/>
      <c r="AQ119" s="813"/>
      <c r="AR119" s="813"/>
      <c r="AS119" s="813"/>
      <c r="AT119" s="813"/>
      <c r="AU119" s="813"/>
      <c r="AV119" s="813"/>
      <c r="AW119" s="813"/>
      <c r="AX119" s="813"/>
      <c r="AY119" s="814"/>
    </row>
    <row r="120" spans="1:51" ht="115.5" customHeight="1" thickBot="1">
      <c r="A120" s="827"/>
      <c r="B120" s="828"/>
      <c r="C120" s="828"/>
      <c r="D120" s="828"/>
      <c r="E120" s="828"/>
      <c r="F120" s="829"/>
      <c r="G120" s="832"/>
      <c r="H120" s="832"/>
      <c r="I120" s="832"/>
      <c r="J120" s="832"/>
      <c r="K120" s="832"/>
      <c r="L120" s="832"/>
      <c r="M120" s="832"/>
      <c r="N120" s="832"/>
      <c r="O120" s="806"/>
      <c r="P120" s="806"/>
      <c r="Q120" s="806"/>
      <c r="R120" s="806"/>
      <c r="S120" s="806"/>
      <c r="T120" s="806"/>
      <c r="U120" s="852" t="s">
        <v>176</v>
      </c>
      <c r="V120" s="852"/>
      <c r="W120" s="852"/>
      <c r="X120" s="817" t="s">
        <v>523</v>
      </c>
      <c r="Y120" s="818"/>
      <c r="Z120" s="818"/>
      <c r="AA120" s="818"/>
      <c r="AB120" s="818"/>
      <c r="AC120" s="818"/>
      <c r="AD120" s="818"/>
      <c r="AE120" s="818"/>
      <c r="AF120" s="818"/>
      <c r="AG120" s="818"/>
      <c r="AH120" s="818"/>
      <c r="AI120" s="818"/>
      <c r="AJ120" s="818"/>
      <c r="AK120" s="818"/>
      <c r="AL120" s="818"/>
      <c r="AM120" s="818"/>
      <c r="AN120" s="818"/>
      <c r="AO120" s="818"/>
      <c r="AP120" s="818"/>
      <c r="AQ120" s="818"/>
      <c r="AR120" s="818"/>
      <c r="AS120" s="818"/>
      <c r="AT120" s="818"/>
      <c r="AU120" s="818"/>
      <c r="AV120" s="818"/>
      <c r="AW120" s="818"/>
      <c r="AX120" s="818"/>
      <c r="AY120" s="819"/>
    </row>
    <row r="121" spans="1:51" ht="30.4" customHeight="1">
      <c r="A121" s="472" t="s">
        <v>52</v>
      </c>
      <c r="B121" s="473"/>
      <c r="C121" s="473"/>
      <c r="D121" s="473"/>
      <c r="E121" s="473"/>
      <c r="F121" s="474"/>
      <c r="G121" s="481" t="s">
        <v>52</v>
      </c>
      <c r="H121" s="482"/>
      <c r="I121" s="482"/>
      <c r="J121" s="482"/>
      <c r="K121" s="482"/>
      <c r="L121" s="482"/>
      <c r="M121" s="482"/>
      <c r="N121" s="482"/>
      <c r="O121" s="482"/>
      <c r="P121" s="482"/>
      <c r="Q121" s="482"/>
      <c r="R121" s="482"/>
      <c r="S121" s="482"/>
      <c r="T121" s="482"/>
      <c r="U121" s="483" t="s">
        <v>41</v>
      </c>
      <c r="V121" s="483"/>
      <c r="W121" s="483"/>
      <c r="X121" s="483"/>
      <c r="Y121" s="483"/>
      <c r="Z121" s="483"/>
      <c r="AA121" s="483"/>
      <c r="AB121" s="483"/>
      <c r="AC121" s="483"/>
      <c r="AD121" s="483"/>
      <c r="AE121" s="483"/>
      <c r="AF121" s="483"/>
      <c r="AG121" s="483"/>
      <c r="AH121" s="483"/>
      <c r="AI121" s="483"/>
      <c r="AJ121" s="483"/>
      <c r="AK121" s="483"/>
      <c r="AL121" s="483"/>
      <c r="AM121" s="483"/>
      <c r="AN121" s="483"/>
      <c r="AO121" s="483"/>
      <c r="AP121" s="483"/>
      <c r="AQ121" s="483"/>
      <c r="AR121" s="483"/>
      <c r="AS121" s="483"/>
      <c r="AT121" s="483"/>
      <c r="AU121" s="483"/>
      <c r="AV121" s="483"/>
      <c r="AW121" s="483"/>
      <c r="AX121" s="483"/>
      <c r="AY121" s="484"/>
    </row>
    <row r="122" spans="1:51" ht="36" customHeight="1">
      <c r="A122" s="475"/>
      <c r="B122" s="476"/>
      <c r="C122" s="476"/>
      <c r="D122" s="476"/>
      <c r="E122" s="476"/>
      <c r="F122" s="477"/>
      <c r="G122" s="239" t="s">
        <v>42</v>
      </c>
      <c r="H122" s="240"/>
      <c r="I122" s="240"/>
      <c r="J122" s="240"/>
      <c r="K122" s="240"/>
      <c r="L122" s="240"/>
      <c r="M122" s="240"/>
      <c r="N122" s="241"/>
      <c r="O122" s="175" t="s">
        <v>433</v>
      </c>
      <c r="P122" s="177"/>
      <c r="Q122" s="177"/>
      <c r="R122" s="177"/>
      <c r="S122" s="177"/>
      <c r="T122" s="177"/>
      <c r="U122" s="177"/>
      <c r="V122" s="177"/>
      <c r="W122" s="177"/>
      <c r="X122" s="177"/>
      <c r="Y122" s="177"/>
      <c r="Z122" s="177"/>
      <c r="AA122" s="177"/>
      <c r="AB122" s="177"/>
      <c r="AC122" s="177"/>
      <c r="AD122" s="177"/>
      <c r="AE122" s="177"/>
      <c r="AF122" s="177"/>
      <c r="AG122" s="177"/>
      <c r="AH122" s="177"/>
      <c r="AI122" s="177"/>
      <c r="AJ122" s="177"/>
      <c r="AK122" s="177"/>
      <c r="AL122" s="177"/>
      <c r="AM122" s="177"/>
      <c r="AN122" s="177"/>
      <c r="AO122" s="177"/>
      <c r="AP122" s="177"/>
      <c r="AQ122" s="177"/>
      <c r="AR122" s="177"/>
      <c r="AS122" s="177"/>
      <c r="AT122" s="177"/>
      <c r="AU122" s="177"/>
      <c r="AV122" s="177"/>
      <c r="AW122" s="177"/>
      <c r="AX122" s="177"/>
      <c r="AY122" s="485"/>
    </row>
    <row r="123" spans="1:51" ht="36" customHeight="1">
      <c r="A123" s="475"/>
      <c r="B123" s="476"/>
      <c r="C123" s="476"/>
      <c r="D123" s="476"/>
      <c r="E123" s="476"/>
      <c r="F123" s="477"/>
      <c r="G123" s="239" t="s">
        <v>43</v>
      </c>
      <c r="H123" s="240"/>
      <c r="I123" s="240"/>
      <c r="J123" s="240"/>
      <c r="K123" s="240"/>
      <c r="L123" s="240"/>
      <c r="M123" s="240"/>
      <c r="N123" s="241"/>
      <c r="O123" s="175" t="s">
        <v>434</v>
      </c>
      <c r="P123" s="177"/>
      <c r="Q123" s="177"/>
      <c r="R123" s="177"/>
      <c r="S123" s="177"/>
      <c r="T123" s="177"/>
      <c r="U123" s="177"/>
      <c r="V123" s="177"/>
      <c r="W123" s="177"/>
      <c r="X123" s="177"/>
      <c r="Y123" s="177"/>
      <c r="Z123" s="177"/>
      <c r="AA123" s="177"/>
      <c r="AB123" s="177"/>
      <c r="AC123" s="177"/>
      <c r="AD123" s="177"/>
      <c r="AE123" s="177"/>
      <c r="AF123" s="177"/>
      <c r="AG123" s="177"/>
      <c r="AH123" s="177"/>
      <c r="AI123" s="177"/>
      <c r="AJ123" s="177"/>
      <c r="AK123" s="177"/>
      <c r="AL123" s="177"/>
      <c r="AM123" s="177"/>
      <c r="AN123" s="177"/>
      <c r="AO123" s="177"/>
      <c r="AP123" s="177"/>
      <c r="AQ123" s="177"/>
      <c r="AR123" s="177"/>
      <c r="AS123" s="177"/>
      <c r="AT123" s="177"/>
      <c r="AU123" s="177"/>
      <c r="AV123" s="177"/>
      <c r="AW123" s="177"/>
      <c r="AX123" s="177"/>
      <c r="AY123" s="485"/>
    </row>
    <row r="124" spans="1:51" ht="36" customHeight="1" thickBot="1">
      <c r="A124" s="478"/>
      <c r="B124" s="479"/>
      <c r="C124" s="479"/>
      <c r="D124" s="479"/>
      <c r="E124" s="479"/>
      <c r="F124" s="480"/>
      <c r="G124" s="486" t="s">
        <v>44</v>
      </c>
      <c r="H124" s="487"/>
      <c r="I124" s="487"/>
      <c r="J124" s="487"/>
      <c r="K124" s="487"/>
      <c r="L124" s="487"/>
      <c r="M124" s="487"/>
      <c r="N124" s="488"/>
      <c r="O124" s="451" t="s">
        <v>435</v>
      </c>
      <c r="P124" s="452"/>
      <c r="Q124" s="452"/>
      <c r="R124" s="452"/>
      <c r="S124" s="452"/>
      <c r="T124" s="452"/>
      <c r="U124" s="452"/>
      <c r="V124" s="452"/>
      <c r="W124" s="452"/>
      <c r="X124" s="452"/>
      <c r="Y124" s="452"/>
      <c r="Z124" s="452"/>
      <c r="AA124" s="452"/>
      <c r="AB124" s="452"/>
      <c r="AC124" s="452"/>
      <c r="AD124" s="452"/>
      <c r="AE124" s="452"/>
      <c r="AF124" s="452"/>
      <c r="AG124" s="452"/>
      <c r="AH124" s="452"/>
      <c r="AI124" s="452"/>
      <c r="AJ124" s="452"/>
      <c r="AK124" s="452"/>
      <c r="AL124" s="452"/>
      <c r="AM124" s="452"/>
      <c r="AN124" s="452"/>
      <c r="AO124" s="452"/>
      <c r="AP124" s="452"/>
      <c r="AQ124" s="452"/>
      <c r="AR124" s="452"/>
      <c r="AS124" s="452"/>
      <c r="AT124" s="452"/>
      <c r="AU124" s="452"/>
      <c r="AV124" s="452"/>
      <c r="AW124" s="452"/>
      <c r="AX124" s="452"/>
      <c r="AY124" s="453"/>
    </row>
    <row r="125" spans="1:51" customFormat="1" ht="48" customHeight="1" thickBot="1">
      <c r="A125" s="454" t="s">
        <v>141</v>
      </c>
      <c r="B125" s="455"/>
      <c r="C125" s="455"/>
      <c r="D125" s="455"/>
      <c r="E125" s="455"/>
      <c r="F125" s="456"/>
      <c r="G125" s="460" t="s">
        <v>138</v>
      </c>
      <c r="H125" s="461"/>
      <c r="I125" s="461"/>
      <c r="J125" s="461"/>
      <c r="K125" s="461"/>
      <c r="L125" s="461"/>
      <c r="M125" s="461"/>
      <c r="N125" s="462"/>
      <c r="O125" s="463" t="s">
        <v>380</v>
      </c>
      <c r="P125" s="464"/>
      <c r="Q125" s="464"/>
      <c r="R125" s="464"/>
      <c r="S125" s="464"/>
      <c r="T125" s="464"/>
      <c r="U125" s="464"/>
      <c r="V125" s="464"/>
      <c r="W125" s="464"/>
      <c r="X125" s="464"/>
      <c r="Y125" s="464"/>
      <c r="Z125" s="464"/>
      <c r="AA125" s="464"/>
      <c r="AB125" s="464"/>
      <c r="AC125" s="464"/>
      <c r="AD125" s="464"/>
      <c r="AE125" s="464"/>
      <c r="AF125" s="464"/>
      <c r="AG125" s="464"/>
      <c r="AH125" s="464"/>
      <c r="AI125" s="464"/>
      <c r="AJ125" s="464"/>
      <c r="AK125" s="464"/>
      <c r="AL125" s="464"/>
      <c r="AM125" s="464"/>
      <c r="AN125" s="464"/>
      <c r="AO125" s="464"/>
      <c r="AP125" s="464"/>
      <c r="AQ125" s="464"/>
      <c r="AR125" s="464"/>
      <c r="AS125" s="464"/>
      <c r="AT125" s="464"/>
      <c r="AU125" s="464"/>
      <c r="AV125" s="464"/>
      <c r="AW125" s="464"/>
      <c r="AX125" s="464"/>
      <c r="AY125" s="465"/>
    </row>
    <row r="126" spans="1:51" customFormat="1" ht="48" customHeight="1" thickBot="1">
      <c r="A126" s="457"/>
      <c r="B126" s="458"/>
      <c r="C126" s="458"/>
      <c r="D126" s="458"/>
      <c r="E126" s="458"/>
      <c r="F126" s="459"/>
      <c r="G126" s="466" t="s">
        <v>139</v>
      </c>
      <c r="H126" s="467"/>
      <c r="I126" s="467"/>
      <c r="J126" s="467"/>
      <c r="K126" s="467"/>
      <c r="L126" s="467"/>
      <c r="M126" s="467"/>
      <c r="N126" s="468"/>
      <c r="O126" s="469" t="s">
        <v>228</v>
      </c>
      <c r="P126" s="470"/>
      <c r="Q126" s="470"/>
      <c r="R126" s="470"/>
      <c r="S126" s="470"/>
      <c r="T126" s="470"/>
      <c r="U126" s="470"/>
      <c r="V126" s="470"/>
      <c r="W126" s="470"/>
      <c r="X126" s="470"/>
      <c r="Y126" s="470"/>
      <c r="Z126" s="470"/>
      <c r="AA126" s="470"/>
      <c r="AB126" s="470"/>
      <c r="AC126" s="470"/>
      <c r="AD126" s="470"/>
      <c r="AE126" s="470"/>
      <c r="AF126" s="470"/>
      <c r="AG126" s="470"/>
      <c r="AH126" s="470"/>
      <c r="AI126" s="470"/>
      <c r="AJ126" s="470"/>
      <c r="AK126" s="470"/>
      <c r="AL126" s="470"/>
      <c r="AM126" s="470"/>
      <c r="AN126" s="470"/>
      <c r="AO126" s="470"/>
      <c r="AP126" s="470"/>
      <c r="AQ126" s="470"/>
      <c r="AR126" s="470"/>
      <c r="AS126" s="470"/>
      <c r="AT126" s="470"/>
      <c r="AU126" s="470"/>
      <c r="AV126" s="470"/>
      <c r="AW126" s="470"/>
      <c r="AX126" s="470"/>
      <c r="AY126" s="471"/>
    </row>
    <row r="127" spans="1:51" ht="72" customHeight="1" thickBot="1">
      <c r="A127" s="504" t="s">
        <v>103</v>
      </c>
      <c r="B127" s="505"/>
      <c r="C127" s="505"/>
      <c r="D127" s="505"/>
      <c r="E127" s="505"/>
      <c r="F127" s="506"/>
      <c r="G127" s="413" t="s">
        <v>245</v>
      </c>
      <c r="H127" s="414"/>
      <c r="I127" s="414"/>
      <c r="J127" s="414"/>
      <c r="K127" s="414"/>
      <c r="L127" s="414"/>
      <c r="M127" s="414"/>
      <c r="N127" s="414"/>
      <c r="O127" s="414"/>
      <c r="P127" s="414"/>
      <c r="Q127" s="414"/>
      <c r="R127" s="414"/>
      <c r="S127" s="414"/>
      <c r="T127" s="414"/>
      <c r="U127" s="414"/>
      <c r="V127" s="414"/>
      <c r="W127" s="414"/>
      <c r="X127" s="414"/>
      <c r="Y127" s="414"/>
      <c r="Z127" s="414"/>
      <c r="AA127" s="414"/>
      <c r="AB127" s="414"/>
      <c r="AC127" s="414"/>
      <c r="AD127" s="414"/>
      <c r="AE127" s="414"/>
      <c r="AF127" s="414"/>
      <c r="AG127" s="414"/>
      <c r="AH127" s="414"/>
      <c r="AI127" s="414"/>
      <c r="AJ127" s="414"/>
      <c r="AK127" s="414"/>
      <c r="AL127" s="414"/>
      <c r="AM127" s="414"/>
      <c r="AN127" s="414"/>
      <c r="AO127" s="414"/>
      <c r="AP127" s="414"/>
      <c r="AQ127" s="414"/>
      <c r="AR127" s="414"/>
      <c r="AS127" s="414"/>
      <c r="AT127" s="414"/>
      <c r="AU127" s="414"/>
      <c r="AV127" s="414"/>
      <c r="AW127" s="414"/>
      <c r="AX127" s="414"/>
      <c r="AY127" s="415"/>
    </row>
    <row r="128" spans="1:51" ht="48" customHeight="1">
      <c r="A128" s="489" t="s">
        <v>140</v>
      </c>
      <c r="B128" s="490"/>
      <c r="C128" s="490"/>
      <c r="D128" s="490"/>
      <c r="E128" s="490"/>
      <c r="F128" s="491"/>
      <c r="G128" s="495" t="s">
        <v>96</v>
      </c>
      <c r="H128" s="496"/>
      <c r="I128" s="496"/>
      <c r="J128" s="496"/>
      <c r="K128" s="496"/>
      <c r="L128" s="496"/>
      <c r="M128" s="496"/>
      <c r="N128" s="497"/>
      <c r="O128" s="175" t="s">
        <v>433</v>
      </c>
      <c r="P128" s="177"/>
      <c r="Q128" s="177"/>
      <c r="R128" s="177"/>
      <c r="S128" s="177"/>
      <c r="T128" s="177"/>
      <c r="U128" s="177"/>
      <c r="V128" s="177"/>
      <c r="W128" s="177"/>
      <c r="X128" s="177"/>
      <c r="Y128" s="177"/>
      <c r="Z128" s="177"/>
      <c r="AA128" s="177"/>
      <c r="AB128" s="177"/>
      <c r="AC128" s="177"/>
      <c r="AD128" s="177"/>
      <c r="AE128" s="177"/>
      <c r="AF128" s="177"/>
      <c r="AG128" s="177"/>
      <c r="AH128" s="177"/>
      <c r="AI128" s="177"/>
      <c r="AJ128" s="177"/>
      <c r="AK128" s="177"/>
      <c r="AL128" s="177"/>
      <c r="AM128" s="177"/>
      <c r="AN128" s="177"/>
      <c r="AO128" s="177"/>
      <c r="AP128" s="177"/>
      <c r="AQ128" s="177"/>
      <c r="AR128" s="177"/>
      <c r="AS128" s="177"/>
      <c r="AT128" s="177"/>
      <c r="AU128" s="177"/>
      <c r="AV128" s="177"/>
      <c r="AW128" s="177"/>
      <c r="AX128" s="177"/>
      <c r="AY128" s="485"/>
    </row>
    <row r="129" spans="1:51" ht="48" customHeight="1" thickBot="1">
      <c r="A129" s="492"/>
      <c r="B129" s="493"/>
      <c r="C129" s="493"/>
      <c r="D129" s="493"/>
      <c r="E129" s="493"/>
      <c r="F129" s="494"/>
      <c r="G129" s="498" t="s">
        <v>97</v>
      </c>
      <c r="H129" s="499"/>
      <c r="I129" s="499"/>
      <c r="J129" s="499"/>
      <c r="K129" s="499"/>
      <c r="L129" s="499"/>
      <c r="M129" s="499"/>
      <c r="N129" s="500"/>
      <c r="O129" s="501" t="s">
        <v>433</v>
      </c>
      <c r="P129" s="502"/>
      <c r="Q129" s="502"/>
      <c r="R129" s="502"/>
      <c r="S129" s="502"/>
      <c r="T129" s="502"/>
      <c r="U129" s="502"/>
      <c r="V129" s="502"/>
      <c r="W129" s="502"/>
      <c r="X129" s="502"/>
      <c r="Y129" s="502"/>
      <c r="Z129" s="502"/>
      <c r="AA129" s="502"/>
      <c r="AB129" s="502"/>
      <c r="AC129" s="502"/>
      <c r="AD129" s="502"/>
      <c r="AE129" s="502"/>
      <c r="AF129" s="502"/>
      <c r="AG129" s="502"/>
      <c r="AH129" s="502"/>
      <c r="AI129" s="502"/>
      <c r="AJ129" s="502"/>
      <c r="AK129" s="502"/>
      <c r="AL129" s="502"/>
      <c r="AM129" s="502"/>
      <c r="AN129" s="502"/>
      <c r="AO129" s="502"/>
      <c r="AP129" s="502"/>
      <c r="AQ129" s="502"/>
      <c r="AR129" s="502"/>
      <c r="AS129" s="502"/>
      <c r="AT129" s="502"/>
      <c r="AU129" s="502"/>
      <c r="AV129" s="502"/>
      <c r="AW129" s="502"/>
      <c r="AX129" s="502"/>
      <c r="AY129" s="503"/>
    </row>
    <row r="130" spans="1:51" ht="48" customHeight="1">
      <c r="A130" s="428" t="s">
        <v>76</v>
      </c>
      <c r="B130" s="429"/>
      <c r="C130" s="429"/>
      <c r="D130" s="429"/>
      <c r="E130" s="429"/>
      <c r="F130" s="430"/>
      <c r="G130" s="437" t="s">
        <v>436</v>
      </c>
      <c r="H130" s="438"/>
      <c r="I130" s="438"/>
      <c r="J130" s="438"/>
      <c r="K130" s="438"/>
      <c r="L130" s="438"/>
      <c r="M130" s="438"/>
      <c r="N130" s="438"/>
      <c r="O130" s="438"/>
      <c r="P130" s="438"/>
      <c r="Q130" s="438"/>
      <c r="R130" s="438"/>
      <c r="S130" s="438"/>
      <c r="T130" s="438"/>
      <c r="U130" s="438"/>
      <c r="V130" s="438"/>
      <c r="W130" s="438"/>
      <c r="X130" s="438"/>
      <c r="Y130" s="438"/>
      <c r="Z130" s="438"/>
      <c r="AA130" s="438"/>
      <c r="AB130" s="438"/>
      <c r="AC130" s="438"/>
      <c r="AD130" s="438"/>
      <c r="AE130" s="438"/>
      <c r="AF130" s="438"/>
      <c r="AG130" s="438"/>
      <c r="AH130" s="438"/>
      <c r="AI130" s="438"/>
      <c r="AJ130" s="438"/>
      <c r="AK130" s="438"/>
      <c r="AL130" s="438"/>
      <c r="AM130" s="438"/>
      <c r="AN130" s="438"/>
      <c r="AO130" s="438"/>
      <c r="AP130" s="438"/>
      <c r="AQ130" s="438"/>
      <c r="AR130" s="438"/>
      <c r="AS130" s="438"/>
      <c r="AT130" s="438"/>
      <c r="AU130" s="438"/>
      <c r="AV130" s="438"/>
      <c r="AW130" s="438"/>
      <c r="AX130" s="438"/>
      <c r="AY130" s="439"/>
    </row>
    <row r="131" spans="1:51" ht="72" customHeight="1">
      <c r="A131" s="431"/>
      <c r="B131" s="432"/>
      <c r="C131" s="432"/>
      <c r="D131" s="432"/>
      <c r="E131" s="432"/>
      <c r="F131" s="433"/>
      <c r="G131" s="440" t="s">
        <v>451</v>
      </c>
      <c r="H131" s="441"/>
      <c r="I131" s="441"/>
      <c r="J131" s="441"/>
      <c r="K131" s="441"/>
      <c r="L131" s="441"/>
      <c r="M131" s="441"/>
      <c r="N131" s="441"/>
      <c r="O131" s="441"/>
      <c r="P131" s="441"/>
      <c r="Q131" s="441"/>
      <c r="R131" s="441"/>
      <c r="S131" s="441"/>
      <c r="T131" s="441"/>
      <c r="U131" s="441"/>
      <c r="V131" s="441"/>
      <c r="W131" s="441"/>
      <c r="X131" s="441"/>
      <c r="Y131" s="441"/>
      <c r="Z131" s="441"/>
      <c r="AA131" s="441"/>
      <c r="AB131" s="441"/>
      <c r="AC131" s="441"/>
      <c r="AD131" s="441"/>
      <c r="AE131" s="441"/>
      <c r="AF131" s="441"/>
      <c r="AG131" s="441"/>
      <c r="AH131" s="441"/>
      <c r="AI131" s="441"/>
      <c r="AJ131" s="441"/>
      <c r="AK131" s="441"/>
      <c r="AL131" s="441"/>
      <c r="AM131" s="441"/>
      <c r="AN131" s="441"/>
      <c r="AO131" s="441"/>
      <c r="AP131" s="441"/>
      <c r="AQ131" s="441"/>
      <c r="AR131" s="441"/>
      <c r="AS131" s="441"/>
      <c r="AT131" s="441"/>
      <c r="AU131" s="441"/>
      <c r="AV131" s="441"/>
      <c r="AW131" s="441"/>
      <c r="AX131" s="441"/>
      <c r="AY131" s="442"/>
    </row>
    <row r="132" spans="1:51" ht="250.5" customHeight="1" thickBot="1">
      <c r="A132" s="434"/>
      <c r="B132" s="435"/>
      <c r="C132" s="435"/>
      <c r="D132" s="435"/>
      <c r="E132" s="435"/>
      <c r="F132" s="436"/>
      <c r="G132" s="443" t="s">
        <v>524</v>
      </c>
      <c r="H132" s="444"/>
      <c r="I132" s="444"/>
      <c r="J132" s="444"/>
      <c r="K132" s="444"/>
      <c r="L132" s="444"/>
      <c r="M132" s="444"/>
      <c r="N132" s="444"/>
      <c r="O132" s="444"/>
      <c r="P132" s="444"/>
      <c r="Q132" s="444"/>
      <c r="R132" s="444"/>
      <c r="S132" s="444"/>
      <c r="T132" s="444"/>
      <c r="U132" s="444"/>
      <c r="V132" s="444"/>
      <c r="W132" s="444"/>
      <c r="X132" s="444"/>
      <c r="Y132" s="444"/>
      <c r="Z132" s="444"/>
      <c r="AA132" s="444"/>
      <c r="AB132" s="444"/>
      <c r="AC132" s="444"/>
      <c r="AD132" s="444"/>
      <c r="AE132" s="444"/>
      <c r="AF132" s="444"/>
      <c r="AG132" s="444"/>
      <c r="AH132" s="444"/>
      <c r="AI132" s="444"/>
      <c r="AJ132" s="444"/>
      <c r="AK132" s="444"/>
      <c r="AL132" s="444"/>
      <c r="AM132" s="444"/>
      <c r="AN132" s="444"/>
      <c r="AO132" s="444"/>
      <c r="AP132" s="444"/>
      <c r="AQ132" s="444"/>
      <c r="AR132" s="444"/>
      <c r="AS132" s="444"/>
      <c r="AT132" s="444"/>
      <c r="AU132" s="444"/>
      <c r="AV132" s="444"/>
      <c r="AW132" s="444"/>
      <c r="AX132" s="444"/>
      <c r="AY132" s="445"/>
    </row>
    <row r="133" spans="1:51" ht="30" customHeight="1" thickBot="1">
      <c r="A133" s="410" t="s">
        <v>75</v>
      </c>
      <c r="B133" s="411"/>
      <c r="C133" s="411"/>
      <c r="D133" s="411"/>
      <c r="E133" s="411"/>
      <c r="F133" s="412"/>
      <c r="G133" s="413"/>
      <c r="H133" s="414"/>
      <c r="I133" s="414"/>
      <c r="J133" s="414"/>
      <c r="K133" s="414"/>
      <c r="L133" s="414"/>
      <c r="M133" s="414"/>
      <c r="N133" s="414"/>
      <c r="O133" s="414"/>
      <c r="P133" s="414"/>
      <c r="Q133" s="414"/>
      <c r="R133" s="414"/>
      <c r="S133" s="414"/>
      <c r="T133" s="414"/>
      <c r="U133" s="414"/>
      <c r="V133" s="414"/>
      <c r="W133" s="414"/>
      <c r="X133" s="414"/>
      <c r="Y133" s="414"/>
      <c r="Z133" s="414"/>
      <c r="AA133" s="414"/>
      <c r="AB133" s="414"/>
      <c r="AC133" s="414"/>
      <c r="AD133" s="414"/>
      <c r="AE133" s="414"/>
      <c r="AF133" s="414"/>
      <c r="AG133" s="414"/>
      <c r="AH133" s="414"/>
      <c r="AI133" s="414"/>
      <c r="AJ133" s="414"/>
      <c r="AK133" s="414"/>
      <c r="AL133" s="414"/>
      <c r="AM133" s="414"/>
      <c r="AN133" s="414"/>
      <c r="AO133" s="414"/>
      <c r="AP133" s="414"/>
      <c r="AQ133" s="414"/>
      <c r="AR133" s="414"/>
      <c r="AS133" s="414"/>
      <c r="AT133" s="414"/>
      <c r="AU133" s="414"/>
      <c r="AV133" s="414"/>
      <c r="AW133" s="414"/>
      <c r="AX133" s="414"/>
      <c r="AY133" s="415"/>
    </row>
    <row r="134" spans="1:51" ht="180" customHeight="1">
      <c r="A134" s="446" t="s">
        <v>10</v>
      </c>
      <c r="B134" s="447"/>
      <c r="C134" s="447"/>
      <c r="D134" s="447"/>
      <c r="E134" s="447"/>
      <c r="F134" s="448"/>
      <c r="G134" s="6" t="s">
        <v>186</v>
      </c>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8"/>
    </row>
    <row r="135" spans="1:51" ht="219.95" customHeight="1">
      <c r="A135" s="132"/>
      <c r="B135" s="133"/>
      <c r="C135" s="133"/>
      <c r="D135" s="133"/>
      <c r="E135" s="133"/>
      <c r="F135" s="449"/>
      <c r="G135" s="9"/>
      <c r="H135" s="10"/>
      <c r="I135" s="10"/>
      <c r="J135" s="10"/>
      <c r="K135" s="10"/>
      <c r="L135" s="10"/>
      <c r="M135" s="10"/>
      <c r="N135" s="10"/>
      <c r="O135" s="10"/>
      <c r="P135" s="10"/>
      <c r="Q135" s="10"/>
      <c r="R135" s="10"/>
      <c r="S135" s="10"/>
      <c r="T135" s="10"/>
      <c r="U135" s="10"/>
      <c r="V135" s="10"/>
      <c r="W135" s="10"/>
      <c r="X135" s="10"/>
      <c r="Y135" s="10"/>
      <c r="Z135" s="10"/>
      <c r="AA135" s="10"/>
      <c r="AB135" s="10"/>
      <c r="AC135" s="10"/>
      <c r="AD135" s="10"/>
      <c r="AE135" s="10"/>
      <c r="AF135" s="10"/>
      <c r="AG135" s="10"/>
      <c r="AH135" s="10"/>
      <c r="AI135" s="10"/>
      <c r="AJ135" s="10"/>
      <c r="AK135" s="10"/>
      <c r="AL135" s="10"/>
      <c r="AM135" s="10"/>
      <c r="AN135" s="10"/>
      <c r="AO135" s="10"/>
      <c r="AP135" s="10"/>
      <c r="AQ135" s="10"/>
      <c r="AR135" s="10"/>
      <c r="AS135" s="10"/>
      <c r="AT135" s="10"/>
      <c r="AU135" s="10"/>
      <c r="AV135" s="10"/>
      <c r="AW135" s="10"/>
      <c r="AX135" s="10"/>
      <c r="AY135" s="11"/>
    </row>
    <row r="136" spans="1:51" ht="249.95" customHeight="1">
      <c r="A136" s="132"/>
      <c r="B136" s="133"/>
      <c r="C136" s="133"/>
      <c r="D136" s="133"/>
      <c r="E136" s="133"/>
      <c r="F136" s="449"/>
      <c r="G136" s="9"/>
      <c r="H136" s="10"/>
      <c r="I136" s="10"/>
      <c r="J136" s="10"/>
      <c r="K136" s="10"/>
      <c r="L136" s="10"/>
      <c r="M136" s="10"/>
      <c r="N136" s="10"/>
      <c r="O136" s="10"/>
      <c r="P136" s="10"/>
      <c r="Q136" s="10"/>
      <c r="R136" s="10"/>
      <c r="S136" s="10"/>
      <c r="T136" s="10"/>
      <c r="U136" s="10"/>
      <c r="V136" s="10"/>
      <c r="W136" s="10"/>
      <c r="X136" s="10"/>
      <c r="Y136" s="10"/>
      <c r="Z136" s="10"/>
      <c r="AA136" s="10"/>
      <c r="AB136" s="10"/>
      <c r="AC136" s="10"/>
      <c r="AD136" s="10"/>
      <c r="AE136" s="10"/>
      <c r="AF136" s="10"/>
      <c r="AG136" s="10"/>
      <c r="AH136" s="10"/>
      <c r="AI136" s="10"/>
      <c r="AJ136" s="10"/>
      <c r="AK136" s="10"/>
      <c r="AL136" s="10"/>
      <c r="AM136" s="10"/>
      <c r="AN136" s="10"/>
      <c r="AO136" s="10"/>
      <c r="AP136" s="10"/>
      <c r="AQ136" s="10"/>
      <c r="AR136" s="10"/>
      <c r="AS136" s="10"/>
      <c r="AT136" s="10"/>
      <c r="AU136" s="10"/>
      <c r="AV136" s="10"/>
      <c r="AW136" s="10"/>
      <c r="AX136" s="10"/>
      <c r="AY136" s="11"/>
    </row>
    <row r="137" spans="1:51" ht="180" customHeight="1">
      <c r="A137" s="132"/>
      <c r="B137" s="133"/>
      <c r="C137" s="133"/>
      <c r="D137" s="133"/>
      <c r="E137" s="133"/>
      <c r="F137" s="449"/>
      <c r="G137" s="9"/>
      <c r="H137" s="10"/>
      <c r="I137" s="10"/>
      <c r="J137" s="10"/>
      <c r="K137" s="10"/>
      <c r="L137" s="10"/>
      <c r="M137" s="10"/>
      <c r="N137" s="10"/>
      <c r="O137" s="10"/>
      <c r="P137" s="10"/>
      <c r="Q137" s="10"/>
      <c r="R137" s="10"/>
      <c r="S137" s="10"/>
      <c r="T137" s="10"/>
      <c r="U137" s="10"/>
      <c r="V137" s="10"/>
      <c r="W137" s="10"/>
      <c r="X137" s="10"/>
      <c r="Y137" s="10"/>
      <c r="Z137" s="10"/>
      <c r="AA137" s="10"/>
      <c r="AB137" s="10"/>
      <c r="AC137" s="10"/>
      <c r="AD137" s="10"/>
      <c r="AE137" s="10"/>
      <c r="AF137" s="10"/>
      <c r="AG137" s="10"/>
      <c r="AH137" s="10"/>
      <c r="AI137" s="10"/>
      <c r="AJ137" s="10"/>
      <c r="AK137" s="10"/>
      <c r="AL137" s="10"/>
      <c r="AM137" s="10"/>
      <c r="AN137" s="10"/>
      <c r="AO137" s="10"/>
      <c r="AP137" s="10"/>
      <c r="AQ137" s="10"/>
      <c r="AR137" s="10"/>
      <c r="AS137" s="10"/>
      <c r="AT137" s="10"/>
      <c r="AU137" s="10"/>
      <c r="AV137" s="10"/>
      <c r="AW137" s="10"/>
      <c r="AX137" s="10"/>
      <c r="AY137" s="11"/>
    </row>
    <row r="138" spans="1:51" ht="180" customHeight="1">
      <c r="A138" s="132"/>
      <c r="B138" s="133"/>
      <c r="C138" s="133"/>
      <c r="D138" s="133"/>
      <c r="E138" s="133"/>
      <c r="F138" s="449"/>
      <c r="G138" s="9"/>
      <c r="H138" s="10"/>
      <c r="I138" s="10"/>
      <c r="J138" s="10"/>
      <c r="K138" s="10"/>
      <c r="L138" s="10"/>
      <c r="M138" s="10"/>
      <c r="N138" s="10"/>
      <c r="O138" s="10"/>
      <c r="P138" s="10"/>
      <c r="Q138" s="10"/>
      <c r="R138" s="10"/>
      <c r="S138" s="10"/>
      <c r="T138" s="10"/>
      <c r="U138" s="10"/>
      <c r="V138" s="10"/>
      <c r="W138" s="10"/>
      <c r="X138" s="10"/>
      <c r="Y138" s="10"/>
      <c r="Z138" s="10"/>
      <c r="AA138" s="10"/>
      <c r="AB138" s="10"/>
      <c r="AC138" s="10"/>
      <c r="AD138" s="10"/>
      <c r="AE138" s="10"/>
      <c r="AF138" s="10"/>
      <c r="AG138" s="10"/>
      <c r="AH138" s="10"/>
      <c r="AI138" s="10"/>
      <c r="AJ138" s="10"/>
      <c r="AK138" s="10"/>
      <c r="AL138" s="10"/>
      <c r="AM138" s="10"/>
      <c r="AN138" s="10"/>
      <c r="AO138" s="10"/>
      <c r="AP138" s="10"/>
      <c r="AQ138" s="10"/>
      <c r="AR138" s="10"/>
      <c r="AS138" s="10"/>
      <c r="AT138" s="10"/>
      <c r="AU138" s="10"/>
      <c r="AV138" s="10"/>
      <c r="AW138" s="10"/>
      <c r="AX138" s="10"/>
      <c r="AY138" s="11"/>
    </row>
    <row r="139" spans="1:51" ht="180" customHeight="1" thickBot="1">
      <c r="A139" s="134"/>
      <c r="B139" s="135"/>
      <c r="C139" s="135"/>
      <c r="D139" s="135"/>
      <c r="E139" s="135"/>
      <c r="F139" s="450"/>
      <c r="G139" s="12"/>
      <c r="H139" s="13"/>
      <c r="I139" s="13"/>
      <c r="J139" s="13"/>
      <c r="K139" s="13"/>
      <c r="L139" s="13"/>
      <c r="M139" s="13"/>
      <c r="N139" s="13"/>
      <c r="O139" s="13"/>
      <c r="P139" s="13"/>
      <c r="Q139" s="13"/>
      <c r="R139" s="13"/>
      <c r="S139" s="13"/>
      <c r="T139" s="13"/>
      <c r="U139" s="13"/>
      <c r="V139" s="13"/>
      <c r="W139" s="13"/>
      <c r="X139" s="13"/>
      <c r="Y139" s="13"/>
      <c r="Z139" s="13"/>
      <c r="AA139" s="13"/>
      <c r="AB139" s="13"/>
      <c r="AC139" s="13"/>
      <c r="AD139" s="13"/>
      <c r="AE139" s="13"/>
      <c r="AF139" s="13"/>
      <c r="AG139" s="13"/>
      <c r="AH139" s="13"/>
      <c r="AI139" s="13"/>
      <c r="AJ139" s="13"/>
      <c r="AK139" s="13"/>
      <c r="AL139" s="13"/>
      <c r="AM139" s="13"/>
      <c r="AN139" s="13"/>
      <c r="AO139" s="13"/>
      <c r="AP139" s="13"/>
      <c r="AQ139" s="13"/>
      <c r="AR139" s="13"/>
      <c r="AS139" s="13"/>
      <c r="AT139" s="13"/>
      <c r="AU139" s="13"/>
      <c r="AV139" s="13"/>
      <c r="AW139" s="13"/>
      <c r="AX139" s="13"/>
      <c r="AY139" s="14"/>
    </row>
    <row r="140" spans="1:51" ht="99.95" customHeight="1">
      <c r="A140" s="446" t="s">
        <v>437</v>
      </c>
      <c r="B140" s="447"/>
      <c r="C140" s="447"/>
      <c r="D140" s="447"/>
      <c r="E140" s="447"/>
      <c r="F140" s="448"/>
      <c r="G140" s="6"/>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8"/>
    </row>
    <row r="141" spans="1:51" ht="180" customHeight="1">
      <c r="A141" s="132"/>
      <c r="B141" s="133"/>
      <c r="C141" s="133"/>
      <c r="D141" s="133"/>
      <c r="E141" s="133"/>
      <c r="F141" s="449"/>
      <c r="G141" s="9"/>
      <c r="H141" s="10"/>
      <c r="I141" s="10"/>
      <c r="J141" s="10"/>
      <c r="K141" s="10"/>
      <c r="L141" s="10"/>
      <c r="M141" s="10"/>
      <c r="N141" s="10"/>
      <c r="O141" s="10"/>
      <c r="P141" s="10"/>
      <c r="Q141" s="10"/>
      <c r="R141" s="10"/>
      <c r="S141" s="10"/>
      <c r="T141" s="10"/>
      <c r="U141" s="10"/>
      <c r="V141" s="10"/>
      <c r="W141" s="10"/>
      <c r="X141" s="10"/>
      <c r="Y141" s="10"/>
      <c r="Z141" s="10"/>
      <c r="AA141" s="10"/>
      <c r="AB141" s="10"/>
      <c r="AC141" s="10"/>
      <c r="AD141" s="10"/>
      <c r="AE141" s="10"/>
      <c r="AF141" s="10"/>
      <c r="AG141" s="10"/>
      <c r="AH141" s="10"/>
      <c r="AI141" s="10"/>
      <c r="AJ141" s="10"/>
      <c r="AK141" s="10"/>
      <c r="AL141" s="10"/>
      <c r="AM141" s="10"/>
      <c r="AN141" s="10"/>
      <c r="AO141" s="10"/>
      <c r="AP141" s="10"/>
      <c r="AQ141" s="10"/>
      <c r="AR141" s="10"/>
      <c r="AS141" s="10"/>
      <c r="AT141" s="10"/>
      <c r="AU141" s="10"/>
      <c r="AV141" s="10"/>
      <c r="AW141" s="10"/>
      <c r="AX141" s="10"/>
      <c r="AY141" s="11"/>
    </row>
    <row r="142" spans="1:51" ht="180" customHeight="1">
      <c r="A142" s="132"/>
      <c r="B142" s="133"/>
      <c r="C142" s="133"/>
      <c r="D142" s="133"/>
      <c r="E142" s="133"/>
      <c r="F142" s="449"/>
      <c r="G142" s="9"/>
      <c r="H142" s="10"/>
      <c r="I142" s="10"/>
      <c r="J142" s="10"/>
      <c r="K142" s="10"/>
      <c r="L142" s="10"/>
      <c r="M142" s="10"/>
      <c r="N142" s="10"/>
      <c r="O142" s="10"/>
      <c r="P142" s="10"/>
      <c r="Q142" s="10"/>
      <c r="R142" s="10"/>
      <c r="S142" s="10"/>
      <c r="T142" s="10"/>
      <c r="U142" s="10"/>
      <c r="V142" s="10"/>
      <c r="W142" s="10"/>
      <c r="X142" s="10"/>
      <c r="Y142" s="10"/>
      <c r="Z142" s="10"/>
      <c r="AA142" s="10"/>
      <c r="AB142" s="10"/>
      <c r="AC142" s="10"/>
      <c r="AD142" s="10"/>
      <c r="AE142" s="10"/>
      <c r="AF142" s="10"/>
      <c r="AG142" s="10"/>
      <c r="AH142" s="10"/>
      <c r="AI142" s="10"/>
      <c r="AJ142" s="10"/>
      <c r="AK142" s="10"/>
      <c r="AL142" s="10"/>
      <c r="AM142" s="10"/>
      <c r="AN142" s="10"/>
      <c r="AO142" s="10"/>
      <c r="AP142" s="10"/>
      <c r="AQ142" s="10"/>
      <c r="AR142" s="10"/>
      <c r="AS142" s="10"/>
      <c r="AT142" s="10"/>
      <c r="AU142" s="10"/>
      <c r="AV142" s="10"/>
      <c r="AW142" s="10"/>
      <c r="AX142" s="10"/>
      <c r="AY142" s="11"/>
    </row>
    <row r="143" spans="1:51" ht="266.25" customHeight="1">
      <c r="A143" s="132"/>
      <c r="B143" s="133"/>
      <c r="C143" s="133"/>
      <c r="D143" s="133"/>
      <c r="E143" s="133"/>
      <c r="F143" s="449"/>
      <c r="G143" s="9"/>
      <c r="H143" s="10"/>
      <c r="I143" s="10"/>
      <c r="J143" s="10"/>
      <c r="K143" s="10"/>
      <c r="L143" s="10"/>
      <c r="M143" s="10"/>
      <c r="N143" s="10"/>
      <c r="O143" s="10"/>
      <c r="P143" s="10"/>
      <c r="Q143" s="10"/>
      <c r="R143" s="10"/>
      <c r="S143" s="10"/>
      <c r="T143" s="10"/>
      <c r="U143" s="10"/>
      <c r="V143" s="10"/>
      <c r="W143" s="10"/>
      <c r="X143" s="10"/>
      <c r="Y143" s="10"/>
      <c r="Z143" s="10"/>
      <c r="AA143" s="10"/>
      <c r="AB143" s="10"/>
      <c r="AC143" s="10"/>
      <c r="AD143" s="10"/>
      <c r="AE143" s="10"/>
      <c r="AF143" s="10"/>
      <c r="AG143" s="10"/>
      <c r="AH143" s="10"/>
      <c r="AI143" s="10"/>
      <c r="AJ143" s="10"/>
      <c r="AK143" s="10"/>
      <c r="AL143" s="10"/>
      <c r="AM143" s="10"/>
      <c r="AN143" s="10"/>
      <c r="AO143" s="10"/>
      <c r="AP143" s="10"/>
      <c r="AQ143" s="10"/>
      <c r="AR143" s="10"/>
      <c r="AS143" s="10"/>
      <c r="AT143" s="10"/>
      <c r="AU143" s="10"/>
      <c r="AV143" s="10"/>
      <c r="AW143" s="10"/>
      <c r="AX143" s="10"/>
      <c r="AY143" s="11"/>
    </row>
    <row r="144" spans="1:51" ht="180" customHeight="1">
      <c r="A144" s="132"/>
      <c r="B144" s="133"/>
      <c r="C144" s="133"/>
      <c r="D144" s="133"/>
      <c r="E144" s="133"/>
      <c r="F144" s="449"/>
      <c r="G144" s="9"/>
      <c r="H144" s="10"/>
      <c r="I144" s="10"/>
      <c r="J144" s="10"/>
      <c r="K144" s="10"/>
      <c r="L144" s="10"/>
      <c r="M144" s="10"/>
      <c r="N144" s="10"/>
      <c r="O144" s="10"/>
      <c r="P144" s="10"/>
      <c r="Q144" s="10"/>
      <c r="R144" s="10"/>
      <c r="S144" s="10"/>
      <c r="T144" s="10"/>
      <c r="U144" s="10"/>
      <c r="V144" s="10"/>
      <c r="W144" s="10"/>
      <c r="X144" s="10"/>
      <c r="Y144" s="10"/>
      <c r="Z144" s="10"/>
      <c r="AA144" s="10"/>
      <c r="AB144" s="10"/>
      <c r="AC144" s="10"/>
      <c r="AD144" s="10"/>
      <c r="AE144" s="10"/>
      <c r="AF144" s="10"/>
      <c r="AG144" s="10"/>
      <c r="AH144" s="10"/>
      <c r="AI144" s="10"/>
      <c r="AJ144" s="10"/>
      <c r="AK144" s="10"/>
      <c r="AL144" s="10"/>
      <c r="AM144" s="10"/>
      <c r="AN144" s="10"/>
      <c r="AO144" s="10"/>
      <c r="AP144" s="10"/>
      <c r="AQ144" s="10"/>
      <c r="AR144" s="10"/>
      <c r="AS144" s="10"/>
      <c r="AT144" s="10"/>
      <c r="AU144" s="10"/>
      <c r="AV144" s="10"/>
      <c r="AW144" s="10"/>
      <c r="AX144" s="10"/>
      <c r="AY144" s="11"/>
    </row>
    <row r="145" spans="1:51" ht="297" customHeight="1" thickBot="1">
      <c r="A145" s="134"/>
      <c r="B145" s="135"/>
      <c r="C145" s="135"/>
      <c r="D145" s="135"/>
      <c r="E145" s="135"/>
      <c r="F145" s="450"/>
      <c r="G145" s="12"/>
      <c r="H145" s="13"/>
      <c r="I145" s="13"/>
      <c r="J145" s="13"/>
      <c r="K145" s="13"/>
      <c r="L145" s="13"/>
      <c r="M145" s="13"/>
      <c r="N145" s="13"/>
      <c r="O145" s="13"/>
      <c r="P145" s="13"/>
      <c r="Q145" s="13"/>
      <c r="R145" s="13"/>
      <c r="S145" s="13"/>
      <c r="T145" s="13"/>
      <c r="U145" s="13"/>
      <c r="V145" s="13"/>
      <c r="W145" s="13"/>
      <c r="X145" s="13"/>
      <c r="Y145" s="13"/>
      <c r="Z145" s="13"/>
      <c r="AA145" s="13"/>
      <c r="AB145" s="13"/>
      <c r="AC145" s="13"/>
      <c r="AD145" s="13"/>
      <c r="AE145" s="13"/>
      <c r="AF145" s="13"/>
      <c r="AG145" s="13"/>
      <c r="AH145" s="13"/>
      <c r="AI145" s="13"/>
      <c r="AJ145" s="13"/>
      <c r="AK145" s="13"/>
      <c r="AL145" s="13"/>
      <c r="AM145" s="13"/>
      <c r="AN145" s="13"/>
      <c r="AO145" s="13"/>
      <c r="AP145" s="13"/>
      <c r="AQ145" s="13"/>
      <c r="AR145" s="13"/>
      <c r="AS145" s="13"/>
      <c r="AT145" s="13"/>
      <c r="AU145" s="13"/>
      <c r="AV145" s="13"/>
      <c r="AW145" s="13"/>
      <c r="AX145" s="13"/>
      <c r="AY145" s="14"/>
    </row>
    <row r="146" spans="1:51" ht="46.5" customHeight="1">
      <c r="A146" s="331" t="s">
        <v>13</v>
      </c>
      <c r="B146" s="332"/>
      <c r="C146" s="332"/>
      <c r="D146" s="332"/>
      <c r="E146" s="332"/>
      <c r="F146" s="333"/>
      <c r="G146" s="405" t="s">
        <v>257</v>
      </c>
      <c r="H146" s="406"/>
      <c r="I146" s="406"/>
      <c r="J146" s="406"/>
      <c r="K146" s="406"/>
      <c r="L146" s="406"/>
      <c r="M146" s="406"/>
      <c r="N146" s="406"/>
      <c r="O146" s="406"/>
      <c r="P146" s="406"/>
      <c r="Q146" s="406"/>
      <c r="R146" s="406"/>
      <c r="S146" s="406"/>
      <c r="T146" s="406"/>
      <c r="U146" s="406"/>
      <c r="V146" s="406"/>
      <c r="W146" s="406"/>
      <c r="X146" s="406"/>
      <c r="Y146" s="406"/>
      <c r="Z146" s="406"/>
      <c r="AA146" s="406"/>
      <c r="AB146" s="406"/>
      <c r="AC146" s="407"/>
      <c r="AD146" s="405" t="s">
        <v>256</v>
      </c>
      <c r="AE146" s="408"/>
      <c r="AF146" s="408"/>
      <c r="AG146" s="408"/>
      <c r="AH146" s="408"/>
      <c r="AI146" s="408"/>
      <c r="AJ146" s="408"/>
      <c r="AK146" s="408"/>
      <c r="AL146" s="408"/>
      <c r="AM146" s="408"/>
      <c r="AN146" s="408"/>
      <c r="AO146" s="408"/>
      <c r="AP146" s="408"/>
      <c r="AQ146" s="408"/>
      <c r="AR146" s="408"/>
      <c r="AS146" s="408"/>
      <c r="AT146" s="408"/>
      <c r="AU146" s="408"/>
      <c r="AV146" s="408"/>
      <c r="AW146" s="408"/>
      <c r="AX146" s="408"/>
      <c r="AY146" s="409"/>
    </row>
    <row r="147" spans="1:51" ht="24.75" customHeight="1">
      <c r="A147" s="334"/>
      <c r="B147" s="335"/>
      <c r="C147" s="335"/>
      <c r="D147" s="335"/>
      <c r="E147" s="335"/>
      <c r="F147" s="336"/>
      <c r="G147" s="365" t="s">
        <v>5</v>
      </c>
      <c r="H147" s="366"/>
      <c r="I147" s="366"/>
      <c r="J147" s="366"/>
      <c r="K147" s="367"/>
      <c r="L147" s="368" t="s">
        <v>6</v>
      </c>
      <c r="M147" s="398"/>
      <c r="N147" s="398"/>
      <c r="O147" s="398"/>
      <c r="P147" s="398"/>
      <c r="Q147" s="398"/>
      <c r="R147" s="398"/>
      <c r="S147" s="398"/>
      <c r="T147" s="398"/>
      <c r="U147" s="398"/>
      <c r="V147" s="398"/>
      <c r="W147" s="398"/>
      <c r="X147" s="399"/>
      <c r="Y147" s="369" t="s">
        <v>7</v>
      </c>
      <c r="Z147" s="400"/>
      <c r="AA147" s="400"/>
      <c r="AB147" s="400"/>
      <c r="AC147" s="401"/>
      <c r="AD147" s="402" t="s">
        <v>5</v>
      </c>
      <c r="AE147" s="403"/>
      <c r="AF147" s="403"/>
      <c r="AG147" s="403"/>
      <c r="AH147" s="403"/>
      <c r="AI147" s="368" t="s">
        <v>6</v>
      </c>
      <c r="AJ147" s="398"/>
      <c r="AK147" s="398"/>
      <c r="AL147" s="398"/>
      <c r="AM147" s="398"/>
      <c r="AN147" s="398"/>
      <c r="AO147" s="398"/>
      <c r="AP147" s="398"/>
      <c r="AQ147" s="398"/>
      <c r="AR147" s="398"/>
      <c r="AS147" s="398"/>
      <c r="AT147" s="398"/>
      <c r="AU147" s="399"/>
      <c r="AV147" s="369" t="s">
        <v>7</v>
      </c>
      <c r="AW147" s="400"/>
      <c r="AX147" s="400"/>
      <c r="AY147" s="404"/>
    </row>
    <row r="148" spans="1:51" ht="30" customHeight="1">
      <c r="A148" s="334"/>
      <c r="B148" s="335"/>
      <c r="C148" s="335"/>
      <c r="D148" s="335"/>
      <c r="E148" s="335"/>
      <c r="F148" s="336"/>
      <c r="G148" s="346" t="s">
        <v>122</v>
      </c>
      <c r="H148" s="347"/>
      <c r="I148" s="347"/>
      <c r="J148" s="347"/>
      <c r="K148" s="348"/>
      <c r="L148" s="422" t="s">
        <v>258</v>
      </c>
      <c r="M148" s="423"/>
      <c r="N148" s="423"/>
      <c r="O148" s="423"/>
      <c r="P148" s="423"/>
      <c r="Q148" s="423"/>
      <c r="R148" s="423"/>
      <c r="S148" s="423"/>
      <c r="T148" s="423"/>
      <c r="U148" s="423"/>
      <c r="V148" s="423"/>
      <c r="W148" s="423"/>
      <c r="X148" s="424"/>
      <c r="Y148" s="358">
        <v>3901.7779999999998</v>
      </c>
      <c r="Z148" s="359"/>
      <c r="AA148" s="359"/>
      <c r="AB148" s="359"/>
      <c r="AC148" s="381"/>
      <c r="AD148" s="346" t="s">
        <v>122</v>
      </c>
      <c r="AE148" s="347"/>
      <c r="AF148" s="347"/>
      <c r="AG148" s="347"/>
      <c r="AH148" s="348"/>
      <c r="AI148" s="349" t="s">
        <v>259</v>
      </c>
      <c r="AJ148" s="394"/>
      <c r="AK148" s="394"/>
      <c r="AL148" s="394"/>
      <c r="AM148" s="394"/>
      <c r="AN148" s="394"/>
      <c r="AO148" s="394"/>
      <c r="AP148" s="394"/>
      <c r="AQ148" s="394"/>
      <c r="AR148" s="394"/>
      <c r="AS148" s="394"/>
      <c r="AT148" s="394"/>
      <c r="AU148" s="395"/>
      <c r="AV148" s="425">
        <v>914.71100000000001</v>
      </c>
      <c r="AW148" s="426"/>
      <c r="AX148" s="426"/>
      <c r="AY148" s="427"/>
    </row>
    <row r="149" spans="1:51" ht="30" customHeight="1">
      <c r="A149" s="334"/>
      <c r="B149" s="335"/>
      <c r="C149" s="335"/>
      <c r="D149" s="335"/>
      <c r="E149" s="335"/>
      <c r="F149" s="336"/>
      <c r="G149" s="416"/>
      <c r="H149" s="417"/>
      <c r="I149" s="417"/>
      <c r="J149" s="417"/>
      <c r="K149" s="418"/>
      <c r="L149" s="324"/>
      <c r="M149" s="389"/>
      <c r="N149" s="389"/>
      <c r="O149" s="389"/>
      <c r="P149" s="389"/>
      <c r="Q149" s="389"/>
      <c r="R149" s="389"/>
      <c r="S149" s="389"/>
      <c r="T149" s="389"/>
      <c r="U149" s="389"/>
      <c r="V149" s="389"/>
      <c r="W149" s="389"/>
      <c r="X149" s="390"/>
      <c r="Y149" s="419"/>
      <c r="Z149" s="420"/>
      <c r="AA149" s="420"/>
      <c r="AB149" s="420"/>
      <c r="AC149" s="421"/>
      <c r="AD149" s="321"/>
      <c r="AE149" s="322"/>
      <c r="AF149" s="322"/>
      <c r="AG149" s="322"/>
      <c r="AH149" s="323"/>
      <c r="AI149" s="324"/>
      <c r="AJ149" s="389"/>
      <c r="AK149" s="389"/>
      <c r="AL149" s="389"/>
      <c r="AM149" s="389"/>
      <c r="AN149" s="389"/>
      <c r="AO149" s="389"/>
      <c r="AP149" s="389"/>
      <c r="AQ149" s="389"/>
      <c r="AR149" s="389"/>
      <c r="AS149" s="389"/>
      <c r="AT149" s="389"/>
      <c r="AU149" s="390"/>
      <c r="AV149" s="327"/>
      <c r="AW149" s="328"/>
      <c r="AX149" s="328"/>
      <c r="AY149" s="330"/>
    </row>
    <row r="150" spans="1:51" ht="24.75" customHeight="1">
      <c r="A150" s="334"/>
      <c r="B150" s="335"/>
      <c r="C150" s="335"/>
      <c r="D150" s="335"/>
      <c r="E150" s="335"/>
      <c r="F150" s="336"/>
      <c r="G150" s="373" t="s">
        <v>8</v>
      </c>
      <c r="H150" s="271"/>
      <c r="I150" s="271"/>
      <c r="J150" s="271"/>
      <c r="K150" s="272"/>
      <c r="L150" s="374"/>
      <c r="M150" s="386"/>
      <c r="N150" s="386"/>
      <c r="O150" s="386"/>
      <c r="P150" s="386"/>
      <c r="Q150" s="386"/>
      <c r="R150" s="386"/>
      <c r="S150" s="386"/>
      <c r="T150" s="386"/>
      <c r="U150" s="386"/>
      <c r="V150" s="386"/>
      <c r="W150" s="386"/>
      <c r="X150" s="387"/>
      <c r="Y150" s="377">
        <f>SUM(Y148:AC149)</f>
        <v>3901.7779999999998</v>
      </c>
      <c r="Z150" s="378"/>
      <c r="AA150" s="378"/>
      <c r="AB150" s="378"/>
      <c r="AC150" s="388"/>
      <c r="AD150" s="373" t="s">
        <v>8</v>
      </c>
      <c r="AE150" s="271"/>
      <c r="AF150" s="271"/>
      <c r="AG150" s="271"/>
      <c r="AH150" s="271"/>
      <c r="AI150" s="374"/>
      <c r="AJ150" s="386"/>
      <c r="AK150" s="386"/>
      <c r="AL150" s="386"/>
      <c r="AM150" s="386"/>
      <c r="AN150" s="386"/>
      <c r="AO150" s="386"/>
      <c r="AP150" s="386"/>
      <c r="AQ150" s="386"/>
      <c r="AR150" s="386"/>
      <c r="AS150" s="386"/>
      <c r="AT150" s="386"/>
      <c r="AU150" s="387"/>
      <c r="AV150" s="377">
        <f>SUM(AV148:AY149)</f>
        <v>914.71100000000001</v>
      </c>
      <c r="AW150" s="378"/>
      <c r="AX150" s="378"/>
      <c r="AY150" s="380"/>
    </row>
    <row r="151" spans="1:51" ht="42.75" customHeight="1">
      <c r="A151" s="334"/>
      <c r="B151" s="335"/>
      <c r="C151" s="335"/>
      <c r="D151" s="335"/>
      <c r="E151" s="335"/>
      <c r="F151" s="336"/>
      <c r="G151" s="361" t="s">
        <v>525</v>
      </c>
      <c r="H151" s="362"/>
      <c r="I151" s="362"/>
      <c r="J151" s="362"/>
      <c r="K151" s="362"/>
      <c r="L151" s="362"/>
      <c r="M151" s="362"/>
      <c r="N151" s="362"/>
      <c r="O151" s="362"/>
      <c r="P151" s="362"/>
      <c r="Q151" s="362"/>
      <c r="R151" s="362"/>
      <c r="S151" s="362"/>
      <c r="T151" s="362"/>
      <c r="U151" s="362"/>
      <c r="V151" s="362"/>
      <c r="W151" s="362"/>
      <c r="X151" s="362"/>
      <c r="Y151" s="362"/>
      <c r="Z151" s="362"/>
      <c r="AA151" s="362"/>
      <c r="AB151" s="362"/>
      <c r="AC151" s="363"/>
      <c r="AD151" s="361" t="s">
        <v>495</v>
      </c>
      <c r="AE151" s="396"/>
      <c r="AF151" s="396"/>
      <c r="AG151" s="396"/>
      <c r="AH151" s="396"/>
      <c r="AI151" s="396"/>
      <c r="AJ151" s="396"/>
      <c r="AK151" s="396"/>
      <c r="AL151" s="396"/>
      <c r="AM151" s="396"/>
      <c r="AN151" s="396"/>
      <c r="AO151" s="396"/>
      <c r="AP151" s="396"/>
      <c r="AQ151" s="396"/>
      <c r="AR151" s="396"/>
      <c r="AS151" s="396"/>
      <c r="AT151" s="396"/>
      <c r="AU151" s="396"/>
      <c r="AV151" s="396"/>
      <c r="AW151" s="396"/>
      <c r="AX151" s="396"/>
      <c r="AY151" s="397"/>
    </row>
    <row r="152" spans="1:51" ht="25.5" customHeight="1">
      <c r="A152" s="334"/>
      <c r="B152" s="335"/>
      <c r="C152" s="335"/>
      <c r="D152" s="335"/>
      <c r="E152" s="335"/>
      <c r="F152" s="336"/>
      <c r="G152" s="365" t="s">
        <v>5</v>
      </c>
      <c r="H152" s="366"/>
      <c r="I152" s="366"/>
      <c r="J152" s="366"/>
      <c r="K152" s="367"/>
      <c r="L152" s="368" t="s">
        <v>6</v>
      </c>
      <c r="M152" s="398"/>
      <c r="N152" s="398"/>
      <c r="O152" s="398"/>
      <c r="P152" s="398"/>
      <c r="Q152" s="398"/>
      <c r="R152" s="398"/>
      <c r="S152" s="398"/>
      <c r="T152" s="398"/>
      <c r="U152" s="398"/>
      <c r="V152" s="398"/>
      <c r="W152" s="398"/>
      <c r="X152" s="399"/>
      <c r="Y152" s="369" t="s">
        <v>7</v>
      </c>
      <c r="Z152" s="400"/>
      <c r="AA152" s="400"/>
      <c r="AB152" s="400"/>
      <c r="AC152" s="401"/>
      <c r="AD152" s="402" t="s">
        <v>5</v>
      </c>
      <c r="AE152" s="403"/>
      <c r="AF152" s="403"/>
      <c r="AG152" s="403"/>
      <c r="AH152" s="403"/>
      <c r="AI152" s="368" t="s">
        <v>6</v>
      </c>
      <c r="AJ152" s="398"/>
      <c r="AK152" s="398"/>
      <c r="AL152" s="398"/>
      <c r="AM152" s="398"/>
      <c r="AN152" s="398"/>
      <c r="AO152" s="398"/>
      <c r="AP152" s="398"/>
      <c r="AQ152" s="398"/>
      <c r="AR152" s="398"/>
      <c r="AS152" s="398"/>
      <c r="AT152" s="398"/>
      <c r="AU152" s="399"/>
      <c r="AV152" s="369" t="s">
        <v>7</v>
      </c>
      <c r="AW152" s="400"/>
      <c r="AX152" s="400"/>
      <c r="AY152" s="404"/>
    </row>
    <row r="153" spans="1:51" ht="24.75" customHeight="1">
      <c r="A153" s="334"/>
      <c r="B153" s="335"/>
      <c r="C153" s="335"/>
      <c r="D153" s="335"/>
      <c r="E153" s="335"/>
      <c r="F153" s="336"/>
      <c r="G153" s="321" t="s">
        <v>122</v>
      </c>
      <c r="H153" s="322"/>
      <c r="I153" s="322"/>
      <c r="J153" s="322"/>
      <c r="K153" s="323"/>
      <c r="L153" s="391" t="s">
        <v>260</v>
      </c>
      <c r="M153" s="392"/>
      <c r="N153" s="392"/>
      <c r="O153" s="392"/>
      <c r="P153" s="392"/>
      <c r="Q153" s="392"/>
      <c r="R153" s="392"/>
      <c r="S153" s="392"/>
      <c r="T153" s="392"/>
      <c r="U153" s="392"/>
      <c r="V153" s="392"/>
      <c r="W153" s="392"/>
      <c r="X153" s="393"/>
      <c r="Y153" s="327">
        <v>13904.402</v>
      </c>
      <c r="Z153" s="328"/>
      <c r="AA153" s="328"/>
      <c r="AB153" s="328"/>
      <c r="AC153" s="329"/>
      <c r="AD153" s="346" t="s">
        <v>122</v>
      </c>
      <c r="AE153" s="347"/>
      <c r="AF153" s="347"/>
      <c r="AG153" s="347"/>
      <c r="AH153" s="348"/>
      <c r="AI153" s="349" t="s">
        <v>260</v>
      </c>
      <c r="AJ153" s="394"/>
      <c r="AK153" s="394"/>
      <c r="AL153" s="394"/>
      <c r="AM153" s="394"/>
      <c r="AN153" s="394"/>
      <c r="AO153" s="394"/>
      <c r="AP153" s="394"/>
      <c r="AQ153" s="394"/>
      <c r="AR153" s="394"/>
      <c r="AS153" s="394"/>
      <c r="AT153" s="394"/>
      <c r="AU153" s="395"/>
      <c r="AV153" s="358">
        <v>8.2829999999999995</v>
      </c>
      <c r="AW153" s="359"/>
      <c r="AX153" s="359"/>
      <c r="AY153" s="360"/>
    </row>
    <row r="154" spans="1:51" ht="45" customHeight="1">
      <c r="A154" s="334"/>
      <c r="B154" s="335"/>
      <c r="C154" s="335"/>
      <c r="D154" s="335"/>
      <c r="E154" s="335"/>
      <c r="F154" s="336"/>
      <c r="G154" s="321" t="s">
        <v>262</v>
      </c>
      <c r="H154" s="322"/>
      <c r="I154" s="322"/>
      <c r="J154" s="322"/>
      <c r="K154" s="323"/>
      <c r="L154" s="340" t="s">
        <v>261</v>
      </c>
      <c r="M154" s="341"/>
      <c r="N154" s="341"/>
      <c r="O154" s="341"/>
      <c r="P154" s="341"/>
      <c r="Q154" s="341"/>
      <c r="R154" s="341"/>
      <c r="S154" s="341"/>
      <c r="T154" s="341"/>
      <c r="U154" s="341"/>
      <c r="V154" s="341"/>
      <c r="W154" s="341"/>
      <c r="X154" s="342"/>
      <c r="Y154" s="343">
        <v>218.60599999999999</v>
      </c>
      <c r="Z154" s="344"/>
      <c r="AA154" s="344"/>
      <c r="AB154" s="344"/>
      <c r="AC154" s="345"/>
      <c r="AD154" s="321"/>
      <c r="AE154" s="322"/>
      <c r="AF154" s="322"/>
      <c r="AG154" s="322"/>
      <c r="AH154" s="323"/>
      <c r="AI154" s="324"/>
      <c r="AJ154" s="389"/>
      <c r="AK154" s="389"/>
      <c r="AL154" s="389"/>
      <c r="AM154" s="389"/>
      <c r="AN154" s="389"/>
      <c r="AO154" s="389"/>
      <c r="AP154" s="389"/>
      <c r="AQ154" s="389"/>
      <c r="AR154" s="389"/>
      <c r="AS154" s="389"/>
      <c r="AT154" s="389"/>
      <c r="AU154" s="390"/>
      <c r="AV154" s="327"/>
      <c r="AW154" s="328"/>
      <c r="AX154" s="328"/>
      <c r="AY154" s="330"/>
    </row>
    <row r="155" spans="1:51" ht="24.75" customHeight="1">
      <c r="A155" s="334"/>
      <c r="B155" s="335"/>
      <c r="C155" s="335"/>
      <c r="D155" s="335"/>
      <c r="E155" s="335"/>
      <c r="F155" s="336"/>
      <c r="G155" s="321"/>
      <c r="H155" s="322"/>
      <c r="I155" s="322"/>
      <c r="J155" s="322"/>
      <c r="K155" s="323"/>
      <c r="L155" s="324"/>
      <c r="M155" s="325"/>
      <c r="N155" s="325"/>
      <c r="O155" s="325"/>
      <c r="P155" s="325"/>
      <c r="Q155" s="325"/>
      <c r="R155" s="325"/>
      <c r="S155" s="325"/>
      <c r="T155" s="325"/>
      <c r="U155" s="325"/>
      <c r="V155" s="325"/>
      <c r="W155" s="325"/>
      <c r="X155" s="326"/>
      <c r="Y155" s="327"/>
      <c r="Z155" s="328"/>
      <c r="AA155" s="328"/>
      <c r="AB155" s="328"/>
      <c r="AC155" s="329"/>
      <c r="AD155" s="321"/>
      <c r="AE155" s="322"/>
      <c r="AF155" s="322"/>
      <c r="AG155" s="322"/>
      <c r="AH155" s="323"/>
      <c r="AI155" s="324"/>
      <c r="AJ155" s="389"/>
      <c r="AK155" s="389"/>
      <c r="AL155" s="389"/>
      <c r="AM155" s="389"/>
      <c r="AN155" s="389"/>
      <c r="AO155" s="389"/>
      <c r="AP155" s="389"/>
      <c r="AQ155" s="389"/>
      <c r="AR155" s="389"/>
      <c r="AS155" s="389"/>
      <c r="AT155" s="389"/>
      <c r="AU155" s="390"/>
      <c r="AV155" s="327"/>
      <c r="AW155" s="328"/>
      <c r="AX155" s="328"/>
      <c r="AY155" s="330"/>
    </row>
    <row r="156" spans="1:51" ht="24.75" customHeight="1">
      <c r="A156" s="334"/>
      <c r="B156" s="335"/>
      <c r="C156" s="335"/>
      <c r="D156" s="335"/>
      <c r="E156" s="335"/>
      <c r="F156" s="336"/>
      <c r="G156" s="373" t="s">
        <v>8</v>
      </c>
      <c r="H156" s="271"/>
      <c r="I156" s="271"/>
      <c r="J156" s="271"/>
      <c r="K156" s="272"/>
      <c r="L156" s="374"/>
      <c r="M156" s="386"/>
      <c r="N156" s="386"/>
      <c r="O156" s="386"/>
      <c r="P156" s="386"/>
      <c r="Q156" s="386"/>
      <c r="R156" s="386"/>
      <c r="S156" s="386"/>
      <c r="T156" s="386"/>
      <c r="U156" s="386"/>
      <c r="V156" s="386"/>
      <c r="W156" s="386"/>
      <c r="X156" s="387"/>
      <c r="Y156" s="377">
        <f>SUM(Y153:AC155)</f>
        <v>14123.008</v>
      </c>
      <c r="Z156" s="378"/>
      <c r="AA156" s="378"/>
      <c r="AB156" s="378"/>
      <c r="AC156" s="388"/>
      <c r="AD156" s="373" t="s">
        <v>8</v>
      </c>
      <c r="AE156" s="271"/>
      <c r="AF156" s="271"/>
      <c r="AG156" s="271"/>
      <c r="AH156" s="271"/>
      <c r="AI156" s="374"/>
      <c r="AJ156" s="386"/>
      <c r="AK156" s="386"/>
      <c r="AL156" s="386"/>
      <c r="AM156" s="386"/>
      <c r="AN156" s="386"/>
      <c r="AO156" s="386"/>
      <c r="AP156" s="386"/>
      <c r="AQ156" s="386"/>
      <c r="AR156" s="386"/>
      <c r="AS156" s="386"/>
      <c r="AT156" s="386"/>
      <c r="AU156" s="387"/>
      <c r="AV156" s="377">
        <f>SUM(AV153:AY155)</f>
        <v>8.2829999999999995</v>
      </c>
      <c r="AW156" s="378"/>
      <c r="AX156" s="378"/>
      <c r="AY156" s="380"/>
    </row>
    <row r="157" spans="1:51" ht="43.5" customHeight="1">
      <c r="A157" s="334"/>
      <c r="B157" s="335"/>
      <c r="C157" s="335"/>
      <c r="D157" s="335"/>
      <c r="E157" s="335"/>
      <c r="F157" s="336"/>
      <c r="G157" s="361" t="s">
        <v>526</v>
      </c>
      <c r="H157" s="362"/>
      <c r="I157" s="362"/>
      <c r="J157" s="362"/>
      <c r="K157" s="362"/>
      <c r="L157" s="362"/>
      <c r="M157" s="362"/>
      <c r="N157" s="362"/>
      <c r="O157" s="362"/>
      <c r="P157" s="362"/>
      <c r="Q157" s="362"/>
      <c r="R157" s="362"/>
      <c r="S157" s="362"/>
      <c r="T157" s="362"/>
      <c r="U157" s="362"/>
      <c r="V157" s="362"/>
      <c r="W157" s="362"/>
      <c r="X157" s="362"/>
      <c r="Y157" s="362"/>
      <c r="Z157" s="362"/>
      <c r="AA157" s="362"/>
      <c r="AB157" s="362"/>
      <c r="AC157" s="363"/>
      <c r="AD157" s="383" t="s">
        <v>438</v>
      </c>
      <c r="AE157" s="384"/>
      <c r="AF157" s="384"/>
      <c r="AG157" s="384"/>
      <c r="AH157" s="384"/>
      <c r="AI157" s="384"/>
      <c r="AJ157" s="384"/>
      <c r="AK157" s="384"/>
      <c r="AL157" s="384"/>
      <c r="AM157" s="384"/>
      <c r="AN157" s="384"/>
      <c r="AO157" s="384"/>
      <c r="AP157" s="384"/>
      <c r="AQ157" s="384"/>
      <c r="AR157" s="384"/>
      <c r="AS157" s="384"/>
      <c r="AT157" s="384"/>
      <c r="AU157" s="384"/>
      <c r="AV157" s="384"/>
      <c r="AW157" s="384"/>
      <c r="AX157" s="384"/>
      <c r="AY157" s="385"/>
    </row>
    <row r="158" spans="1:51" ht="24.75" customHeight="1">
      <c r="A158" s="334"/>
      <c r="B158" s="335"/>
      <c r="C158" s="335"/>
      <c r="D158" s="335"/>
      <c r="E158" s="335"/>
      <c r="F158" s="336"/>
      <c r="G158" s="365" t="s">
        <v>5</v>
      </c>
      <c r="H158" s="366"/>
      <c r="I158" s="366"/>
      <c r="J158" s="366"/>
      <c r="K158" s="367"/>
      <c r="L158" s="368" t="s">
        <v>6</v>
      </c>
      <c r="M158" s="366"/>
      <c r="N158" s="366"/>
      <c r="O158" s="366"/>
      <c r="P158" s="366"/>
      <c r="Q158" s="366"/>
      <c r="R158" s="366"/>
      <c r="S158" s="366"/>
      <c r="T158" s="366"/>
      <c r="U158" s="366"/>
      <c r="V158" s="366"/>
      <c r="W158" s="366"/>
      <c r="X158" s="367"/>
      <c r="Y158" s="369" t="s">
        <v>7</v>
      </c>
      <c r="Z158" s="370"/>
      <c r="AA158" s="370"/>
      <c r="AB158" s="370"/>
      <c r="AC158" s="371"/>
      <c r="AD158" s="365" t="s">
        <v>5</v>
      </c>
      <c r="AE158" s="366"/>
      <c r="AF158" s="366"/>
      <c r="AG158" s="366"/>
      <c r="AH158" s="367"/>
      <c r="AI158" s="368" t="s">
        <v>6</v>
      </c>
      <c r="AJ158" s="366"/>
      <c r="AK158" s="366"/>
      <c r="AL158" s="366"/>
      <c r="AM158" s="366"/>
      <c r="AN158" s="366"/>
      <c r="AO158" s="366"/>
      <c r="AP158" s="366"/>
      <c r="AQ158" s="366"/>
      <c r="AR158" s="366"/>
      <c r="AS158" s="366"/>
      <c r="AT158" s="366"/>
      <c r="AU158" s="367"/>
      <c r="AV158" s="369" t="s">
        <v>7</v>
      </c>
      <c r="AW158" s="370"/>
      <c r="AX158" s="370"/>
      <c r="AY158" s="372"/>
    </row>
    <row r="159" spans="1:51" ht="24.75" customHeight="1">
      <c r="A159" s="334"/>
      <c r="B159" s="335"/>
      <c r="C159" s="335"/>
      <c r="D159" s="335"/>
      <c r="E159" s="335"/>
      <c r="F159" s="336"/>
      <c r="G159" s="346" t="s">
        <v>122</v>
      </c>
      <c r="H159" s="347"/>
      <c r="I159" s="347"/>
      <c r="J159" s="347"/>
      <c r="K159" s="348"/>
      <c r="L159" s="349" t="s">
        <v>263</v>
      </c>
      <c r="M159" s="350"/>
      <c r="N159" s="350"/>
      <c r="O159" s="350"/>
      <c r="P159" s="350"/>
      <c r="Q159" s="350"/>
      <c r="R159" s="350"/>
      <c r="S159" s="350"/>
      <c r="T159" s="350"/>
      <c r="U159" s="350"/>
      <c r="V159" s="350"/>
      <c r="W159" s="350"/>
      <c r="X159" s="351"/>
      <c r="Y159" s="358">
        <v>5082.7839999999997</v>
      </c>
      <c r="Z159" s="359"/>
      <c r="AA159" s="359"/>
      <c r="AB159" s="359"/>
      <c r="AC159" s="381"/>
      <c r="AD159" s="346" t="s">
        <v>122</v>
      </c>
      <c r="AE159" s="347"/>
      <c r="AF159" s="347"/>
      <c r="AG159" s="347"/>
      <c r="AH159" s="348"/>
      <c r="AI159" s="349" t="s">
        <v>264</v>
      </c>
      <c r="AJ159" s="350"/>
      <c r="AK159" s="350"/>
      <c r="AL159" s="350"/>
      <c r="AM159" s="350"/>
      <c r="AN159" s="350"/>
      <c r="AO159" s="350"/>
      <c r="AP159" s="350"/>
      <c r="AQ159" s="350"/>
      <c r="AR159" s="350"/>
      <c r="AS159" s="350"/>
      <c r="AT159" s="350"/>
      <c r="AU159" s="351"/>
      <c r="AV159" s="358">
        <v>2.4</v>
      </c>
      <c r="AW159" s="359"/>
      <c r="AX159" s="359"/>
      <c r="AY159" s="360"/>
    </row>
    <row r="160" spans="1:51" ht="24.75" customHeight="1">
      <c r="A160" s="334"/>
      <c r="B160" s="335"/>
      <c r="C160" s="335"/>
      <c r="D160" s="335"/>
      <c r="E160" s="335"/>
      <c r="F160" s="336"/>
      <c r="G160" s="321"/>
      <c r="H160" s="322"/>
      <c r="I160" s="322"/>
      <c r="J160" s="322"/>
      <c r="K160" s="323"/>
      <c r="L160" s="324"/>
      <c r="M160" s="325"/>
      <c r="N160" s="325"/>
      <c r="O160" s="325"/>
      <c r="P160" s="325"/>
      <c r="Q160" s="325"/>
      <c r="R160" s="325"/>
      <c r="S160" s="325"/>
      <c r="T160" s="325"/>
      <c r="U160" s="325"/>
      <c r="V160" s="325"/>
      <c r="W160" s="325"/>
      <c r="X160" s="326"/>
      <c r="Y160" s="327"/>
      <c r="Z160" s="328"/>
      <c r="AA160" s="328"/>
      <c r="AB160" s="328"/>
      <c r="AC160" s="329"/>
      <c r="AD160" s="321"/>
      <c r="AE160" s="322"/>
      <c r="AF160" s="322"/>
      <c r="AG160" s="322"/>
      <c r="AH160" s="323"/>
      <c r="AI160" s="324"/>
      <c r="AJ160" s="325"/>
      <c r="AK160" s="325"/>
      <c r="AL160" s="325"/>
      <c r="AM160" s="325"/>
      <c r="AN160" s="325"/>
      <c r="AO160" s="325"/>
      <c r="AP160" s="325"/>
      <c r="AQ160" s="325"/>
      <c r="AR160" s="325"/>
      <c r="AS160" s="325"/>
      <c r="AT160" s="325"/>
      <c r="AU160" s="326"/>
      <c r="AV160" s="327"/>
      <c r="AW160" s="328"/>
      <c r="AX160" s="328"/>
      <c r="AY160" s="330"/>
    </row>
    <row r="161" spans="1:51" ht="24.75" customHeight="1">
      <c r="A161" s="334"/>
      <c r="B161" s="335"/>
      <c r="C161" s="335"/>
      <c r="D161" s="335"/>
      <c r="E161" s="335"/>
      <c r="F161" s="336"/>
      <c r="G161" s="373" t="s">
        <v>8</v>
      </c>
      <c r="H161" s="271"/>
      <c r="I161" s="271"/>
      <c r="J161" s="271"/>
      <c r="K161" s="272"/>
      <c r="L161" s="374"/>
      <c r="M161" s="375"/>
      <c r="N161" s="375"/>
      <c r="O161" s="375"/>
      <c r="P161" s="375"/>
      <c r="Q161" s="375"/>
      <c r="R161" s="375"/>
      <c r="S161" s="375"/>
      <c r="T161" s="375"/>
      <c r="U161" s="375"/>
      <c r="V161" s="375"/>
      <c r="W161" s="375"/>
      <c r="X161" s="376"/>
      <c r="Y161" s="377">
        <f>SUM(Y159:AC160)</f>
        <v>5082.7839999999997</v>
      </c>
      <c r="Z161" s="378"/>
      <c r="AA161" s="378"/>
      <c r="AB161" s="378"/>
      <c r="AC161" s="379"/>
      <c r="AD161" s="373" t="s">
        <v>8</v>
      </c>
      <c r="AE161" s="271"/>
      <c r="AF161" s="271"/>
      <c r="AG161" s="271"/>
      <c r="AH161" s="272"/>
      <c r="AI161" s="374"/>
      <c r="AJ161" s="375"/>
      <c r="AK161" s="375"/>
      <c r="AL161" s="375"/>
      <c r="AM161" s="375"/>
      <c r="AN161" s="375"/>
      <c r="AO161" s="375"/>
      <c r="AP161" s="375"/>
      <c r="AQ161" s="375"/>
      <c r="AR161" s="375"/>
      <c r="AS161" s="375"/>
      <c r="AT161" s="375"/>
      <c r="AU161" s="376"/>
      <c r="AV161" s="377">
        <f>SUM(AV159:AY160)</f>
        <v>2.4</v>
      </c>
      <c r="AW161" s="378"/>
      <c r="AX161" s="378"/>
      <c r="AY161" s="380"/>
    </row>
    <row r="162" spans="1:51" ht="46.5" customHeight="1">
      <c r="A162" s="334"/>
      <c r="B162" s="335"/>
      <c r="C162" s="335"/>
      <c r="D162" s="335"/>
      <c r="E162" s="335"/>
      <c r="F162" s="336"/>
      <c r="G162" s="361" t="s">
        <v>527</v>
      </c>
      <c r="H162" s="362"/>
      <c r="I162" s="362"/>
      <c r="J162" s="362"/>
      <c r="K162" s="362"/>
      <c r="L162" s="362"/>
      <c r="M162" s="362"/>
      <c r="N162" s="362"/>
      <c r="O162" s="362"/>
      <c r="P162" s="362"/>
      <c r="Q162" s="362"/>
      <c r="R162" s="362"/>
      <c r="S162" s="362"/>
      <c r="T162" s="362"/>
      <c r="U162" s="362"/>
      <c r="V162" s="362"/>
      <c r="W162" s="362"/>
      <c r="X162" s="362"/>
      <c r="Y162" s="362"/>
      <c r="Z162" s="362"/>
      <c r="AA162" s="362"/>
      <c r="AB162" s="362"/>
      <c r="AC162" s="363"/>
      <c r="AD162" s="361" t="s">
        <v>265</v>
      </c>
      <c r="AE162" s="362"/>
      <c r="AF162" s="362"/>
      <c r="AG162" s="362"/>
      <c r="AH162" s="362"/>
      <c r="AI162" s="362"/>
      <c r="AJ162" s="362"/>
      <c r="AK162" s="362"/>
      <c r="AL162" s="362"/>
      <c r="AM162" s="362"/>
      <c r="AN162" s="362"/>
      <c r="AO162" s="362"/>
      <c r="AP162" s="362"/>
      <c r="AQ162" s="362"/>
      <c r="AR162" s="362"/>
      <c r="AS162" s="362"/>
      <c r="AT162" s="362"/>
      <c r="AU162" s="362"/>
      <c r="AV162" s="362"/>
      <c r="AW162" s="362"/>
      <c r="AX162" s="362"/>
      <c r="AY162" s="364"/>
    </row>
    <row r="163" spans="1:51" ht="24.75" customHeight="1">
      <c r="A163" s="334"/>
      <c r="B163" s="335"/>
      <c r="C163" s="335"/>
      <c r="D163" s="335"/>
      <c r="E163" s="335"/>
      <c r="F163" s="336"/>
      <c r="G163" s="365" t="s">
        <v>5</v>
      </c>
      <c r="H163" s="366"/>
      <c r="I163" s="366"/>
      <c r="J163" s="366"/>
      <c r="K163" s="367"/>
      <c r="L163" s="368" t="s">
        <v>6</v>
      </c>
      <c r="M163" s="366"/>
      <c r="N163" s="366"/>
      <c r="O163" s="366"/>
      <c r="P163" s="366"/>
      <c r="Q163" s="366"/>
      <c r="R163" s="366"/>
      <c r="S163" s="366"/>
      <c r="T163" s="366"/>
      <c r="U163" s="366"/>
      <c r="V163" s="366"/>
      <c r="W163" s="366"/>
      <c r="X163" s="367"/>
      <c r="Y163" s="369" t="s">
        <v>7</v>
      </c>
      <c r="Z163" s="370"/>
      <c r="AA163" s="370"/>
      <c r="AB163" s="370"/>
      <c r="AC163" s="371"/>
      <c r="AD163" s="365" t="s">
        <v>5</v>
      </c>
      <c r="AE163" s="366"/>
      <c r="AF163" s="366"/>
      <c r="AG163" s="366"/>
      <c r="AH163" s="367"/>
      <c r="AI163" s="368" t="s">
        <v>6</v>
      </c>
      <c r="AJ163" s="366"/>
      <c r="AK163" s="366"/>
      <c r="AL163" s="366"/>
      <c r="AM163" s="366"/>
      <c r="AN163" s="366"/>
      <c r="AO163" s="366"/>
      <c r="AP163" s="366"/>
      <c r="AQ163" s="366"/>
      <c r="AR163" s="366"/>
      <c r="AS163" s="366"/>
      <c r="AT163" s="366"/>
      <c r="AU163" s="367"/>
      <c r="AV163" s="369" t="s">
        <v>7</v>
      </c>
      <c r="AW163" s="370"/>
      <c r="AX163" s="370"/>
      <c r="AY163" s="372"/>
    </row>
    <row r="164" spans="1:51" ht="24.75" customHeight="1">
      <c r="A164" s="334"/>
      <c r="B164" s="335"/>
      <c r="C164" s="335"/>
      <c r="D164" s="335"/>
      <c r="E164" s="335"/>
      <c r="F164" s="336"/>
      <c r="G164" s="346" t="s">
        <v>273</v>
      </c>
      <c r="H164" s="347"/>
      <c r="I164" s="347"/>
      <c r="J164" s="347"/>
      <c r="K164" s="348"/>
      <c r="L164" s="349" t="s">
        <v>280</v>
      </c>
      <c r="M164" s="350"/>
      <c r="N164" s="350"/>
      <c r="O164" s="350"/>
      <c r="P164" s="350"/>
      <c r="Q164" s="350"/>
      <c r="R164" s="350"/>
      <c r="S164" s="350"/>
      <c r="T164" s="350"/>
      <c r="U164" s="350"/>
      <c r="V164" s="350"/>
      <c r="W164" s="350"/>
      <c r="X164" s="351"/>
      <c r="Y164" s="358">
        <v>19.085000000000001</v>
      </c>
      <c r="Z164" s="359"/>
      <c r="AA164" s="359"/>
      <c r="AB164" s="359"/>
      <c r="AC164" s="381"/>
      <c r="AD164" s="346" t="s">
        <v>273</v>
      </c>
      <c r="AE164" s="347"/>
      <c r="AF164" s="347"/>
      <c r="AG164" s="347"/>
      <c r="AH164" s="348"/>
      <c r="AI164" s="349" t="s">
        <v>272</v>
      </c>
      <c r="AJ164" s="350"/>
      <c r="AK164" s="350"/>
      <c r="AL164" s="350"/>
      <c r="AM164" s="350"/>
      <c r="AN164" s="350"/>
      <c r="AO164" s="350"/>
      <c r="AP164" s="350"/>
      <c r="AQ164" s="350"/>
      <c r="AR164" s="350"/>
      <c r="AS164" s="350"/>
      <c r="AT164" s="350"/>
      <c r="AU164" s="351"/>
      <c r="AV164" s="352">
        <v>5.7000000000000002E-2</v>
      </c>
      <c r="AW164" s="353"/>
      <c r="AX164" s="353"/>
      <c r="AY164" s="382"/>
    </row>
    <row r="165" spans="1:51" ht="45" customHeight="1">
      <c r="A165" s="334"/>
      <c r="B165" s="335"/>
      <c r="C165" s="335"/>
      <c r="D165" s="335"/>
      <c r="E165" s="335"/>
      <c r="F165" s="336"/>
      <c r="G165" s="321" t="s">
        <v>274</v>
      </c>
      <c r="H165" s="322"/>
      <c r="I165" s="322"/>
      <c r="J165" s="322"/>
      <c r="K165" s="323"/>
      <c r="L165" s="340" t="s">
        <v>281</v>
      </c>
      <c r="M165" s="341"/>
      <c r="N165" s="341"/>
      <c r="O165" s="341"/>
      <c r="P165" s="341"/>
      <c r="Q165" s="341"/>
      <c r="R165" s="341"/>
      <c r="S165" s="341"/>
      <c r="T165" s="341"/>
      <c r="U165" s="341"/>
      <c r="V165" s="341"/>
      <c r="W165" s="341"/>
      <c r="X165" s="342"/>
      <c r="Y165" s="327">
        <v>12.144</v>
      </c>
      <c r="Z165" s="328"/>
      <c r="AA165" s="328"/>
      <c r="AB165" s="328"/>
      <c r="AC165" s="329"/>
      <c r="AD165" s="321"/>
      <c r="AE165" s="322"/>
      <c r="AF165" s="322"/>
      <c r="AG165" s="322"/>
      <c r="AH165" s="323"/>
      <c r="AI165" s="324"/>
      <c r="AJ165" s="325"/>
      <c r="AK165" s="325"/>
      <c r="AL165" s="325"/>
      <c r="AM165" s="325"/>
      <c r="AN165" s="325"/>
      <c r="AO165" s="325"/>
      <c r="AP165" s="325"/>
      <c r="AQ165" s="325"/>
      <c r="AR165" s="325"/>
      <c r="AS165" s="325"/>
      <c r="AT165" s="325"/>
      <c r="AU165" s="326"/>
      <c r="AV165" s="327"/>
      <c r="AW165" s="328"/>
      <c r="AX165" s="328"/>
      <c r="AY165" s="330"/>
    </row>
    <row r="166" spans="1:51" ht="24.75" customHeight="1">
      <c r="A166" s="334"/>
      <c r="B166" s="335"/>
      <c r="C166" s="335"/>
      <c r="D166" s="335"/>
      <c r="E166" s="335"/>
      <c r="F166" s="336"/>
      <c r="G166" s="321" t="s">
        <v>275</v>
      </c>
      <c r="H166" s="322"/>
      <c r="I166" s="322"/>
      <c r="J166" s="322"/>
      <c r="K166" s="323"/>
      <c r="L166" s="340" t="s">
        <v>282</v>
      </c>
      <c r="M166" s="341"/>
      <c r="N166" s="341"/>
      <c r="O166" s="341"/>
      <c r="P166" s="341"/>
      <c r="Q166" s="341"/>
      <c r="R166" s="341"/>
      <c r="S166" s="341"/>
      <c r="T166" s="341"/>
      <c r="U166" s="341"/>
      <c r="V166" s="341"/>
      <c r="W166" s="341"/>
      <c r="X166" s="342"/>
      <c r="Y166" s="327">
        <v>11.635</v>
      </c>
      <c r="Z166" s="328"/>
      <c r="AA166" s="328"/>
      <c r="AB166" s="328"/>
      <c r="AC166" s="329"/>
      <c r="AD166" s="321"/>
      <c r="AE166" s="322"/>
      <c r="AF166" s="322"/>
      <c r="AG166" s="322"/>
      <c r="AH166" s="323"/>
      <c r="AI166" s="324"/>
      <c r="AJ166" s="325"/>
      <c r="AK166" s="325"/>
      <c r="AL166" s="325"/>
      <c r="AM166" s="325"/>
      <c r="AN166" s="325"/>
      <c r="AO166" s="325"/>
      <c r="AP166" s="325"/>
      <c r="AQ166" s="325"/>
      <c r="AR166" s="325"/>
      <c r="AS166" s="325"/>
      <c r="AT166" s="325"/>
      <c r="AU166" s="326"/>
      <c r="AV166" s="327"/>
      <c r="AW166" s="328"/>
      <c r="AX166" s="328"/>
      <c r="AY166" s="330"/>
    </row>
    <row r="167" spans="1:51" ht="24.75" customHeight="1">
      <c r="A167" s="334"/>
      <c r="B167" s="335"/>
      <c r="C167" s="335"/>
      <c r="D167" s="335"/>
      <c r="E167" s="335"/>
      <c r="F167" s="336"/>
      <c r="G167" s="321" t="s">
        <v>276</v>
      </c>
      <c r="H167" s="322"/>
      <c r="I167" s="322"/>
      <c r="J167" s="322"/>
      <c r="K167" s="323"/>
      <c r="L167" s="340" t="s">
        <v>283</v>
      </c>
      <c r="M167" s="341"/>
      <c r="N167" s="341"/>
      <c r="O167" s="341"/>
      <c r="P167" s="341"/>
      <c r="Q167" s="341"/>
      <c r="R167" s="341"/>
      <c r="S167" s="341"/>
      <c r="T167" s="341"/>
      <c r="U167" s="341"/>
      <c r="V167" s="341"/>
      <c r="W167" s="341"/>
      <c r="X167" s="342"/>
      <c r="Y167" s="327">
        <v>9.0280000000000005</v>
      </c>
      <c r="Z167" s="328"/>
      <c r="AA167" s="328"/>
      <c r="AB167" s="328"/>
      <c r="AC167" s="329"/>
      <c r="AD167" s="321"/>
      <c r="AE167" s="322"/>
      <c r="AF167" s="322"/>
      <c r="AG167" s="322"/>
      <c r="AH167" s="323"/>
      <c r="AI167" s="324"/>
      <c r="AJ167" s="325"/>
      <c r="AK167" s="325"/>
      <c r="AL167" s="325"/>
      <c r="AM167" s="325"/>
      <c r="AN167" s="325"/>
      <c r="AO167" s="325"/>
      <c r="AP167" s="325"/>
      <c r="AQ167" s="325"/>
      <c r="AR167" s="325"/>
      <c r="AS167" s="325"/>
      <c r="AT167" s="325"/>
      <c r="AU167" s="326"/>
      <c r="AV167" s="327"/>
      <c r="AW167" s="328"/>
      <c r="AX167" s="328"/>
      <c r="AY167" s="330"/>
    </row>
    <row r="168" spans="1:51" ht="24.75" customHeight="1">
      <c r="A168" s="334"/>
      <c r="B168" s="335"/>
      <c r="C168" s="335"/>
      <c r="D168" s="335"/>
      <c r="E168" s="335"/>
      <c r="F168" s="336"/>
      <c r="G168" s="321" t="s">
        <v>277</v>
      </c>
      <c r="H168" s="322"/>
      <c r="I168" s="322"/>
      <c r="J168" s="322"/>
      <c r="K168" s="323"/>
      <c r="L168" s="340" t="s">
        <v>284</v>
      </c>
      <c r="M168" s="341"/>
      <c r="N168" s="341"/>
      <c r="O168" s="341"/>
      <c r="P168" s="341"/>
      <c r="Q168" s="341"/>
      <c r="R168" s="341"/>
      <c r="S168" s="341"/>
      <c r="T168" s="341"/>
      <c r="U168" s="341"/>
      <c r="V168" s="341"/>
      <c r="W168" s="341"/>
      <c r="X168" s="342"/>
      <c r="Y168" s="327">
        <v>6.0709999999999997</v>
      </c>
      <c r="Z168" s="328"/>
      <c r="AA168" s="328"/>
      <c r="AB168" s="328"/>
      <c r="AC168" s="329"/>
      <c r="AD168" s="321"/>
      <c r="AE168" s="322"/>
      <c r="AF168" s="322"/>
      <c r="AG168" s="322"/>
      <c r="AH168" s="323"/>
      <c r="AI168" s="324"/>
      <c r="AJ168" s="325"/>
      <c r="AK168" s="325"/>
      <c r="AL168" s="325"/>
      <c r="AM168" s="325"/>
      <c r="AN168" s="325"/>
      <c r="AO168" s="325"/>
      <c r="AP168" s="325"/>
      <c r="AQ168" s="325"/>
      <c r="AR168" s="325"/>
      <c r="AS168" s="325"/>
      <c r="AT168" s="325"/>
      <c r="AU168" s="326"/>
      <c r="AV168" s="327"/>
      <c r="AW168" s="328"/>
      <c r="AX168" s="328"/>
      <c r="AY168" s="330"/>
    </row>
    <row r="169" spans="1:51" ht="24.75" customHeight="1">
      <c r="A169" s="334"/>
      <c r="B169" s="335"/>
      <c r="C169" s="335"/>
      <c r="D169" s="335"/>
      <c r="E169" s="335"/>
      <c r="F169" s="336"/>
      <c r="G169" s="321" t="s">
        <v>278</v>
      </c>
      <c r="H169" s="322"/>
      <c r="I169" s="322"/>
      <c r="J169" s="322"/>
      <c r="K169" s="323"/>
      <c r="L169" s="340" t="s">
        <v>285</v>
      </c>
      <c r="M169" s="341"/>
      <c r="N169" s="341"/>
      <c r="O169" s="341"/>
      <c r="P169" s="341"/>
      <c r="Q169" s="341"/>
      <c r="R169" s="341"/>
      <c r="S169" s="341"/>
      <c r="T169" s="341"/>
      <c r="U169" s="341"/>
      <c r="V169" s="341"/>
      <c r="W169" s="341"/>
      <c r="X169" s="342"/>
      <c r="Y169" s="327">
        <v>0.77400000000000002</v>
      </c>
      <c r="Z169" s="328"/>
      <c r="AA169" s="328"/>
      <c r="AB169" s="328"/>
      <c r="AC169" s="329"/>
      <c r="AD169" s="321"/>
      <c r="AE169" s="322"/>
      <c r="AF169" s="322"/>
      <c r="AG169" s="322"/>
      <c r="AH169" s="323"/>
      <c r="AI169" s="324"/>
      <c r="AJ169" s="325"/>
      <c r="AK169" s="325"/>
      <c r="AL169" s="325"/>
      <c r="AM169" s="325"/>
      <c r="AN169" s="325"/>
      <c r="AO169" s="325"/>
      <c r="AP169" s="325"/>
      <c r="AQ169" s="325"/>
      <c r="AR169" s="325"/>
      <c r="AS169" s="325"/>
      <c r="AT169" s="325"/>
      <c r="AU169" s="326"/>
      <c r="AV169" s="327"/>
      <c r="AW169" s="328"/>
      <c r="AX169" s="328"/>
      <c r="AY169" s="330"/>
    </row>
    <row r="170" spans="1:51" ht="24.75" customHeight="1">
      <c r="A170" s="334"/>
      <c r="B170" s="335"/>
      <c r="C170" s="335"/>
      <c r="D170" s="335"/>
      <c r="E170" s="335"/>
      <c r="F170" s="336"/>
      <c r="G170" s="321" t="s">
        <v>279</v>
      </c>
      <c r="H170" s="322"/>
      <c r="I170" s="322"/>
      <c r="J170" s="322"/>
      <c r="K170" s="323"/>
      <c r="L170" s="340" t="s">
        <v>286</v>
      </c>
      <c r="M170" s="341"/>
      <c r="N170" s="341"/>
      <c r="O170" s="341"/>
      <c r="P170" s="341"/>
      <c r="Q170" s="341"/>
      <c r="R170" s="341"/>
      <c r="S170" s="341"/>
      <c r="T170" s="341"/>
      <c r="U170" s="341"/>
      <c r="V170" s="341"/>
      <c r="W170" s="341"/>
      <c r="X170" s="342"/>
      <c r="Y170" s="327">
        <v>0.185</v>
      </c>
      <c r="Z170" s="328"/>
      <c r="AA170" s="328"/>
      <c r="AB170" s="328"/>
      <c r="AC170" s="329"/>
      <c r="AD170" s="321"/>
      <c r="AE170" s="322"/>
      <c r="AF170" s="322"/>
      <c r="AG170" s="322"/>
      <c r="AH170" s="323"/>
      <c r="AI170" s="324"/>
      <c r="AJ170" s="325"/>
      <c r="AK170" s="325"/>
      <c r="AL170" s="325"/>
      <c r="AM170" s="325"/>
      <c r="AN170" s="325"/>
      <c r="AO170" s="325"/>
      <c r="AP170" s="325"/>
      <c r="AQ170" s="325"/>
      <c r="AR170" s="325"/>
      <c r="AS170" s="325"/>
      <c r="AT170" s="325"/>
      <c r="AU170" s="326"/>
      <c r="AV170" s="327"/>
      <c r="AW170" s="328"/>
      <c r="AX170" s="328"/>
      <c r="AY170" s="330"/>
    </row>
    <row r="171" spans="1:51" ht="24.75" customHeight="1">
      <c r="A171" s="334"/>
      <c r="B171" s="335"/>
      <c r="C171" s="335"/>
      <c r="D171" s="335"/>
      <c r="E171" s="335"/>
      <c r="F171" s="336"/>
      <c r="G171" s="862"/>
      <c r="H171" s="863"/>
      <c r="I171" s="863"/>
      <c r="J171" s="863"/>
      <c r="K171" s="864"/>
      <c r="L171" s="865"/>
      <c r="M171" s="866"/>
      <c r="N171" s="866"/>
      <c r="O171" s="866"/>
      <c r="P171" s="866"/>
      <c r="Q171" s="866"/>
      <c r="R171" s="866"/>
      <c r="S171" s="866"/>
      <c r="T171" s="866"/>
      <c r="U171" s="866"/>
      <c r="V171" s="866"/>
      <c r="W171" s="866"/>
      <c r="X171" s="867"/>
      <c r="Y171" s="868"/>
      <c r="Z171" s="869"/>
      <c r="AA171" s="869"/>
      <c r="AB171" s="869"/>
      <c r="AC171" s="870"/>
      <c r="AD171" s="862"/>
      <c r="AE171" s="863"/>
      <c r="AF171" s="863"/>
      <c r="AG171" s="863"/>
      <c r="AH171" s="864"/>
      <c r="AI171" s="865"/>
      <c r="AJ171" s="866"/>
      <c r="AK171" s="866"/>
      <c r="AL171" s="866"/>
      <c r="AM171" s="866"/>
      <c r="AN171" s="866"/>
      <c r="AO171" s="866"/>
      <c r="AP171" s="866"/>
      <c r="AQ171" s="866"/>
      <c r="AR171" s="866"/>
      <c r="AS171" s="866"/>
      <c r="AT171" s="866"/>
      <c r="AU171" s="867"/>
      <c r="AV171" s="868"/>
      <c r="AW171" s="869"/>
      <c r="AX171" s="869"/>
      <c r="AY171" s="871"/>
    </row>
    <row r="172" spans="1:51" ht="24.75" customHeight="1" thickBot="1">
      <c r="A172" s="334"/>
      <c r="B172" s="335"/>
      <c r="C172" s="335"/>
      <c r="D172" s="335"/>
      <c r="E172" s="335"/>
      <c r="F172" s="336"/>
      <c r="G172" s="311" t="s">
        <v>8</v>
      </c>
      <c r="H172" s="312"/>
      <c r="I172" s="312"/>
      <c r="J172" s="312"/>
      <c r="K172" s="313"/>
      <c r="L172" s="314"/>
      <c r="M172" s="315"/>
      <c r="N172" s="315"/>
      <c r="O172" s="315"/>
      <c r="P172" s="315"/>
      <c r="Q172" s="315"/>
      <c r="R172" s="315"/>
      <c r="S172" s="315"/>
      <c r="T172" s="315"/>
      <c r="U172" s="315"/>
      <c r="V172" s="315"/>
      <c r="W172" s="315"/>
      <c r="X172" s="316"/>
      <c r="Y172" s="317">
        <f>SUM(Y164:AC171)</f>
        <v>58.921999999999997</v>
      </c>
      <c r="Z172" s="318"/>
      <c r="AA172" s="318"/>
      <c r="AB172" s="318"/>
      <c r="AC172" s="319"/>
      <c r="AD172" s="311" t="s">
        <v>8</v>
      </c>
      <c r="AE172" s="312"/>
      <c r="AF172" s="312"/>
      <c r="AG172" s="312"/>
      <c r="AH172" s="313"/>
      <c r="AI172" s="314"/>
      <c r="AJ172" s="315"/>
      <c r="AK172" s="315"/>
      <c r="AL172" s="315"/>
      <c r="AM172" s="315"/>
      <c r="AN172" s="315"/>
      <c r="AO172" s="315"/>
      <c r="AP172" s="315"/>
      <c r="AQ172" s="315"/>
      <c r="AR172" s="315"/>
      <c r="AS172" s="315"/>
      <c r="AT172" s="315"/>
      <c r="AU172" s="316"/>
      <c r="AV172" s="317">
        <f>SUM(AV164:AY171)</f>
        <v>5.7000000000000002E-2</v>
      </c>
      <c r="AW172" s="318"/>
      <c r="AX172" s="318"/>
      <c r="AY172" s="320"/>
    </row>
    <row r="173" spans="1:51" ht="43.5" customHeight="1">
      <c r="A173" s="334"/>
      <c r="B173" s="335"/>
      <c r="C173" s="335"/>
      <c r="D173" s="335"/>
      <c r="E173" s="335"/>
      <c r="F173" s="336"/>
      <c r="G173" s="361" t="s">
        <v>266</v>
      </c>
      <c r="H173" s="362"/>
      <c r="I173" s="362"/>
      <c r="J173" s="362"/>
      <c r="K173" s="362"/>
      <c r="L173" s="362"/>
      <c r="M173" s="362"/>
      <c r="N173" s="362"/>
      <c r="O173" s="362"/>
      <c r="P173" s="362"/>
      <c r="Q173" s="362"/>
      <c r="R173" s="362"/>
      <c r="S173" s="362"/>
      <c r="T173" s="362"/>
      <c r="U173" s="362"/>
      <c r="V173" s="362"/>
      <c r="W173" s="362"/>
      <c r="X173" s="362"/>
      <c r="Y173" s="362"/>
      <c r="Z173" s="362"/>
      <c r="AA173" s="362"/>
      <c r="AB173" s="362"/>
      <c r="AC173" s="363"/>
      <c r="AD173" s="361" t="s">
        <v>267</v>
      </c>
      <c r="AE173" s="362"/>
      <c r="AF173" s="362"/>
      <c r="AG173" s="362"/>
      <c r="AH173" s="362"/>
      <c r="AI173" s="362"/>
      <c r="AJ173" s="362"/>
      <c r="AK173" s="362"/>
      <c r="AL173" s="362"/>
      <c r="AM173" s="362"/>
      <c r="AN173" s="362"/>
      <c r="AO173" s="362"/>
      <c r="AP173" s="362"/>
      <c r="AQ173" s="362"/>
      <c r="AR173" s="362"/>
      <c r="AS173" s="362"/>
      <c r="AT173" s="362"/>
      <c r="AU173" s="362"/>
      <c r="AV173" s="362"/>
      <c r="AW173" s="362"/>
      <c r="AX173" s="362"/>
      <c r="AY173" s="364"/>
    </row>
    <row r="174" spans="1:51" ht="24.75" customHeight="1">
      <c r="A174" s="334"/>
      <c r="B174" s="335"/>
      <c r="C174" s="335"/>
      <c r="D174" s="335"/>
      <c r="E174" s="335"/>
      <c r="F174" s="336"/>
      <c r="G174" s="365" t="s">
        <v>5</v>
      </c>
      <c r="H174" s="366"/>
      <c r="I174" s="366"/>
      <c r="J174" s="366"/>
      <c r="K174" s="367"/>
      <c r="L174" s="368" t="s">
        <v>6</v>
      </c>
      <c r="M174" s="366"/>
      <c r="N174" s="366"/>
      <c r="O174" s="366"/>
      <c r="P174" s="366"/>
      <c r="Q174" s="366"/>
      <c r="R174" s="366"/>
      <c r="S174" s="366"/>
      <c r="T174" s="366"/>
      <c r="U174" s="366"/>
      <c r="V174" s="366"/>
      <c r="W174" s="366"/>
      <c r="X174" s="367"/>
      <c r="Y174" s="369" t="s">
        <v>7</v>
      </c>
      <c r="Z174" s="370"/>
      <c r="AA174" s="370"/>
      <c r="AB174" s="370"/>
      <c r="AC174" s="371"/>
      <c r="AD174" s="365" t="s">
        <v>5</v>
      </c>
      <c r="AE174" s="366"/>
      <c r="AF174" s="366"/>
      <c r="AG174" s="366"/>
      <c r="AH174" s="367"/>
      <c r="AI174" s="368" t="s">
        <v>6</v>
      </c>
      <c r="AJ174" s="366"/>
      <c r="AK174" s="366"/>
      <c r="AL174" s="366"/>
      <c r="AM174" s="366"/>
      <c r="AN174" s="366"/>
      <c r="AO174" s="366"/>
      <c r="AP174" s="366"/>
      <c r="AQ174" s="366"/>
      <c r="AR174" s="366"/>
      <c r="AS174" s="366"/>
      <c r="AT174" s="366"/>
      <c r="AU174" s="367"/>
      <c r="AV174" s="369" t="s">
        <v>7</v>
      </c>
      <c r="AW174" s="370"/>
      <c r="AX174" s="370"/>
      <c r="AY174" s="372"/>
    </row>
    <row r="175" spans="1:51" ht="30" customHeight="1">
      <c r="A175" s="334"/>
      <c r="B175" s="335"/>
      <c r="C175" s="335"/>
      <c r="D175" s="335"/>
      <c r="E175" s="335"/>
      <c r="F175" s="336"/>
      <c r="G175" s="346" t="s">
        <v>288</v>
      </c>
      <c r="H175" s="347"/>
      <c r="I175" s="347"/>
      <c r="J175" s="347"/>
      <c r="K175" s="348"/>
      <c r="L175" s="349" t="s">
        <v>287</v>
      </c>
      <c r="M175" s="350"/>
      <c r="N175" s="350"/>
      <c r="O175" s="350"/>
      <c r="P175" s="350"/>
      <c r="Q175" s="350"/>
      <c r="R175" s="350"/>
      <c r="S175" s="350"/>
      <c r="T175" s="350"/>
      <c r="U175" s="350"/>
      <c r="V175" s="350"/>
      <c r="W175" s="350"/>
      <c r="X175" s="351"/>
      <c r="Y175" s="352">
        <v>4.3710000000000004</v>
      </c>
      <c r="Z175" s="353"/>
      <c r="AA175" s="353"/>
      <c r="AB175" s="353"/>
      <c r="AC175" s="354"/>
      <c r="AD175" s="346"/>
      <c r="AE175" s="347"/>
      <c r="AF175" s="347"/>
      <c r="AG175" s="347"/>
      <c r="AH175" s="348"/>
      <c r="AI175" s="349" t="s">
        <v>270</v>
      </c>
      <c r="AJ175" s="350"/>
      <c r="AK175" s="350"/>
      <c r="AL175" s="350"/>
      <c r="AM175" s="350"/>
      <c r="AN175" s="350"/>
      <c r="AO175" s="350"/>
      <c r="AP175" s="350"/>
      <c r="AQ175" s="350"/>
      <c r="AR175" s="350"/>
      <c r="AS175" s="350"/>
      <c r="AT175" s="350"/>
      <c r="AU175" s="351"/>
      <c r="AV175" s="358" t="s">
        <v>271</v>
      </c>
      <c r="AW175" s="359"/>
      <c r="AX175" s="359"/>
      <c r="AY175" s="360"/>
    </row>
    <row r="176" spans="1:51" ht="24.75" customHeight="1">
      <c r="A176" s="334"/>
      <c r="B176" s="335"/>
      <c r="C176" s="335"/>
      <c r="D176" s="335"/>
      <c r="E176" s="335"/>
      <c r="F176" s="336"/>
      <c r="G176" s="321"/>
      <c r="H176" s="322"/>
      <c r="I176" s="322"/>
      <c r="J176" s="322"/>
      <c r="K176" s="323"/>
      <c r="L176" s="324"/>
      <c r="M176" s="325"/>
      <c r="N176" s="325"/>
      <c r="O176" s="325"/>
      <c r="P176" s="325"/>
      <c r="Q176" s="325"/>
      <c r="R176" s="325"/>
      <c r="S176" s="325"/>
      <c r="T176" s="325"/>
      <c r="U176" s="325"/>
      <c r="V176" s="325"/>
      <c r="W176" s="325"/>
      <c r="X176" s="326"/>
      <c r="Y176" s="327"/>
      <c r="Z176" s="328"/>
      <c r="AA176" s="328"/>
      <c r="AB176" s="328"/>
      <c r="AC176" s="329"/>
      <c r="AD176" s="321"/>
      <c r="AE176" s="322"/>
      <c r="AF176" s="322"/>
      <c r="AG176" s="322"/>
      <c r="AH176" s="323"/>
      <c r="AI176" s="324"/>
      <c r="AJ176" s="325"/>
      <c r="AK176" s="325"/>
      <c r="AL176" s="325"/>
      <c r="AM176" s="325"/>
      <c r="AN176" s="325"/>
      <c r="AO176" s="325"/>
      <c r="AP176" s="325"/>
      <c r="AQ176" s="325"/>
      <c r="AR176" s="325"/>
      <c r="AS176" s="325"/>
      <c r="AT176" s="325"/>
      <c r="AU176" s="326"/>
      <c r="AV176" s="327"/>
      <c r="AW176" s="328"/>
      <c r="AX176" s="328"/>
      <c r="AY176" s="330"/>
    </row>
    <row r="177" spans="1:51" ht="24.75" customHeight="1" thickBot="1">
      <c r="A177" s="334"/>
      <c r="B177" s="335"/>
      <c r="C177" s="335"/>
      <c r="D177" s="335"/>
      <c r="E177" s="335"/>
      <c r="F177" s="336"/>
      <c r="G177" s="311" t="s">
        <v>8</v>
      </c>
      <c r="H177" s="312"/>
      <c r="I177" s="312"/>
      <c r="J177" s="312"/>
      <c r="K177" s="313"/>
      <c r="L177" s="314"/>
      <c r="M177" s="315"/>
      <c r="N177" s="315"/>
      <c r="O177" s="315"/>
      <c r="P177" s="315"/>
      <c r="Q177" s="315"/>
      <c r="R177" s="315"/>
      <c r="S177" s="315"/>
      <c r="T177" s="315"/>
      <c r="U177" s="315"/>
      <c r="V177" s="315"/>
      <c r="W177" s="315"/>
      <c r="X177" s="316"/>
      <c r="Y177" s="317">
        <f>SUM(Y175:AC176)</f>
        <v>4.3710000000000004</v>
      </c>
      <c r="Z177" s="318"/>
      <c r="AA177" s="318"/>
      <c r="AB177" s="318"/>
      <c r="AC177" s="319"/>
      <c r="AD177" s="311" t="s">
        <v>8</v>
      </c>
      <c r="AE177" s="312"/>
      <c r="AF177" s="312"/>
      <c r="AG177" s="312"/>
      <c r="AH177" s="313"/>
      <c r="AI177" s="314"/>
      <c r="AJ177" s="315"/>
      <c r="AK177" s="315"/>
      <c r="AL177" s="315"/>
      <c r="AM177" s="315"/>
      <c r="AN177" s="315"/>
      <c r="AO177" s="315"/>
      <c r="AP177" s="315"/>
      <c r="AQ177" s="315"/>
      <c r="AR177" s="315"/>
      <c r="AS177" s="315"/>
      <c r="AT177" s="315"/>
      <c r="AU177" s="316"/>
      <c r="AV177" s="317">
        <f>SUM(AV175:AY176)</f>
        <v>0</v>
      </c>
      <c r="AW177" s="318"/>
      <c r="AX177" s="318"/>
      <c r="AY177" s="320"/>
    </row>
    <row r="178" spans="1:51" ht="33" customHeight="1">
      <c r="A178" s="334"/>
      <c r="B178" s="335"/>
      <c r="C178" s="335"/>
      <c r="D178" s="335"/>
      <c r="E178" s="335"/>
      <c r="F178" s="336"/>
      <c r="G178" s="361" t="s">
        <v>268</v>
      </c>
      <c r="H178" s="362"/>
      <c r="I178" s="362"/>
      <c r="J178" s="362"/>
      <c r="K178" s="362"/>
      <c r="L178" s="362"/>
      <c r="M178" s="362"/>
      <c r="N178" s="362"/>
      <c r="O178" s="362"/>
      <c r="P178" s="362"/>
      <c r="Q178" s="362"/>
      <c r="R178" s="362"/>
      <c r="S178" s="362"/>
      <c r="T178" s="362"/>
      <c r="U178" s="362"/>
      <c r="V178" s="362"/>
      <c r="W178" s="362"/>
      <c r="X178" s="362"/>
      <c r="Y178" s="362"/>
      <c r="Z178" s="362"/>
      <c r="AA178" s="362"/>
      <c r="AB178" s="362"/>
      <c r="AC178" s="363"/>
      <c r="AD178" s="361" t="s">
        <v>528</v>
      </c>
      <c r="AE178" s="362"/>
      <c r="AF178" s="362"/>
      <c r="AG178" s="362"/>
      <c r="AH178" s="362"/>
      <c r="AI178" s="362"/>
      <c r="AJ178" s="362"/>
      <c r="AK178" s="362"/>
      <c r="AL178" s="362"/>
      <c r="AM178" s="362"/>
      <c r="AN178" s="362"/>
      <c r="AO178" s="362"/>
      <c r="AP178" s="362"/>
      <c r="AQ178" s="362"/>
      <c r="AR178" s="362"/>
      <c r="AS178" s="362"/>
      <c r="AT178" s="362"/>
      <c r="AU178" s="362"/>
      <c r="AV178" s="362"/>
      <c r="AW178" s="362"/>
      <c r="AX178" s="362"/>
      <c r="AY178" s="364"/>
    </row>
    <row r="179" spans="1:51" ht="24.75" customHeight="1">
      <c r="A179" s="334"/>
      <c r="B179" s="335"/>
      <c r="C179" s="335"/>
      <c r="D179" s="335"/>
      <c r="E179" s="335"/>
      <c r="F179" s="336"/>
      <c r="G179" s="365" t="s">
        <v>5</v>
      </c>
      <c r="H179" s="366"/>
      <c r="I179" s="366"/>
      <c r="J179" s="366"/>
      <c r="K179" s="367"/>
      <c r="L179" s="368" t="s">
        <v>6</v>
      </c>
      <c r="M179" s="366"/>
      <c r="N179" s="366"/>
      <c r="O179" s="366"/>
      <c r="P179" s="366"/>
      <c r="Q179" s="366"/>
      <c r="R179" s="366"/>
      <c r="S179" s="366"/>
      <c r="T179" s="366"/>
      <c r="U179" s="366"/>
      <c r="V179" s="366"/>
      <c r="W179" s="366"/>
      <c r="X179" s="367"/>
      <c r="Y179" s="369" t="s">
        <v>7</v>
      </c>
      <c r="Z179" s="370"/>
      <c r="AA179" s="370"/>
      <c r="AB179" s="370"/>
      <c r="AC179" s="371"/>
      <c r="AD179" s="365" t="s">
        <v>5</v>
      </c>
      <c r="AE179" s="366"/>
      <c r="AF179" s="366"/>
      <c r="AG179" s="366"/>
      <c r="AH179" s="367"/>
      <c r="AI179" s="368" t="s">
        <v>6</v>
      </c>
      <c r="AJ179" s="366"/>
      <c r="AK179" s="366"/>
      <c r="AL179" s="366"/>
      <c r="AM179" s="366"/>
      <c r="AN179" s="366"/>
      <c r="AO179" s="366"/>
      <c r="AP179" s="366"/>
      <c r="AQ179" s="366"/>
      <c r="AR179" s="366"/>
      <c r="AS179" s="366"/>
      <c r="AT179" s="366"/>
      <c r="AU179" s="367"/>
      <c r="AV179" s="369" t="s">
        <v>7</v>
      </c>
      <c r="AW179" s="370"/>
      <c r="AX179" s="370"/>
      <c r="AY179" s="372"/>
    </row>
    <row r="180" spans="1:51" ht="24.75" customHeight="1">
      <c r="A180" s="334"/>
      <c r="B180" s="335"/>
      <c r="C180" s="335"/>
      <c r="D180" s="335"/>
      <c r="E180" s="335"/>
      <c r="F180" s="336"/>
      <c r="G180" s="346"/>
      <c r="H180" s="347"/>
      <c r="I180" s="347"/>
      <c r="J180" s="347"/>
      <c r="K180" s="348"/>
      <c r="L180" s="349" t="s">
        <v>269</v>
      </c>
      <c r="M180" s="350"/>
      <c r="N180" s="350"/>
      <c r="O180" s="350"/>
      <c r="P180" s="350"/>
      <c r="Q180" s="350"/>
      <c r="R180" s="350"/>
      <c r="S180" s="350"/>
      <c r="T180" s="350"/>
      <c r="U180" s="350"/>
      <c r="V180" s="350"/>
      <c r="W180" s="350"/>
      <c r="X180" s="351"/>
      <c r="Y180" s="358" t="s">
        <v>271</v>
      </c>
      <c r="Z180" s="359"/>
      <c r="AA180" s="359"/>
      <c r="AB180" s="359"/>
      <c r="AC180" s="381"/>
      <c r="AD180" s="346" t="s">
        <v>291</v>
      </c>
      <c r="AE180" s="347"/>
      <c r="AF180" s="347"/>
      <c r="AG180" s="347"/>
      <c r="AH180" s="348"/>
      <c r="AI180" s="349" t="s">
        <v>289</v>
      </c>
      <c r="AJ180" s="350"/>
      <c r="AK180" s="350"/>
      <c r="AL180" s="350"/>
      <c r="AM180" s="350"/>
      <c r="AN180" s="350"/>
      <c r="AO180" s="350"/>
      <c r="AP180" s="350"/>
      <c r="AQ180" s="350"/>
      <c r="AR180" s="350"/>
      <c r="AS180" s="350"/>
      <c r="AT180" s="350"/>
      <c r="AU180" s="351"/>
      <c r="AV180" s="352">
        <v>1319.3969999999999</v>
      </c>
      <c r="AW180" s="353"/>
      <c r="AX180" s="353"/>
      <c r="AY180" s="382"/>
    </row>
    <row r="181" spans="1:51" ht="24.75" customHeight="1">
      <c r="A181" s="334"/>
      <c r="B181" s="335"/>
      <c r="C181" s="335"/>
      <c r="D181" s="335"/>
      <c r="E181" s="335"/>
      <c r="F181" s="336"/>
      <c r="G181" s="321"/>
      <c r="H181" s="322"/>
      <c r="I181" s="322"/>
      <c r="J181" s="322"/>
      <c r="K181" s="323"/>
      <c r="L181" s="324"/>
      <c r="M181" s="325"/>
      <c r="N181" s="325"/>
      <c r="O181" s="325"/>
      <c r="P181" s="325"/>
      <c r="Q181" s="325"/>
      <c r="R181" s="325"/>
      <c r="S181" s="325"/>
      <c r="T181" s="325"/>
      <c r="U181" s="325"/>
      <c r="V181" s="325"/>
      <c r="W181" s="325"/>
      <c r="X181" s="326"/>
      <c r="Y181" s="327"/>
      <c r="Z181" s="328"/>
      <c r="AA181" s="328"/>
      <c r="AB181" s="328"/>
      <c r="AC181" s="329"/>
      <c r="AD181" s="321" t="s">
        <v>292</v>
      </c>
      <c r="AE181" s="322"/>
      <c r="AF181" s="322"/>
      <c r="AG181" s="322"/>
      <c r="AH181" s="323"/>
      <c r="AI181" s="340" t="s">
        <v>290</v>
      </c>
      <c r="AJ181" s="341"/>
      <c r="AK181" s="341"/>
      <c r="AL181" s="341"/>
      <c r="AM181" s="341"/>
      <c r="AN181" s="341"/>
      <c r="AO181" s="341"/>
      <c r="AP181" s="341"/>
      <c r="AQ181" s="341"/>
      <c r="AR181" s="341"/>
      <c r="AS181" s="341"/>
      <c r="AT181" s="341"/>
      <c r="AU181" s="342"/>
      <c r="AV181" s="343">
        <v>29.483000000000001</v>
      </c>
      <c r="AW181" s="344"/>
      <c r="AX181" s="344"/>
      <c r="AY181" s="879"/>
    </row>
    <row r="182" spans="1:51" ht="24.75" customHeight="1">
      <c r="A182" s="334"/>
      <c r="B182" s="335"/>
      <c r="C182" s="335"/>
      <c r="D182" s="335"/>
      <c r="E182" s="335"/>
      <c r="F182" s="336"/>
      <c r="G182" s="321"/>
      <c r="H182" s="322"/>
      <c r="I182" s="322"/>
      <c r="J182" s="322"/>
      <c r="K182" s="323"/>
      <c r="L182" s="324"/>
      <c r="M182" s="325"/>
      <c r="N182" s="325"/>
      <c r="O182" s="325"/>
      <c r="P182" s="325"/>
      <c r="Q182" s="325"/>
      <c r="R182" s="325"/>
      <c r="S182" s="325"/>
      <c r="T182" s="325"/>
      <c r="U182" s="325"/>
      <c r="V182" s="325"/>
      <c r="W182" s="325"/>
      <c r="X182" s="326"/>
      <c r="Y182" s="327"/>
      <c r="Z182" s="328"/>
      <c r="AA182" s="328"/>
      <c r="AB182" s="328"/>
      <c r="AC182" s="329"/>
      <c r="AD182" s="321"/>
      <c r="AE182" s="322"/>
      <c r="AF182" s="322"/>
      <c r="AG182" s="322"/>
      <c r="AH182" s="323"/>
      <c r="AI182" s="324"/>
      <c r="AJ182" s="325"/>
      <c r="AK182" s="325"/>
      <c r="AL182" s="325"/>
      <c r="AM182" s="325"/>
      <c r="AN182" s="325"/>
      <c r="AO182" s="325"/>
      <c r="AP182" s="325"/>
      <c r="AQ182" s="325"/>
      <c r="AR182" s="325"/>
      <c r="AS182" s="325"/>
      <c r="AT182" s="325"/>
      <c r="AU182" s="326"/>
      <c r="AV182" s="327"/>
      <c r="AW182" s="328"/>
      <c r="AX182" s="328"/>
      <c r="AY182" s="330"/>
    </row>
    <row r="183" spans="1:51" ht="24.75" customHeight="1" thickBot="1">
      <c r="A183" s="337"/>
      <c r="B183" s="338"/>
      <c r="C183" s="338"/>
      <c r="D183" s="338"/>
      <c r="E183" s="338"/>
      <c r="F183" s="339"/>
      <c r="G183" s="311" t="s">
        <v>8</v>
      </c>
      <c r="H183" s="312"/>
      <c r="I183" s="312"/>
      <c r="J183" s="312"/>
      <c r="K183" s="313"/>
      <c r="L183" s="314"/>
      <c r="M183" s="315"/>
      <c r="N183" s="315"/>
      <c r="O183" s="315"/>
      <c r="P183" s="315"/>
      <c r="Q183" s="315"/>
      <c r="R183" s="315"/>
      <c r="S183" s="315"/>
      <c r="T183" s="315"/>
      <c r="U183" s="315"/>
      <c r="V183" s="315"/>
      <c r="W183" s="315"/>
      <c r="X183" s="316"/>
      <c r="Y183" s="317">
        <f>SUM(Y180:AC182)</f>
        <v>0</v>
      </c>
      <c r="Z183" s="318"/>
      <c r="AA183" s="318"/>
      <c r="AB183" s="318"/>
      <c r="AC183" s="319"/>
      <c r="AD183" s="311" t="s">
        <v>8</v>
      </c>
      <c r="AE183" s="312"/>
      <c r="AF183" s="312"/>
      <c r="AG183" s="312"/>
      <c r="AH183" s="313"/>
      <c r="AI183" s="314"/>
      <c r="AJ183" s="315"/>
      <c r="AK183" s="315"/>
      <c r="AL183" s="315"/>
      <c r="AM183" s="315"/>
      <c r="AN183" s="315"/>
      <c r="AO183" s="315"/>
      <c r="AP183" s="315"/>
      <c r="AQ183" s="315"/>
      <c r="AR183" s="315"/>
      <c r="AS183" s="315"/>
      <c r="AT183" s="315"/>
      <c r="AU183" s="316"/>
      <c r="AV183" s="317">
        <f>SUM(AV180:AY182)</f>
        <v>1348.8799999999999</v>
      </c>
      <c r="AW183" s="318"/>
      <c r="AX183" s="318"/>
      <c r="AY183" s="320"/>
    </row>
    <row r="184" spans="1:51" ht="38.25" customHeight="1">
      <c r="A184" s="331" t="s">
        <v>439</v>
      </c>
      <c r="B184" s="332"/>
      <c r="C184" s="332"/>
      <c r="D184" s="332"/>
      <c r="E184" s="332"/>
      <c r="F184" s="333"/>
      <c r="G184" s="405" t="s">
        <v>529</v>
      </c>
      <c r="H184" s="406"/>
      <c r="I184" s="406"/>
      <c r="J184" s="406"/>
      <c r="K184" s="406"/>
      <c r="L184" s="406"/>
      <c r="M184" s="406"/>
      <c r="N184" s="406"/>
      <c r="O184" s="406"/>
      <c r="P184" s="406"/>
      <c r="Q184" s="406"/>
      <c r="R184" s="406"/>
      <c r="S184" s="406"/>
      <c r="T184" s="406"/>
      <c r="U184" s="406"/>
      <c r="V184" s="406"/>
      <c r="W184" s="406"/>
      <c r="X184" s="406"/>
      <c r="Y184" s="406"/>
      <c r="Z184" s="406"/>
      <c r="AA184" s="406"/>
      <c r="AB184" s="406"/>
      <c r="AC184" s="407"/>
      <c r="AD184" s="405" t="s">
        <v>530</v>
      </c>
      <c r="AE184" s="406"/>
      <c r="AF184" s="406"/>
      <c r="AG184" s="406"/>
      <c r="AH184" s="406"/>
      <c r="AI184" s="406"/>
      <c r="AJ184" s="406"/>
      <c r="AK184" s="406"/>
      <c r="AL184" s="406"/>
      <c r="AM184" s="406"/>
      <c r="AN184" s="406"/>
      <c r="AO184" s="406"/>
      <c r="AP184" s="406"/>
      <c r="AQ184" s="406"/>
      <c r="AR184" s="406"/>
      <c r="AS184" s="406"/>
      <c r="AT184" s="406"/>
      <c r="AU184" s="406"/>
      <c r="AV184" s="406"/>
      <c r="AW184" s="406"/>
      <c r="AX184" s="406"/>
      <c r="AY184" s="880"/>
    </row>
    <row r="185" spans="1:51" ht="24.75" customHeight="1">
      <c r="A185" s="334"/>
      <c r="B185" s="335"/>
      <c r="C185" s="335"/>
      <c r="D185" s="335"/>
      <c r="E185" s="335"/>
      <c r="F185" s="336"/>
      <c r="G185" s="365" t="s">
        <v>5</v>
      </c>
      <c r="H185" s="366"/>
      <c r="I185" s="366"/>
      <c r="J185" s="366"/>
      <c r="K185" s="367"/>
      <c r="L185" s="368" t="s">
        <v>6</v>
      </c>
      <c r="M185" s="366"/>
      <c r="N185" s="366"/>
      <c r="O185" s="366"/>
      <c r="P185" s="366"/>
      <c r="Q185" s="366"/>
      <c r="R185" s="366"/>
      <c r="S185" s="366"/>
      <c r="T185" s="366"/>
      <c r="U185" s="366"/>
      <c r="V185" s="366"/>
      <c r="W185" s="366"/>
      <c r="X185" s="367"/>
      <c r="Y185" s="369" t="s">
        <v>7</v>
      </c>
      <c r="Z185" s="370"/>
      <c r="AA185" s="370"/>
      <c r="AB185" s="370"/>
      <c r="AC185" s="371"/>
      <c r="AD185" s="365" t="s">
        <v>5</v>
      </c>
      <c r="AE185" s="366"/>
      <c r="AF185" s="366"/>
      <c r="AG185" s="366"/>
      <c r="AH185" s="367"/>
      <c r="AI185" s="368" t="s">
        <v>6</v>
      </c>
      <c r="AJ185" s="366"/>
      <c r="AK185" s="366"/>
      <c r="AL185" s="366"/>
      <c r="AM185" s="366"/>
      <c r="AN185" s="366"/>
      <c r="AO185" s="366"/>
      <c r="AP185" s="366"/>
      <c r="AQ185" s="366"/>
      <c r="AR185" s="366"/>
      <c r="AS185" s="366"/>
      <c r="AT185" s="366"/>
      <c r="AU185" s="367"/>
      <c r="AV185" s="369" t="s">
        <v>7</v>
      </c>
      <c r="AW185" s="370"/>
      <c r="AX185" s="370"/>
      <c r="AY185" s="372"/>
    </row>
    <row r="186" spans="1:51" ht="30" customHeight="1">
      <c r="A186" s="334"/>
      <c r="B186" s="335"/>
      <c r="C186" s="335"/>
      <c r="D186" s="335"/>
      <c r="E186" s="335"/>
      <c r="F186" s="336"/>
      <c r="G186" s="346" t="s">
        <v>291</v>
      </c>
      <c r="H186" s="347"/>
      <c r="I186" s="347"/>
      <c r="J186" s="347"/>
      <c r="K186" s="348"/>
      <c r="L186" s="349" t="s">
        <v>293</v>
      </c>
      <c r="M186" s="350"/>
      <c r="N186" s="350"/>
      <c r="O186" s="350"/>
      <c r="P186" s="350"/>
      <c r="Q186" s="350"/>
      <c r="R186" s="350"/>
      <c r="S186" s="350"/>
      <c r="T186" s="350"/>
      <c r="U186" s="350"/>
      <c r="V186" s="350"/>
      <c r="W186" s="350"/>
      <c r="X186" s="351"/>
      <c r="Y186" s="352">
        <v>63.555</v>
      </c>
      <c r="Z186" s="353"/>
      <c r="AA186" s="353"/>
      <c r="AB186" s="353"/>
      <c r="AC186" s="354"/>
      <c r="AD186" s="875" t="s">
        <v>460</v>
      </c>
      <c r="AE186" s="876"/>
      <c r="AF186" s="876"/>
      <c r="AG186" s="876"/>
      <c r="AH186" s="877"/>
      <c r="AI186" s="349" t="s">
        <v>300</v>
      </c>
      <c r="AJ186" s="350"/>
      <c r="AK186" s="350"/>
      <c r="AL186" s="350"/>
      <c r="AM186" s="350"/>
      <c r="AN186" s="350"/>
      <c r="AO186" s="350"/>
      <c r="AP186" s="350"/>
      <c r="AQ186" s="350"/>
      <c r="AR186" s="350"/>
      <c r="AS186" s="350"/>
      <c r="AT186" s="350"/>
      <c r="AU186" s="351"/>
      <c r="AV186" s="352">
        <v>23.135000000000002</v>
      </c>
      <c r="AW186" s="353"/>
      <c r="AX186" s="353"/>
      <c r="AY186" s="382"/>
    </row>
    <row r="187" spans="1:51" ht="30" customHeight="1">
      <c r="A187" s="334"/>
      <c r="B187" s="335"/>
      <c r="C187" s="335"/>
      <c r="D187" s="335"/>
      <c r="E187" s="335"/>
      <c r="F187" s="336"/>
      <c r="G187" s="321" t="s">
        <v>292</v>
      </c>
      <c r="H187" s="322"/>
      <c r="I187" s="322"/>
      <c r="J187" s="322"/>
      <c r="K187" s="323"/>
      <c r="L187" s="340" t="s">
        <v>296</v>
      </c>
      <c r="M187" s="341"/>
      <c r="N187" s="341"/>
      <c r="O187" s="341"/>
      <c r="P187" s="341"/>
      <c r="Q187" s="341"/>
      <c r="R187" s="341"/>
      <c r="S187" s="341"/>
      <c r="T187" s="341"/>
      <c r="U187" s="341"/>
      <c r="V187" s="341"/>
      <c r="W187" s="341"/>
      <c r="X187" s="342"/>
      <c r="Y187" s="343">
        <v>9.2929999999999993</v>
      </c>
      <c r="Z187" s="344"/>
      <c r="AA187" s="344"/>
      <c r="AB187" s="344"/>
      <c r="AC187" s="345"/>
      <c r="AD187" s="321" t="s">
        <v>299</v>
      </c>
      <c r="AE187" s="322"/>
      <c r="AF187" s="322"/>
      <c r="AG187" s="322"/>
      <c r="AH187" s="323"/>
      <c r="AI187" s="340" t="s">
        <v>301</v>
      </c>
      <c r="AJ187" s="341"/>
      <c r="AK187" s="341"/>
      <c r="AL187" s="341"/>
      <c r="AM187" s="341"/>
      <c r="AN187" s="341"/>
      <c r="AO187" s="341"/>
      <c r="AP187" s="341"/>
      <c r="AQ187" s="341"/>
      <c r="AR187" s="341"/>
      <c r="AS187" s="341"/>
      <c r="AT187" s="341"/>
      <c r="AU187" s="342"/>
      <c r="AV187" s="343">
        <v>4.6529999999999996</v>
      </c>
      <c r="AW187" s="344"/>
      <c r="AX187" s="344"/>
      <c r="AY187" s="879"/>
    </row>
    <row r="188" spans="1:51" ht="30" customHeight="1">
      <c r="A188" s="334"/>
      <c r="B188" s="335"/>
      <c r="C188" s="335"/>
      <c r="D188" s="335"/>
      <c r="E188" s="335"/>
      <c r="F188" s="336"/>
      <c r="G188" s="321" t="s">
        <v>295</v>
      </c>
      <c r="H188" s="322"/>
      <c r="I188" s="322"/>
      <c r="J188" s="322"/>
      <c r="K188" s="323"/>
      <c r="L188" s="340" t="s">
        <v>294</v>
      </c>
      <c r="M188" s="341"/>
      <c r="N188" s="341"/>
      <c r="O188" s="341"/>
      <c r="P188" s="341"/>
      <c r="Q188" s="341"/>
      <c r="R188" s="341"/>
      <c r="S188" s="341"/>
      <c r="T188" s="341"/>
      <c r="U188" s="341"/>
      <c r="V188" s="341"/>
      <c r="W188" s="341"/>
      <c r="X188" s="342"/>
      <c r="Y188" s="343">
        <v>13.888999999999999</v>
      </c>
      <c r="Z188" s="344"/>
      <c r="AA188" s="344"/>
      <c r="AB188" s="344"/>
      <c r="AC188" s="345"/>
      <c r="AD188" s="321" t="s">
        <v>292</v>
      </c>
      <c r="AE188" s="322"/>
      <c r="AF188" s="322"/>
      <c r="AG188" s="322"/>
      <c r="AH188" s="323"/>
      <c r="AI188" s="340" t="s">
        <v>296</v>
      </c>
      <c r="AJ188" s="341"/>
      <c r="AK188" s="341"/>
      <c r="AL188" s="341"/>
      <c r="AM188" s="341"/>
      <c r="AN188" s="341"/>
      <c r="AO188" s="341"/>
      <c r="AP188" s="341"/>
      <c r="AQ188" s="341"/>
      <c r="AR188" s="341"/>
      <c r="AS188" s="341"/>
      <c r="AT188" s="341"/>
      <c r="AU188" s="342"/>
      <c r="AV188" s="343">
        <v>1.958</v>
      </c>
      <c r="AW188" s="344"/>
      <c r="AX188" s="344"/>
      <c r="AY188" s="879"/>
    </row>
    <row r="189" spans="1:51" ht="30" customHeight="1">
      <c r="A189" s="334"/>
      <c r="B189" s="335"/>
      <c r="C189" s="335"/>
      <c r="D189" s="335"/>
      <c r="E189" s="335"/>
      <c r="F189" s="336"/>
      <c r="G189" s="321" t="s">
        <v>297</v>
      </c>
      <c r="H189" s="322"/>
      <c r="I189" s="322"/>
      <c r="J189" s="322"/>
      <c r="K189" s="323"/>
      <c r="L189" s="340" t="s">
        <v>298</v>
      </c>
      <c r="M189" s="341"/>
      <c r="N189" s="341"/>
      <c r="O189" s="341"/>
      <c r="P189" s="341"/>
      <c r="Q189" s="341"/>
      <c r="R189" s="341"/>
      <c r="S189" s="341"/>
      <c r="T189" s="341"/>
      <c r="U189" s="341"/>
      <c r="V189" s="341"/>
      <c r="W189" s="341"/>
      <c r="X189" s="342"/>
      <c r="Y189" s="343">
        <v>2.8050000000000002</v>
      </c>
      <c r="Z189" s="344"/>
      <c r="AA189" s="344"/>
      <c r="AB189" s="344"/>
      <c r="AC189" s="345"/>
      <c r="AD189" s="321"/>
      <c r="AE189" s="322"/>
      <c r="AF189" s="322"/>
      <c r="AG189" s="322"/>
      <c r="AH189" s="323"/>
      <c r="AI189" s="324"/>
      <c r="AJ189" s="325"/>
      <c r="AK189" s="325"/>
      <c r="AL189" s="325"/>
      <c r="AM189" s="325"/>
      <c r="AN189" s="325"/>
      <c r="AO189" s="325"/>
      <c r="AP189" s="325"/>
      <c r="AQ189" s="325"/>
      <c r="AR189" s="325"/>
      <c r="AS189" s="325"/>
      <c r="AT189" s="325"/>
      <c r="AU189" s="326"/>
      <c r="AV189" s="327"/>
      <c r="AW189" s="328"/>
      <c r="AX189" s="328"/>
      <c r="AY189" s="330"/>
    </row>
    <row r="190" spans="1:51" ht="24.75" customHeight="1">
      <c r="A190" s="334"/>
      <c r="B190" s="335"/>
      <c r="C190" s="335"/>
      <c r="D190" s="335"/>
      <c r="E190" s="335"/>
      <c r="F190" s="336"/>
      <c r="G190" s="321"/>
      <c r="H190" s="322"/>
      <c r="I190" s="322"/>
      <c r="J190" s="322"/>
      <c r="K190" s="323"/>
      <c r="L190" s="324"/>
      <c r="M190" s="325"/>
      <c r="N190" s="325"/>
      <c r="O190" s="325"/>
      <c r="P190" s="325"/>
      <c r="Q190" s="325"/>
      <c r="R190" s="325"/>
      <c r="S190" s="325"/>
      <c r="T190" s="325"/>
      <c r="U190" s="325"/>
      <c r="V190" s="325"/>
      <c r="W190" s="325"/>
      <c r="X190" s="326"/>
      <c r="Y190" s="327"/>
      <c r="Z190" s="328"/>
      <c r="AA190" s="328"/>
      <c r="AB190" s="328"/>
      <c r="AC190" s="329"/>
      <c r="AD190" s="321"/>
      <c r="AE190" s="322"/>
      <c r="AF190" s="322"/>
      <c r="AG190" s="322"/>
      <c r="AH190" s="323"/>
      <c r="AI190" s="324"/>
      <c r="AJ190" s="325"/>
      <c r="AK190" s="325"/>
      <c r="AL190" s="325"/>
      <c r="AM190" s="325"/>
      <c r="AN190" s="325"/>
      <c r="AO190" s="325"/>
      <c r="AP190" s="325"/>
      <c r="AQ190" s="325"/>
      <c r="AR190" s="325"/>
      <c r="AS190" s="325"/>
      <c r="AT190" s="325"/>
      <c r="AU190" s="326"/>
      <c r="AV190" s="327"/>
      <c r="AW190" s="328"/>
      <c r="AX190" s="328"/>
      <c r="AY190" s="330"/>
    </row>
    <row r="191" spans="1:51" ht="24.75" customHeight="1" thickBot="1">
      <c r="A191" s="334"/>
      <c r="B191" s="335"/>
      <c r="C191" s="335"/>
      <c r="D191" s="335"/>
      <c r="E191" s="335"/>
      <c r="F191" s="336"/>
      <c r="G191" s="311" t="s">
        <v>8</v>
      </c>
      <c r="H191" s="312"/>
      <c r="I191" s="312"/>
      <c r="J191" s="312"/>
      <c r="K191" s="313"/>
      <c r="L191" s="314"/>
      <c r="M191" s="315"/>
      <c r="N191" s="315"/>
      <c r="O191" s="315"/>
      <c r="P191" s="315"/>
      <c r="Q191" s="315"/>
      <c r="R191" s="315"/>
      <c r="S191" s="315"/>
      <c r="T191" s="315"/>
      <c r="U191" s="315"/>
      <c r="V191" s="315"/>
      <c r="W191" s="315"/>
      <c r="X191" s="316"/>
      <c r="Y191" s="317">
        <f>SUM(Y186:AC190)</f>
        <v>89.542000000000002</v>
      </c>
      <c r="Z191" s="318"/>
      <c r="AA191" s="318"/>
      <c r="AB191" s="318"/>
      <c r="AC191" s="319"/>
      <c r="AD191" s="311" t="s">
        <v>8</v>
      </c>
      <c r="AE191" s="312"/>
      <c r="AF191" s="312"/>
      <c r="AG191" s="312"/>
      <c r="AH191" s="313"/>
      <c r="AI191" s="314"/>
      <c r="AJ191" s="315"/>
      <c r="AK191" s="315"/>
      <c r="AL191" s="315"/>
      <c r="AM191" s="315"/>
      <c r="AN191" s="315"/>
      <c r="AO191" s="315"/>
      <c r="AP191" s="315"/>
      <c r="AQ191" s="315"/>
      <c r="AR191" s="315"/>
      <c r="AS191" s="315"/>
      <c r="AT191" s="315"/>
      <c r="AU191" s="316"/>
      <c r="AV191" s="317">
        <f>SUM(AV186:AY190)</f>
        <v>29.745999999999999</v>
      </c>
      <c r="AW191" s="318"/>
      <c r="AX191" s="318"/>
      <c r="AY191" s="320"/>
    </row>
    <row r="192" spans="1:51" ht="48.75" customHeight="1">
      <c r="A192" s="334"/>
      <c r="B192" s="335"/>
      <c r="C192" s="335"/>
      <c r="D192" s="335"/>
      <c r="E192" s="335"/>
      <c r="F192" s="336"/>
      <c r="G192" s="361" t="s">
        <v>531</v>
      </c>
      <c r="H192" s="362"/>
      <c r="I192" s="362"/>
      <c r="J192" s="362"/>
      <c r="K192" s="362"/>
      <c r="L192" s="362"/>
      <c r="M192" s="362"/>
      <c r="N192" s="362"/>
      <c r="O192" s="362"/>
      <c r="P192" s="362"/>
      <c r="Q192" s="362"/>
      <c r="R192" s="362"/>
      <c r="S192" s="362"/>
      <c r="T192" s="362"/>
      <c r="U192" s="362"/>
      <c r="V192" s="362"/>
      <c r="W192" s="362"/>
      <c r="X192" s="362"/>
      <c r="Y192" s="362"/>
      <c r="Z192" s="362"/>
      <c r="AA192" s="362"/>
      <c r="AB192" s="362"/>
      <c r="AC192" s="363"/>
      <c r="AD192" s="361" t="s">
        <v>532</v>
      </c>
      <c r="AE192" s="362"/>
      <c r="AF192" s="362"/>
      <c r="AG192" s="362"/>
      <c r="AH192" s="362"/>
      <c r="AI192" s="362"/>
      <c r="AJ192" s="362"/>
      <c r="AK192" s="362"/>
      <c r="AL192" s="362"/>
      <c r="AM192" s="362"/>
      <c r="AN192" s="362"/>
      <c r="AO192" s="362"/>
      <c r="AP192" s="362"/>
      <c r="AQ192" s="362"/>
      <c r="AR192" s="362"/>
      <c r="AS192" s="362"/>
      <c r="AT192" s="362"/>
      <c r="AU192" s="362"/>
      <c r="AV192" s="362"/>
      <c r="AW192" s="362"/>
      <c r="AX192" s="362"/>
      <c r="AY192" s="364"/>
    </row>
    <row r="193" spans="1:51" ht="24.75" customHeight="1">
      <c r="A193" s="334"/>
      <c r="B193" s="335"/>
      <c r="C193" s="335"/>
      <c r="D193" s="335"/>
      <c r="E193" s="335"/>
      <c r="F193" s="336"/>
      <c r="G193" s="365" t="s">
        <v>5</v>
      </c>
      <c r="H193" s="366"/>
      <c r="I193" s="366"/>
      <c r="J193" s="366"/>
      <c r="K193" s="367"/>
      <c r="L193" s="368" t="s">
        <v>6</v>
      </c>
      <c r="M193" s="366"/>
      <c r="N193" s="366"/>
      <c r="O193" s="366"/>
      <c r="P193" s="366"/>
      <c r="Q193" s="366"/>
      <c r="R193" s="366"/>
      <c r="S193" s="366"/>
      <c r="T193" s="366"/>
      <c r="U193" s="366"/>
      <c r="V193" s="366"/>
      <c r="W193" s="366"/>
      <c r="X193" s="367"/>
      <c r="Y193" s="369" t="s">
        <v>7</v>
      </c>
      <c r="Z193" s="370"/>
      <c r="AA193" s="370"/>
      <c r="AB193" s="370"/>
      <c r="AC193" s="371"/>
      <c r="AD193" s="365" t="s">
        <v>5</v>
      </c>
      <c r="AE193" s="366"/>
      <c r="AF193" s="366"/>
      <c r="AG193" s="366"/>
      <c r="AH193" s="367"/>
      <c r="AI193" s="368" t="s">
        <v>6</v>
      </c>
      <c r="AJ193" s="366"/>
      <c r="AK193" s="366"/>
      <c r="AL193" s="366"/>
      <c r="AM193" s="366"/>
      <c r="AN193" s="366"/>
      <c r="AO193" s="366"/>
      <c r="AP193" s="366"/>
      <c r="AQ193" s="366"/>
      <c r="AR193" s="366"/>
      <c r="AS193" s="366"/>
      <c r="AT193" s="366"/>
      <c r="AU193" s="367"/>
      <c r="AV193" s="369" t="s">
        <v>7</v>
      </c>
      <c r="AW193" s="370"/>
      <c r="AX193" s="370"/>
      <c r="AY193" s="372"/>
    </row>
    <row r="194" spans="1:51" ht="30" customHeight="1">
      <c r="A194" s="334"/>
      <c r="B194" s="335"/>
      <c r="C194" s="335"/>
      <c r="D194" s="335"/>
      <c r="E194" s="335"/>
      <c r="F194" s="336"/>
      <c r="G194" s="346" t="s">
        <v>291</v>
      </c>
      <c r="H194" s="347"/>
      <c r="I194" s="347"/>
      <c r="J194" s="347"/>
      <c r="K194" s="348"/>
      <c r="L194" s="349" t="s">
        <v>293</v>
      </c>
      <c r="M194" s="350"/>
      <c r="N194" s="350"/>
      <c r="O194" s="350"/>
      <c r="P194" s="350"/>
      <c r="Q194" s="350"/>
      <c r="R194" s="350"/>
      <c r="S194" s="350"/>
      <c r="T194" s="350"/>
      <c r="U194" s="350"/>
      <c r="V194" s="350"/>
      <c r="W194" s="350"/>
      <c r="X194" s="351"/>
      <c r="Y194" s="352">
        <v>267.99900000000002</v>
      </c>
      <c r="Z194" s="353"/>
      <c r="AA194" s="353"/>
      <c r="AB194" s="353"/>
      <c r="AC194" s="354"/>
      <c r="AD194" s="875" t="s">
        <v>440</v>
      </c>
      <c r="AE194" s="347"/>
      <c r="AF194" s="347"/>
      <c r="AG194" s="347"/>
      <c r="AH194" s="348"/>
      <c r="AI194" s="349" t="s">
        <v>302</v>
      </c>
      <c r="AJ194" s="350"/>
      <c r="AK194" s="350"/>
      <c r="AL194" s="350"/>
      <c r="AM194" s="350"/>
      <c r="AN194" s="350"/>
      <c r="AO194" s="350"/>
      <c r="AP194" s="350"/>
      <c r="AQ194" s="350"/>
      <c r="AR194" s="350"/>
      <c r="AS194" s="350"/>
      <c r="AT194" s="350"/>
      <c r="AU194" s="351"/>
      <c r="AV194" s="352">
        <v>18.661000000000001</v>
      </c>
      <c r="AW194" s="353"/>
      <c r="AX194" s="353"/>
      <c r="AY194" s="382"/>
    </row>
    <row r="195" spans="1:51" ht="24.75" customHeight="1">
      <c r="A195" s="334"/>
      <c r="B195" s="335"/>
      <c r="C195" s="335"/>
      <c r="D195" s="335"/>
      <c r="E195" s="335"/>
      <c r="F195" s="336"/>
      <c r="G195" s="321" t="s">
        <v>292</v>
      </c>
      <c r="H195" s="322"/>
      <c r="I195" s="322"/>
      <c r="J195" s="322"/>
      <c r="K195" s="323"/>
      <c r="L195" s="340" t="s">
        <v>290</v>
      </c>
      <c r="M195" s="341"/>
      <c r="N195" s="341"/>
      <c r="O195" s="341"/>
      <c r="P195" s="341"/>
      <c r="Q195" s="341"/>
      <c r="R195" s="341"/>
      <c r="S195" s="341"/>
      <c r="T195" s="341"/>
      <c r="U195" s="341"/>
      <c r="V195" s="341"/>
      <c r="W195" s="341"/>
      <c r="X195" s="342"/>
      <c r="Y195" s="343">
        <v>0.86799999999999999</v>
      </c>
      <c r="Z195" s="344"/>
      <c r="AA195" s="344"/>
      <c r="AB195" s="344"/>
      <c r="AC195" s="345"/>
      <c r="AD195" s="321" t="s">
        <v>303</v>
      </c>
      <c r="AE195" s="322"/>
      <c r="AF195" s="322"/>
      <c r="AG195" s="322"/>
      <c r="AH195" s="323"/>
      <c r="AI195" s="340" t="s">
        <v>304</v>
      </c>
      <c r="AJ195" s="341"/>
      <c r="AK195" s="341"/>
      <c r="AL195" s="341"/>
      <c r="AM195" s="341"/>
      <c r="AN195" s="341"/>
      <c r="AO195" s="341"/>
      <c r="AP195" s="341"/>
      <c r="AQ195" s="341"/>
      <c r="AR195" s="341"/>
      <c r="AS195" s="341"/>
      <c r="AT195" s="341"/>
      <c r="AU195" s="342"/>
      <c r="AV195" s="343">
        <v>6.3140000000000001</v>
      </c>
      <c r="AW195" s="344"/>
      <c r="AX195" s="344"/>
      <c r="AY195" s="879"/>
    </row>
    <row r="196" spans="1:51" ht="24.75" customHeight="1">
      <c r="A196" s="334"/>
      <c r="B196" s="335"/>
      <c r="C196" s="335"/>
      <c r="D196" s="335"/>
      <c r="E196" s="335"/>
      <c r="F196" s="336"/>
      <c r="G196" s="321"/>
      <c r="H196" s="322"/>
      <c r="I196" s="322"/>
      <c r="J196" s="322"/>
      <c r="K196" s="323"/>
      <c r="L196" s="324"/>
      <c r="M196" s="325"/>
      <c r="N196" s="325"/>
      <c r="O196" s="325"/>
      <c r="P196" s="325"/>
      <c r="Q196" s="325"/>
      <c r="R196" s="325"/>
      <c r="S196" s="325"/>
      <c r="T196" s="325"/>
      <c r="U196" s="325"/>
      <c r="V196" s="325"/>
      <c r="W196" s="325"/>
      <c r="X196" s="326"/>
      <c r="Y196" s="327"/>
      <c r="Z196" s="328"/>
      <c r="AA196" s="328"/>
      <c r="AB196" s="328"/>
      <c r="AC196" s="329"/>
      <c r="AD196" s="321" t="s">
        <v>306</v>
      </c>
      <c r="AE196" s="322"/>
      <c r="AF196" s="322"/>
      <c r="AG196" s="322"/>
      <c r="AH196" s="323"/>
      <c r="AI196" s="340" t="s">
        <v>305</v>
      </c>
      <c r="AJ196" s="341"/>
      <c r="AK196" s="341"/>
      <c r="AL196" s="341"/>
      <c r="AM196" s="341"/>
      <c r="AN196" s="341"/>
      <c r="AO196" s="341"/>
      <c r="AP196" s="341"/>
      <c r="AQ196" s="341"/>
      <c r="AR196" s="341"/>
      <c r="AS196" s="341"/>
      <c r="AT196" s="341"/>
      <c r="AU196" s="342"/>
      <c r="AV196" s="343">
        <v>3.8650000000000002</v>
      </c>
      <c r="AW196" s="344"/>
      <c r="AX196" s="344"/>
      <c r="AY196" s="879"/>
    </row>
    <row r="197" spans="1:51" ht="24.75" customHeight="1">
      <c r="A197" s="334"/>
      <c r="B197" s="335"/>
      <c r="C197" s="335"/>
      <c r="D197" s="335"/>
      <c r="E197" s="335"/>
      <c r="F197" s="336"/>
      <c r="G197" s="862"/>
      <c r="H197" s="863"/>
      <c r="I197" s="863"/>
      <c r="J197" s="863"/>
      <c r="K197" s="864"/>
      <c r="L197" s="865"/>
      <c r="M197" s="866"/>
      <c r="N197" s="866"/>
      <c r="O197" s="866"/>
      <c r="P197" s="866"/>
      <c r="Q197" s="866"/>
      <c r="R197" s="866"/>
      <c r="S197" s="866"/>
      <c r="T197" s="866"/>
      <c r="U197" s="866"/>
      <c r="V197" s="866"/>
      <c r="W197" s="866"/>
      <c r="X197" s="867"/>
      <c r="Y197" s="868"/>
      <c r="Z197" s="869"/>
      <c r="AA197" s="869"/>
      <c r="AB197" s="869"/>
      <c r="AC197" s="870"/>
      <c r="AD197" s="862"/>
      <c r="AE197" s="863"/>
      <c r="AF197" s="863"/>
      <c r="AG197" s="863"/>
      <c r="AH197" s="864"/>
      <c r="AI197" s="865"/>
      <c r="AJ197" s="866"/>
      <c r="AK197" s="866"/>
      <c r="AL197" s="866"/>
      <c r="AM197" s="866"/>
      <c r="AN197" s="866"/>
      <c r="AO197" s="866"/>
      <c r="AP197" s="866"/>
      <c r="AQ197" s="866"/>
      <c r="AR197" s="866"/>
      <c r="AS197" s="866"/>
      <c r="AT197" s="866"/>
      <c r="AU197" s="867"/>
      <c r="AV197" s="881"/>
      <c r="AW197" s="882"/>
      <c r="AX197" s="882"/>
      <c r="AY197" s="883"/>
    </row>
    <row r="198" spans="1:51" ht="24.75" customHeight="1" thickBot="1">
      <c r="A198" s="334"/>
      <c r="B198" s="335"/>
      <c r="C198" s="335"/>
      <c r="D198" s="335"/>
      <c r="E198" s="335"/>
      <c r="F198" s="336"/>
      <c r="G198" s="311" t="s">
        <v>8</v>
      </c>
      <c r="H198" s="312"/>
      <c r="I198" s="312"/>
      <c r="J198" s="312"/>
      <c r="K198" s="313"/>
      <c r="L198" s="314"/>
      <c r="M198" s="315"/>
      <c r="N198" s="315"/>
      <c r="O198" s="315"/>
      <c r="P198" s="315"/>
      <c r="Q198" s="315"/>
      <c r="R198" s="315"/>
      <c r="S198" s="315"/>
      <c r="T198" s="315"/>
      <c r="U198" s="315"/>
      <c r="V198" s="315"/>
      <c r="W198" s="315"/>
      <c r="X198" s="316"/>
      <c r="Y198" s="317">
        <f>SUM(Y194:AC197)</f>
        <v>268.86700000000002</v>
      </c>
      <c r="Z198" s="318"/>
      <c r="AA198" s="318"/>
      <c r="AB198" s="318"/>
      <c r="AC198" s="319"/>
      <c r="AD198" s="311" t="s">
        <v>8</v>
      </c>
      <c r="AE198" s="312"/>
      <c r="AF198" s="312"/>
      <c r="AG198" s="312"/>
      <c r="AH198" s="313"/>
      <c r="AI198" s="314"/>
      <c r="AJ198" s="315"/>
      <c r="AK198" s="315"/>
      <c r="AL198" s="315"/>
      <c r="AM198" s="315"/>
      <c r="AN198" s="315"/>
      <c r="AO198" s="315"/>
      <c r="AP198" s="315"/>
      <c r="AQ198" s="315"/>
      <c r="AR198" s="315"/>
      <c r="AS198" s="315"/>
      <c r="AT198" s="315"/>
      <c r="AU198" s="316"/>
      <c r="AV198" s="884">
        <f>SUM(AV194:AY197)</f>
        <v>28.840000000000003</v>
      </c>
      <c r="AW198" s="885"/>
      <c r="AX198" s="885"/>
      <c r="AY198" s="886"/>
    </row>
    <row r="199" spans="1:51" ht="40.5" customHeight="1">
      <c r="A199" s="334"/>
      <c r="B199" s="335"/>
      <c r="C199" s="335"/>
      <c r="D199" s="335"/>
      <c r="E199" s="335"/>
      <c r="F199" s="336"/>
      <c r="G199" s="872" t="s">
        <v>308</v>
      </c>
      <c r="H199" s="873"/>
      <c r="I199" s="873"/>
      <c r="J199" s="873"/>
      <c r="K199" s="873"/>
      <c r="L199" s="873"/>
      <c r="M199" s="873"/>
      <c r="N199" s="873"/>
      <c r="O199" s="873"/>
      <c r="P199" s="873"/>
      <c r="Q199" s="873"/>
      <c r="R199" s="873"/>
      <c r="S199" s="873"/>
      <c r="T199" s="873"/>
      <c r="U199" s="873"/>
      <c r="V199" s="873"/>
      <c r="W199" s="873"/>
      <c r="X199" s="873"/>
      <c r="Y199" s="873"/>
      <c r="Z199" s="873"/>
      <c r="AA199" s="873"/>
      <c r="AB199" s="873"/>
      <c r="AC199" s="874"/>
      <c r="AD199" s="872" t="s">
        <v>533</v>
      </c>
      <c r="AE199" s="873"/>
      <c r="AF199" s="873"/>
      <c r="AG199" s="873"/>
      <c r="AH199" s="873"/>
      <c r="AI199" s="873"/>
      <c r="AJ199" s="873"/>
      <c r="AK199" s="873"/>
      <c r="AL199" s="873"/>
      <c r="AM199" s="873"/>
      <c r="AN199" s="873"/>
      <c r="AO199" s="873"/>
      <c r="AP199" s="873"/>
      <c r="AQ199" s="873"/>
      <c r="AR199" s="873"/>
      <c r="AS199" s="873"/>
      <c r="AT199" s="873"/>
      <c r="AU199" s="873"/>
      <c r="AV199" s="873"/>
      <c r="AW199" s="873"/>
      <c r="AX199" s="873"/>
      <c r="AY199" s="878"/>
    </row>
    <row r="200" spans="1:51" ht="24.75" customHeight="1">
      <c r="A200" s="334"/>
      <c r="B200" s="335"/>
      <c r="C200" s="335"/>
      <c r="D200" s="335"/>
      <c r="E200" s="335"/>
      <c r="F200" s="336"/>
      <c r="G200" s="365" t="s">
        <v>5</v>
      </c>
      <c r="H200" s="366"/>
      <c r="I200" s="366"/>
      <c r="J200" s="366"/>
      <c r="K200" s="367"/>
      <c r="L200" s="368" t="s">
        <v>6</v>
      </c>
      <c r="M200" s="366"/>
      <c r="N200" s="366"/>
      <c r="O200" s="366"/>
      <c r="P200" s="366"/>
      <c r="Q200" s="366"/>
      <c r="R200" s="366"/>
      <c r="S200" s="366"/>
      <c r="T200" s="366"/>
      <c r="U200" s="366"/>
      <c r="V200" s="366"/>
      <c r="W200" s="366"/>
      <c r="X200" s="367"/>
      <c r="Y200" s="369" t="s">
        <v>7</v>
      </c>
      <c r="Z200" s="370"/>
      <c r="AA200" s="370"/>
      <c r="AB200" s="370"/>
      <c r="AC200" s="371"/>
      <c r="AD200" s="365" t="s">
        <v>5</v>
      </c>
      <c r="AE200" s="366"/>
      <c r="AF200" s="366"/>
      <c r="AG200" s="366"/>
      <c r="AH200" s="367"/>
      <c r="AI200" s="368" t="s">
        <v>6</v>
      </c>
      <c r="AJ200" s="366"/>
      <c r="AK200" s="366"/>
      <c r="AL200" s="366"/>
      <c r="AM200" s="366"/>
      <c r="AN200" s="366"/>
      <c r="AO200" s="366"/>
      <c r="AP200" s="366"/>
      <c r="AQ200" s="366"/>
      <c r="AR200" s="366"/>
      <c r="AS200" s="366"/>
      <c r="AT200" s="366"/>
      <c r="AU200" s="367"/>
      <c r="AV200" s="369" t="s">
        <v>7</v>
      </c>
      <c r="AW200" s="370"/>
      <c r="AX200" s="370"/>
      <c r="AY200" s="372"/>
    </row>
    <row r="201" spans="1:51" ht="30" customHeight="1">
      <c r="A201" s="334"/>
      <c r="B201" s="335"/>
      <c r="C201" s="335"/>
      <c r="D201" s="335"/>
      <c r="E201" s="335"/>
      <c r="F201" s="336"/>
      <c r="G201" s="875" t="s">
        <v>459</v>
      </c>
      <c r="H201" s="876"/>
      <c r="I201" s="876"/>
      <c r="J201" s="876"/>
      <c r="K201" s="877"/>
      <c r="L201" s="349" t="s">
        <v>458</v>
      </c>
      <c r="M201" s="350"/>
      <c r="N201" s="350"/>
      <c r="O201" s="350"/>
      <c r="P201" s="350"/>
      <c r="Q201" s="350"/>
      <c r="R201" s="350"/>
      <c r="S201" s="350"/>
      <c r="T201" s="350"/>
      <c r="U201" s="350"/>
      <c r="V201" s="350"/>
      <c r="W201" s="350"/>
      <c r="X201" s="351"/>
      <c r="Y201" s="352">
        <v>96.284000000000006</v>
      </c>
      <c r="Z201" s="353"/>
      <c r="AA201" s="353"/>
      <c r="AB201" s="353"/>
      <c r="AC201" s="354"/>
      <c r="AD201" s="346" t="s">
        <v>307</v>
      </c>
      <c r="AE201" s="347"/>
      <c r="AF201" s="347"/>
      <c r="AG201" s="347"/>
      <c r="AH201" s="348"/>
      <c r="AI201" s="349" t="s">
        <v>457</v>
      </c>
      <c r="AJ201" s="350"/>
      <c r="AK201" s="350"/>
      <c r="AL201" s="350"/>
      <c r="AM201" s="350"/>
      <c r="AN201" s="350"/>
      <c r="AO201" s="350"/>
      <c r="AP201" s="350"/>
      <c r="AQ201" s="350"/>
      <c r="AR201" s="350"/>
      <c r="AS201" s="350"/>
      <c r="AT201" s="350"/>
      <c r="AU201" s="351"/>
      <c r="AV201" s="352">
        <v>70.263999999999996</v>
      </c>
      <c r="AW201" s="353"/>
      <c r="AX201" s="353"/>
      <c r="AY201" s="382"/>
    </row>
    <row r="202" spans="1:51" ht="24.75" customHeight="1">
      <c r="A202" s="334"/>
      <c r="B202" s="335"/>
      <c r="C202" s="335"/>
      <c r="D202" s="335"/>
      <c r="E202" s="335"/>
      <c r="F202" s="336"/>
      <c r="G202" s="321"/>
      <c r="H202" s="322"/>
      <c r="I202" s="322"/>
      <c r="J202" s="322"/>
      <c r="K202" s="323"/>
      <c r="L202" s="324"/>
      <c r="M202" s="325"/>
      <c r="N202" s="325"/>
      <c r="O202" s="325"/>
      <c r="P202" s="325"/>
      <c r="Q202" s="325"/>
      <c r="R202" s="325"/>
      <c r="S202" s="325"/>
      <c r="T202" s="325"/>
      <c r="U202" s="325"/>
      <c r="V202" s="325"/>
      <c r="W202" s="325"/>
      <c r="X202" s="326"/>
      <c r="Y202" s="327"/>
      <c r="Z202" s="328"/>
      <c r="AA202" s="328"/>
      <c r="AB202" s="328"/>
      <c r="AC202" s="329"/>
      <c r="AD202" s="321"/>
      <c r="AE202" s="322"/>
      <c r="AF202" s="322"/>
      <c r="AG202" s="322"/>
      <c r="AH202" s="323"/>
      <c r="AI202" s="324"/>
      <c r="AJ202" s="325"/>
      <c r="AK202" s="325"/>
      <c r="AL202" s="325"/>
      <c r="AM202" s="325"/>
      <c r="AN202" s="325"/>
      <c r="AO202" s="325"/>
      <c r="AP202" s="325"/>
      <c r="AQ202" s="325"/>
      <c r="AR202" s="325"/>
      <c r="AS202" s="325"/>
      <c r="AT202" s="325"/>
      <c r="AU202" s="326"/>
      <c r="AV202" s="327"/>
      <c r="AW202" s="328"/>
      <c r="AX202" s="328"/>
      <c r="AY202" s="330"/>
    </row>
    <row r="203" spans="1:51" ht="24.75" customHeight="1" thickBot="1">
      <c r="A203" s="334"/>
      <c r="B203" s="335"/>
      <c r="C203" s="335"/>
      <c r="D203" s="335"/>
      <c r="E203" s="335"/>
      <c r="F203" s="336"/>
      <c r="G203" s="311" t="s">
        <v>8</v>
      </c>
      <c r="H203" s="312"/>
      <c r="I203" s="312"/>
      <c r="J203" s="312"/>
      <c r="K203" s="313"/>
      <c r="L203" s="314"/>
      <c r="M203" s="315"/>
      <c r="N203" s="315"/>
      <c r="O203" s="315"/>
      <c r="P203" s="315"/>
      <c r="Q203" s="315"/>
      <c r="R203" s="315"/>
      <c r="S203" s="315"/>
      <c r="T203" s="315"/>
      <c r="U203" s="315"/>
      <c r="V203" s="315"/>
      <c r="W203" s="315"/>
      <c r="X203" s="316"/>
      <c r="Y203" s="317">
        <f>SUM(Y201:AC202)</f>
        <v>96.284000000000006</v>
      </c>
      <c r="Z203" s="318"/>
      <c r="AA203" s="318"/>
      <c r="AB203" s="318"/>
      <c r="AC203" s="319"/>
      <c r="AD203" s="311" t="s">
        <v>8</v>
      </c>
      <c r="AE203" s="312"/>
      <c r="AF203" s="312"/>
      <c r="AG203" s="312"/>
      <c r="AH203" s="313"/>
      <c r="AI203" s="314"/>
      <c r="AJ203" s="315"/>
      <c r="AK203" s="315"/>
      <c r="AL203" s="315"/>
      <c r="AM203" s="315"/>
      <c r="AN203" s="315"/>
      <c r="AO203" s="315"/>
      <c r="AP203" s="315"/>
      <c r="AQ203" s="315"/>
      <c r="AR203" s="315"/>
      <c r="AS203" s="315"/>
      <c r="AT203" s="315"/>
      <c r="AU203" s="316"/>
      <c r="AV203" s="317">
        <f>SUM(AV201:AY202)</f>
        <v>70.263999999999996</v>
      </c>
      <c r="AW203" s="318"/>
      <c r="AX203" s="318"/>
      <c r="AY203" s="320"/>
    </row>
    <row r="204" spans="1:51" ht="44.25" customHeight="1">
      <c r="A204" s="334"/>
      <c r="B204" s="335"/>
      <c r="C204" s="335"/>
      <c r="D204" s="335"/>
      <c r="E204" s="335"/>
      <c r="F204" s="336"/>
      <c r="G204" s="361" t="s">
        <v>309</v>
      </c>
      <c r="H204" s="362"/>
      <c r="I204" s="362"/>
      <c r="J204" s="362"/>
      <c r="K204" s="362"/>
      <c r="L204" s="362"/>
      <c r="M204" s="362"/>
      <c r="N204" s="362"/>
      <c r="O204" s="362"/>
      <c r="P204" s="362"/>
      <c r="Q204" s="362"/>
      <c r="R204" s="362"/>
      <c r="S204" s="362"/>
      <c r="T204" s="362"/>
      <c r="U204" s="362"/>
      <c r="V204" s="362"/>
      <c r="W204" s="362"/>
      <c r="X204" s="362"/>
      <c r="Y204" s="362"/>
      <c r="Z204" s="362"/>
      <c r="AA204" s="362"/>
      <c r="AB204" s="362"/>
      <c r="AC204" s="363"/>
      <c r="AD204" s="361" t="s">
        <v>310</v>
      </c>
      <c r="AE204" s="362"/>
      <c r="AF204" s="362"/>
      <c r="AG204" s="362"/>
      <c r="AH204" s="362"/>
      <c r="AI204" s="362"/>
      <c r="AJ204" s="362"/>
      <c r="AK204" s="362"/>
      <c r="AL204" s="362"/>
      <c r="AM204" s="362"/>
      <c r="AN204" s="362"/>
      <c r="AO204" s="362"/>
      <c r="AP204" s="362"/>
      <c r="AQ204" s="362"/>
      <c r="AR204" s="362"/>
      <c r="AS204" s="362"/>
      <c r="AT204" s="362"/>
      <c r="AU204" s="362"/>
      <c r="AV204" s="362"/>
      <c r="AW204" s="362"/>
      <c r="AX204" s="362"/>
      <c r="AY204" s="364"/>
    </row>
    <row r="205" spans="1:51" ht="24.75" customHeight="1">
      <c r="A205" s="334"/>
      <c r="B205" s="335"/>
      <c r="C205" s="335"/>
      <c r="D205" s="335"/>
      <c r="E205" s="335"/>
      <c r="F205" s="336"/>
      <c r="G205" s="365" t="s">
        <v>5</v>
      </c>
      <c r="H205" s="366"/>
      <c r="I205" s="366"/>
      <c r="J205" s="366"/>
      <c r="K205" s="367"/>
      <c r="L205" s="368" t="s">
        <v>6</v>
      </c>
      <c r="M205" s="366"/>
      <c r="N205" s="366"/>
      <c r="O205" s="366"/>
      <c r="P205" s="366"/>
      <c r="Q205" s="366"/>
      <c r="R205" s="366"/>
      <c r="S205" s="366"/>
      <c r="T205" s="366"/>
      <c r="U205" s="366"/>
      <c r="V205" s="366"/>
      <c r="W205" s="366"/>
      <c r="X205" s="367"/>
      <c r="Y205" s="369" t="s">
        <v>7</v>
      </c>
      <c r="Z205" s="370"/>
      <c r="AA205" s="370"/>
      <c r="AB205" s="370"/>
      <c r="AC205" s="371"/>
      <c r="AD205" s="365" t="s">
        <v>5</v>
      </c>
      <c r="AE205" s="366"/>
      <c r="AF205" s="366"/>
      <c r="AG205" s="366"/>
      <c r="AH205" s="367"/>
      <c r="AI205" s="368" t="s">
        <v>6</v>
      </c>
      <c r="AJ205" s="366"/>
      <c r="AK205" s="366"/>
      <c r="AL205" s="366"/>
      <c r="AM205" s="366"/>
      <c r="AN205" s="366"/>
      <c r="AO205" s="366"/>
      <c r="AP205" s="366"/>
      <c r="AQ205" s="366"/>
      <c r="AR205" s="366"/>
      <c r="AS205" s="366"/>
      <c r="AT205" s="366"/>
      <c r="AU205" s="367"/>
      <c r="AV205" s="369" t="s">
        <v>7</v>
      </c>
      <c r="AW205" s="370"/>
      <c r="AX205" s="370"/>
      <c r="AY205" s="372"/>
    </row>
    <row r="206" spans="1:51" ht="30" customHeight="1">
      <c r="A206" s="334"/>
      <c r="B206" s="335"/>
      <c r="C206" s="335"/>
      <c r="D206" s="335"/>
      <c r="E206" s="335"/>
      <c r="F206" s="336"/>
      <c r="G206" s="875" t="s">
        <v>441</v>
      </c>
      <c r="H206" s="876"/>
      <c r="I206" s="876"/>
      <c r="J206" s="876"/>
      <c r="K206" s="877"/>
      <c r="L206" s="349" t="s">
        <v>321</v>
      </c>
      <c r="M206" s="350"/>
      <c r="N206" s="350"/>
      <c r="O206" s="350"/>
      <c r="P206" s="350"/>
      <c r="Q206" s="350"/>
      <c r="R206" s="350"/>
      <c r="S206" s="350"/>
      <c r="T206" s="350"/>
      <c r="U206" s="350"/>
      <c r="V206" s="350"/>
      <c r="W206" s="350"/>
      <c r="X206" s="351"/>
      <c r="Y206" s="352">
        <v>2.86</v>
      </c>
      <c r="Z206" s="353"/>
      <c r="AA206" s="353"/>
      <c r="AB206" s="353"/>
      <c r="AC206" s="354"/>
      <c r="AD206" s="346" t="s">
        <v>319</v>
      </c>
      <c r="AE206" s="347"/>
      <c r="AF206" s="347"/>
      <c r="AG206" s="347"/>
      <c r="AH206" s="348"/>
      <c r="AI206" s="349" t="s">
        <v>317</v>
      </c>
      <c r="AJ206" s="350"/>
      <c r="AK206" s="350"/>
      <c r="AL206" s="350"/>
      <c r="AM206" s="350"/>
      <c r="AN206" s="350"/>
      <c r="AO206" s="350"/>
      <c r="AP206" s="350"/>
      <c r="AQ206" s="350"/>
      <c r="AR206" s="350"/>
      <c r="AS206" s="350"/>
      <c r="AT206" s="350"/>
      <c r="AU206" s="351"/>
      <c r="AV206" s="352">
        <v>5.0549999999999997</v>
      </c>
      <c r="AW206" s="353"/>
      <c r="AX206" s="353"/>
      <c r="AY206" s="382"/>
    </row>
    <row r="207" spans="1:51" ht="30" customHeight="1">
      <c r="A207" s="334"/>
      <c r="B207" s="335"/>
      <c r="C207" s="335"/>
      <c r="D207" s="335"/>
      <c r="E207" s="335"/>
      <c r="F207" s="336"/>
      <c r="G207" s="910"/>
      <c r="H207" s="911"/>
      <c r="I207" s="911"/>
      <c r="J207" s="911"/>
      <c r="K207" s="912"/>
      <c r="L207" s="340" t="s">
        <v>322</v>
      </c>
      <c r="M207" s="341"/>
      <c r="N207" s="341"/>
      <c r="O207" s="341"/>
      <c r="P207" s="341"/>
      <c r="Q207" s="341"/>
      <c r="R207" s="341"/>
      <c r="S207" s="341"/>
      <c r="T207" s="341"/>
      <c r="U207" s="341"/>
      <c r="V207" s="341"/>
      <c r="W207" s="341"/>
      <c r="X207" s="342"/>
      <c r="Y207" s="343">
        <v>4.45</v>
      </c>
      <c r="Z207" s="344"/>
      <c r="AA207" s="344"/>
      <c r="AB207" s="344"/>
      <c r="AC207" s="345"/>
      <c r="AD207" s="321" t="s">
        <v>320</v>
      </c>
      <c r="AE207" s="322"/>
      <c r="AF207" s="322"/>
      <c r="AG207" s="322"/>
      <c r="AH207" s="323"/>
      <c r="AI207" s="340" t="s">
        <v>318</v>
      </c>
      <c r="AJ207" s="341"/>
      <c r="AK207" s="341"/>
      <c r="AL207" s="341"/>
      <c r="AM207" s="341"/>
      <c r="AN207" s="341"/>
      <c r="AO207" s="341"/>
      <c r="AP207" s="341"/>
      <c r="AQ207" s="341"/>
      <c r="AR207" s="341"/>
      <c r="AS207" s="341"/>
      <c r="AT207" s="341"/>
      <c r="AU207" s="342"/>
      <c r="AV207" s="343">
        <v>2.2450000000000001</v>
      </c>
      <c r="AW207" s="344"/>
      <c r="AX207" s="344"/>
      <c r="AY207" s="879"/>
    </row>
    <row r="208" spans="1:51" ht="24.75" customHeight="1">
      <c r="A208" s="334"/>
      <c r="B208" s="335"/>
      <c r="C208" s="335"/>
      <c r="D208" s="335"/>
      <c r="E208" s="335"/>
      <c r="F208" s="336"/>
      <c r="G208" s="321"/>
      <c r="H208" s="322"/>
      <c r="I208" s="322"/>
      <c r="J208" s="322"/>
      <c r="K208" s="323"/>
      <c r="L208" s="324"/>
      <c r="M208" s="325"/>
      <c r="N208" s="325"/>
      <c r="O208" s="325"/>
      <c r="P208" s="325"/>
      <c r="Q208" s="325"/>
      <c r="R208" s="325"/>
      <c r="S208" s="325"/>
      <c r="T208" s="325"/>
      <c r="U208" s="325"/>
      <c r="V208" s="325"/>
      <c r="W208" s="325"/>
      <c r="X208" s="326"/>
      <c r="Y208" s="327"/>
      <c r="Z208" s="328"/>
      <c r="AA208" s="328"/>
      <c r="AB208" s="328"/>
      <c r="AC208" s="329"/>
      <c r="AD208" s="321"/>
      <c r="AE208" s="322"/>
      <c r="AF208" s="322"/>
      <c r="AG208" s="322"/>
      <c r="AH208" s="323"/>
      <c r="AI208" s="324"/>
      <c r="AJ208" s="325"/>
      <c r="AK208" s="325"/>
      <c r="AL208" s="325"/>
      <c r="AM208" s="325"/>
      <c r="AN208" s="325"/>
      <c r="AO208" s="325"/>
      <c r="AP208" s="325"/>
      <c r="AQ208" s="325"/>
      <c r="AR208" s="325"/>
      <c r="AS208" s="325"/>
      <c r="AT208" s="325"/>
      <c r="AU208" s="326"/>
      <c r="AV208" s="327"/>
      <c r="AW208" s="328"/>
      <c r="AX208" s="328"/>
      <c r="AY208" s="330"/>
    </row>
    <row r="209" spans="1:51" ht="24.75" customHeight="1" thickBot="1">
      <c r="A209" s="334"/>
      <c r="B209" s="335"/>
      <c r="C209" s="335"/>
      <c r="D209" s="335"/>
      <c r="E209" s="335"/>
      <c r="F209" s="336"/>
      <c r="G209" s="311" t="s">
        <v>8</v>
      </c>
      <c r="H209" s="312"/>
      <c r="I209" s="312"/>
      <c r="J209" s="312"/>
      <c r="K209" s="313"/>
      <c r="L209" s="314"/>
      <c r="M209" s="315"/>
      <c r="N209" s="315"/>
      <c r="O209" s="315"/>
      <c r="P209" s="315"/>
      <c r="Q209" s="315"/>
      <c r="R209" s="315"/>
      <c r="S209" s="315"/>
      <c r="T209" s="315"/>
      <c r="U209" s="315"/>
      <c r="V209" s="315"/>
      <c r="W209" s="315"/>
      <c r="X209" s="316"/>
      <c r="Y209" s="317">
        <f>SUM(Y206:AC208)</f>
        <v>7.3100000000000005</v>
      </c>
      <c r="Z209" s="318"/>
      <c r="AA209" s="318"/>
      <c r="AB209" s="318"/>
      <c r="AC209" s="319"/>
      <c r="AD209" s="311" t="s">
        <v>8</v>
      </c>
      <c r="AE209" s="312"/>
      <c r="AF209" s="312"/>
      <c r="AG209" s="312"/>
      <c r="AH209" s="313"/>
      <c r="AI209" s="314"/>
      <c r="AJ209" s="315"/>
      <c r="AK209" s="315"/>
      <c r="AL209" s="315"/>
      <c r="AM209" s="315"/>
      <c r="AN209" s="315"/>
      <c r="AO209" s="315"/>
      <c r="AP209" s="315"/>
      <c r="AQ209" s="315"/>
      <c r="AR209" s="315"/>
      <c r="AS209" s="315"/>
      <c r="AT209" s="315"/>
      <c r="AU209" s="316"/>
      <c r="AV209" s="317">
        <f>SUM(AV206:AY208)</f>
        <v>7.3</v>
      </c>
      <c r="AW209" s="318"/>
      <c r="AX209" s="318"/>
      <c r="AY209" s="320"/>
    </row>
    <row r="210" spans="1:51" ht="40.5" customHeight="1">
      <c r="A210" s="334"/>
      <c r="B210" s="335"/>
      <c r="C210" s="335"/>
      <c r="D210" s="335"/>
      <c r="E210" s="335"/>
      <c r="F210" s="336"/>
      <c r="G210" s="361" t="s">
        <v>534</v>
      </c>
      <c r="H210" s="362"/>
      <c r="I210" s="362"/>
      <c r="J210" s="362"/>
      <c r="K210" s="362"/>
      <c r="L210" s="362"/>
      <c r="M210" s="362"/>
      <c r="N210" s="362"/>
      <c r="O210" s="362"/>
      <c r="P210" s="362"/>
      <c r="Q210" s="362"/>
      <c r="R210" s="362"/>
      <c r="S210" s="362"/>
      <c r="T210" s="362"/>
      <c r="U210" s="362"/>
      <c r="V210" s="362"/>
      <c r="W210" s="362"/>
      <c r="X210" s="362"/>
      <c r="Y210" s="362"/>
      <c r="Z210" s="362"/>
      <c r="AA210" s="362"/>
      <c r="AB210" s="362"/>
      <c r="AC210" s="363"/>
      <c r="AD210" s="361"/>
      <c r="AE210" s="362"/>
      <c r="AF210" s="362"/>
      <c r="AG210" s="362"/>
      <c r="AH210" s="362"/>
      <c r="AI210" s="362"/>
      <c r="AJ210" s="362"/>
      <c r="AK210" s="362"/>
      <c r="AL210" s="362"/>
      <c r="AM210" s="362"/>
      <c r="AN210" s="362"/>
      <c r="AO210" s="362"/>
      <c r="AP210" s="362"/>
      <c r="AQ210" s="362"/>
      <c r="AR210" s="362"/>
      <c r="AS210" s="362"/>
      <c r="AT210" s="362"/>
      <c r="AU210" s="362"/>
      <c r="AV210" s="362"/>
      <c r="AW210" s="362"/>
      <c r="AX210" s="362"/>
      <c r="AY210" s="364"/>
    </row>
    <row r="211" spans="1:51" ht="24.75" customHeight="1">
      <c r="A211" s="334"/>
      <c r="B211" s="335"/>
      <c r="C211" s="335"/>
      <c r="D211" s="335"/>
      <c r="E211" s="335"/>
      <c r="F211" s="336"/>
      <c r="G211" s="365" t="s">
        <v>5</v>
      </c>
      <c r="H211" s="366"/>
      <c r="I211" s="366"/>
      <c r="J211" s="366"/>
      <c r="K211" s="367"/>
      <c r="L211" s="368" t="s">
        <v>6</v>
      </c>
      <c r="M211" s="366"/>
      <c r="N211" s="366"/>
      <c r="O211" s="366"/>
      <c r="P211" s="366"/>
      <c r="Q211" s="366"/>
      <c r="R211" s="366"/>
      <c r="S211" s="366"/>
      <c r="T211" s="366"/>
      <c r="U211" s="366"/>
      <c r="V211" s="366"/>
      <c r="W211" s="366"/>
      <c r="X211" s="367"/>
      <c r="Y211" s="369" t="s">
        <v>7</v>
      </c>
      <c r="Z211" s="370"/>
      <c r="AA211" s="370"/>
      <c r="AB211" s="370"/>
      <c r="AC211" s="371"/>
      <c r="AD211" s="365" t="s">
        <v>5</v>
      </c>
      <c r="AE211" s="366"/>
      <c r="AF211" s="366"/>
      <c r="AG211" s="366"/>
      <c r="AH211" s="367"/>
      <c r="AI211" s="368" t="s">
        <v>6</v>
      </c>
      <c r="AJ211" s="366"/>
      <c r="AK211" s="366"/>
      <c r="AL211" s="366"/>
      <c r="AM211" s="366"/>
      <c r="AN211" s="366"/>
      <c r="AO211" s="366"/>
      <c r="AP211" s="366"/>
      <c r="AQ211" s="366"/>
      <c r="AR211" s="366"/>
      <c r="AS211" s="366"/>
      <c r="AT211" s="366"/>
      <c r="AU211" s="367"/>
      <c r="AV211" s="369" t="s">
        <v>7</v>
      </c>
      <c r="AW211" s="370"/>
      <c r="AX211" s="370"/>
      <c r="AY211" s="372"/>
    </row>
    <row r="212" spans="1:51" ht="24.75" customHeight="1">
      <c r="A212" s="334"/>
      <c r="B212" s="335"/>
      <c r="C212" s="335"/>
      <c r="D212" s="335"/>
      <c r="E212" s="335"/>
      <c r="F212" s="336"/>
      <c r="G212" s="346" t="s">
        <v>312</v>
      </c>
      <c r="H212" s="347"/>
      <c r="I212" s="347"/>
      <c r="J212" s="347"/>
      <c r="K212" s="348"/>
      <c r="L212" s="349" t="s">
        <v>311</v>
      </c>
      <c r="M212" s="350"/>
      <c r="N212" s="350"/>
      <c r="O212" s="350"/>
      <c r="P212" s="350"/>
      <c r="Q212" s="350"/>
      <c r="R212" s="350"/>
      <c r="S212" s="350"/>
      <c r="T212" s="350"/>
      <c r="U212" s="350"/>
      <c r="V212" s="350"/>
      <c r="W212" s="350"/>
      <c r="X212" s="351"/>
      <c r="Y212" s="352">
        <v>0.78700000000000003</v>
      </c>
      <c r="Z212" s="353"/>
      <c r="AA212" s="353"/>
      <c r="AB212" s="353"/>
      <c r="AC212" s="354"/>
      <c r="AD212" s="346"/>
      <c r="AE212" s="347"/>
      <c r="AF212" s="347"/>
      <c r="AG212" s="347"/>
      <c r="AH212" s="348"/>
      <c r="AI212" s="355"/>
      <c r="AJ212" s="356"/>
      <c r="AK212" s="356"/>
      <c r="AL212" s="356"/>
      <c r="AM212" s="356"/>
      <c r="AN212" s="356"/>
      <c r="AO212" s="356"/>
      <c r="AP212" s="356"/>
      <c r="AQ212" s="356"/>
      <c r="AR212" s="356"/>
      <c r="AS212" s="356"/>
      <c r="AT212" s="356"/>
      <c r="AU212" s="357"/>
      <c r="AV212" s="358"/>
      <c r="AW212" s="359"/>
      <c r="AX212" s="359"/>
      <c r="AY212" s="360"/>
    </row>
    <row r="213" spans="1:51" ht="24.75" customHeight="1">
      <c r="A213" s="334"/>
      <c r="B213" s="335"/>
      <c r="C213" s="335"/>
      <c r="D213" s="335"/>
      <c r="E213" s="335"/>
      <c r="F213" s="336"/>
      <c r="G213" s="321" t="s">
        <v>313</v>
      </c>
      <c r="H213" s="322"/>
      <c r="I213" s="322"/>
      <c r="J213" s="322"/>
      <c r="K213" s="323"/>
      <c r="L213" s="340" t="s">
        <v>315</v>
      </c>
      <c r="M213" s="341"/>
      <c r="N213" s="341"/>
      <c r="O213" s="341"/>
      <c r="P213" s="341"/>
      <c r="Q213" s="341"/>
      <c r="R213" s="341"/>
      <c r="S213" s="341"/>
      <c r="T213" s="341"/>
      <c r="U213" s="341"/>
      <c r="V213" s="341"/>
      <c r="W213" s="341"/>
      <c r="X213" s="342"/>
      <c r="Y213" s="343">
        <v>2.5670000000000002</v>
      </c>
      <c r="Z213" s="344"/>
      <c r="AA213" s="344"/>
      <c r="AB213" s="344"/>
      <c r="AC213" s="345"/>
      <c r="AD213" s="321"/>
      <c r="AE213" s="322"/>
      <c r="AF213" s="322"/>
      <c r="AG213" s="322"/>
      <c r="AH213" s="323"/>
      <c r="AI213" s="324"/>
      <c r="AJ213" s="325"/>
      <c r="AK213" s="325"/>
      <c r="AL213" s="325"/>
      <c r="AM213" s="325"/>
      <c r="AN213" s="325"/>
      <c r="AO213" s="325"/>
      <c r="AP213" s="325"/>
      <c r="AQ213" s="325"/>
      <c r="AR213" s="325"/>
      <c r="AS213" s="325"/>
      <c r="AT213" s="325"/>
      <c r="AU213" s="326"/>
      <c r="AV213" s="327"/>
      <c r="AW213" s="328"/>
      <c r="AX213" s="328"/>
      <c r="AY213" s="330"/>
    </row>
    <row r="214" spans="1:51" ht="24.75" customHeight="1">
      <c r="A214" s="334"/>
      <c r="B214" s="335"/>
      <c r="C214" s="335"/>
      <c r="D214" s="335"/>
      <c r="E214" s="335"/>
      <c r="F214" s="336"/>
      <c r="G214" s="321" t="s">
        <v>456</v>
      </c>
      <c r="H214" s="322"/>
      <c r="I214" s="322"/>
      <c r="J214" s="322"/>
      <c r="K214" s="323"/>
      <c r="L214" s="340" t="s">
        <v>316</v>
      </c>
      <c r="M214" s="341"/>
      <c r="N214" s="341"/>
      <c r="O214" s="341"/>
      <c r="P214" s="341"/>
      <c r="Q214" s="341"/>
      <c r="R214" s="341"/>
      <c r="S214" s="341"/>
      <c r="T214" s="341"/>
      <c r="U214" s="341"/>
      <c r="V214" s="341"/>
      <c r="W214" s="341"/>
      <c r="X214" s="342"/>
      <c r="Y214" s="343">
        <v>15.457000000000001</v>
      </c>
      <c r="Z214" s="344"/>
      <c r="AA214" s="344"/>
      <c r="AB214" s="344"/>
      <c r="AC214" s="345"/>
      <c r="AD214" s="321"/>
      <c r="AE214" s="322"/>
      <c r="AF214" s="322"/>
      <c r="AG214" s="322"/>
      <c r="AH214" s="323"/>
      <c r="AI214" s="324"/>
      <c r="AJ214" s="325"/>
      <c r="AK214" s="325"/>
      <c r="AL214" s="325"/>
      <c r="AM214" s="325"/>
      <c r="AN214" s="325"/>
      <c r="AO214" s="325"/>
      <c r="AP214" s="325"/>
      <c r="AQ214" s="325"/>
      <c r="AR214" s="325"/>
      <c r="AS214" s="325"/>
      <c r="AT214" s="325"/>
      <c r="AU214" s="326"/>
      <c r="AV214" s="327"/>
      <c r="AW214" s="328"/>
      <c r="AX214" s="328"/>
      <c r="AY214" s="330"/>
    </row>
    <row r="215" spans="1:51" ht="24.75" customHeight="1">
      <c r="A215" s="334"/>
      <c r="B215" s="335"/>
      <c r="C215" s="335"/>
      <c r="D215" s="335"/>
      <c r="E215" s="335"/>
      <c r="F215" s="336"/>
      <c r="G215" s="321" t="s">
        <v>307</v>
      </c>
      <c r="H215" s="322"/>
      <c r="I215" s="322"/>
      <c r="J215" s="322"/>
      <c r="K215" s="323"/>
      <c r="L215" s="340" t="s">
        <v>314</v>
      </c>
      <c r="M215" s="341"/>
      <c r="N215" s="341"/>
      <c r="O215" s="341"/>
      <c r="P215" s="341"/>
      <c r="Q215" s="341"/>
      <c r="R215" s="341"/>
      <c r="S215" s="341"/>
      <c r="T215" s="341"/>
      <c r="U215" s="341"/>
      <c r="V215" s="341"/>
      <c r="W215" s="341"/>
      <c r="X215" s="342"/>
      <c r="Y215" s="343">
        <v>6.415</v>
      </c>
      <c r="Z215" s="344"/>
      <c r="AA215" s="344"/>
      <c r="AB215" s="344"/>
      <c r="AC215" s="345"/>
      <c r="AD215" s="321"/>
      <c r="AE215" s="322"/>
      <c r="AF215" s="322"/>
      <c r="AG215" s="322"/>
      <c r="AH215" s="323"/>
      <c r="AI215" s="324"/>
      <c r="AJ215" s="325"/>
      <c r="AK215" s="325"/>
      <c r="AL215" s="325"/>
      <c r="AM215" s="325"/>
      <c r="AN215" s="325"/>
      <c r="AO215" s="325"/>
      <c r="AP215" s="325"/>
      <c r="AQ215" s="325"/>
      <c r="AR215" s="325"/>
      <c r="AS215" s="325"/>
      <c r="AT215" s="325"/>
      <c r="AU215" s="326"/>
      <c r="AV215" s="327"/>
      <c r="AW215" s="328"/>
      <c r="AX215" s="328"/>
      <c r="AY215" s="330"/>
    </row>
    <row r="216" spans="1:51" ht="24.75" customHeight="1">
      <c r="A216" s="334"/>
      <c r="B216" s="335"/>
      <c r="C216" s="335"/>
      <c r="D216" s="335"/>
      <c r="E216" s="335"/>
      <c r="F216" s="336"/>
      <c r="G216" s="321"/>
      <c r="H216" s="322"/>
      <c r="I216" s="322"/>
      <c r="J216" s="322"/>
      <c r="K216" s="323"/>
      <c r="L216" s="324"/>
      <c r="M216" s="325"/>
      <c r="N216" s="325"/>
      <c r="O216" s="325"/>
      <c r="P216" s="325"/>
      <c r="Q216" s="325"/>
      <c r="R216" s="325"/>
      <c r="S216" s="325"/>
      <c r="T216" s="325"/>
      <c r="U216" s="325"/>
      <c r="V216" s="325"/>
      <c r="W216" s="325"/>
      <c r="X216" s="326"/>
      <c r="Y216" s="327"/>
      <c r="Z216" s="328"/>
      <c r="AA216" s="328"/>
      <c r="AB216" s="328"/>
      <c r="AC216" s="329"/>
      <c r="AD216" s="321"/>
      <c r="AE216" s="322"/>
      <c r="AF216" s="322"/>
      <c r="AG216" s="322"/>
      <c r="AH216" s="323"/>
      <c r="AI216" s="324"/>
      <c r="AJ216" s="325"/>
      <c r="AK216" s="325"/>
      <c r="AL216" s="325"/>
      <c r="AM216" s="325"/>
      <c r="AN216" s="325"/>
      <c r="AO216" s="325"/>
      <c r="AP216" s="325"/>
      <c r="AQ216" s="325"/>
      <c r="AR216" s="325"/>
      <c r="AS216" s="325"/>
      <c r="AT216" s="325"/>
      <c r="AU216" s="326"/>
      <c r="AV216" s="327"/>
      <c r="AW216" s="328"/>
      <c r="AX216" s="328"/>
      <c r="AY216" s="330"/>
    </row>
    <row r="217" spans="1:51" ht="24.75" customHeight="1" thickBot="1">
      <c r="A217" s="337"/>
      <c r="B217" s="338"/>
      <c r="C217" s="338"/>
      <c r="D217" s="338"/>
      <c r="E217" s="338"/>
      <c r="F217" s="339"/>
      <c r="G217" s="311" t="s">
        <v>8</v>
      </c>
      <c r="H217" s="312"/>
      <c r="I217" s="312"/>
      <c r="J217" s="312"/>
      <c r="K217" s="313"/>
      <c r="L217" s="314"/>
      <c r="M217" s="315"/>
      <c r="N217" s="315"/>
      <c r="O217" s="315"/>
      <c r="P217" s="315"/>
      <c r="Q217" s="315"/>
      <c r="R217" s="315"/>
      <c r="S217" s="315"/>
      <c r="T217" s="315"/>
      <c r="U217" s="315"/>
      <c r="V217" s="315"/>
      <c r="W217" s="315"/>
      <c r="X217" s="316"/>
      <c r="Y217" s="317">
        <f>SUM(Y212:AC216)</f>
        <v>25.225999999999999</v>
      </c>
      <c r="Z217" s="318"/>
      <c r="AA217" s="318"/>
      <c r="AB217" s="318"/>
      <c r="AC217" s="319"/>
      <c r="AD217" s="311" t="s">
        <v>8</v>
      </c>
      <c r="AE217" s="312"/>
      <c r="AF217" s="312"/>
      <c r="AG217" s="312"/>
      <c r="AH217" s="313"/>
      <c r="AI217" s="314"/>
      <c r="AJ217" s="315"/>
      <c r="AK217" s="315"/>
      <c r="AL217" s="315"/>
      <c r="AM217" s="315"/>
      <c r="AN217" s="315"/>
      <c r="AO217" s="315"/>
      <c r="AP217" s="315"/>
      <c r="AQ217" s="315"/>
      <c r="AR217" s="315"/>
      <c r="AS217" s="315"/>
      <c r="AT217" s="315"/>
      <c r="AU217" s="316"/>
      <c r="AV217" s="317">
        <f>SUM(AV212:AY216)</f>
        <v>0</v>
      </c>
      <c r="AW217" s="318"/>
      <c r="AX217" s="318"/>
      <c r="AY217" s="320"/>
    </row>
    <row r="219" spans="1:51" ht="14.25">
      <c r="A219" s="5"/>
      <c r="B219" s="15" t="s">
        <v>151</v>
      </c>
      <c r="C219" s="5"/>
      <c r="D219" s="5"/>
      <c r="E219" s="5"/>
      <c r="F219" s="5"/>
      <c r="G219" s="5"/>
      <c r="H219" s="5"/>
      <c r="I219" s="5"/>
      <c r="J219" s="5"/>
      <c r="K219" s="5"/>
      <c r="L219" s="5"/>
      <c r="M219" s="5"/>
      <c r="N219" s="5"/>
      <c r="O219" s="5"/>
      <c r="P219" s="5"/>
      <c r="Q219" s="5"/>
      <c r="R219" s="5"/>
      <c r="S219" s="5"/>
      <c r="T219" s="5"/>
      <c r="U219" s="5"/>
      <c r="V219" s="5"/>
      <c r="W219" s="5"/>
      <c r="X219" s="5"/>
      <c r="Y219" s="5"/>
      <c r="Z219" s="5"/>
      <c r="AA219" s="5"/>
      <c r="AB219" s="5"/>
      <c r="AC219" s="5"/>
      <c r="AD219" s="5"/>
      <c r="AE219" s="5"/>
      <c r="AF219" s="5"/>
      <c r="AG219" s="5"/>
      <c r="AH219" s="5"/>
      <c r="AI219" s="5"/>
      <c r="AJ219" s="5"/>
      <c r="AK219" s="5"/>
    </row>
    <row r="220" spans="1:51">
      <c r="A220" s="5"/>
      <c r="B220" s="5" t="s">
        <v>3</v>
      </c>
      <c r="C220" s="5"/>
      <c r="D220" s="5"/>
      <c r="E220" s="5"/>
      <c r="F220" s="5"/>
      <c r="G220" s="5"/>
      <c r="H220" s="5"/>
      <c r="I220" s="5"/>
      <c r="J220" s="5"/>
      <c r="K220" s="5"/>
      <c r="L220" s="5"/>
      <c r="M220" s="5"/>
      <c r="N220" s="5"/>
      <c r="O220" s="5"/>
      <c r="P220" s="5"/>
      <c r="Q220" s="5"/>
      <c r="R220" s="5"/>
      <c r="S220" s="5"/>
      <c r="T220" s="5"/>
      <c r="U220" s="5"/>
      <c r="V220" s="5"/>
      <c r="W220" s="5"/>
      <c r="X220" s="5"/>
      <c r="Y220" s="5"/>
      <c r="Z220" s="5"/>
      <c r="AA220" s="5"/>
      <c r="AB220" s="5"/>
      <c r="AC220" s="5"/>
      <c r="AD220" s="5"/>
      <c r="AE220" s="5"/>
      <c r="AF220" s="5"/>
      <c r="AG220" s="5"/>
      <c r="AH220" s="5"/>
      <c r="AI220" s="5"/>
      <c r="AJ220" s="5"/>
      <c r="AK220" s="5"/>
    </row>
    <row r="221" spans="1:51" ht="34.5" customHeight="1">
      <c r="A221" s="64"/>
      <c r="B221" s="65"/>
      <c r="C221" s="66" t="s">
        <v>11</v>
      </c>
      <c r="D221" s="67"/>
      <c r="E221" s="67"/>
      <c r="F221" s="67"/>
      <c r="G221" s="67"/>
      <c r="H221" s="67"/>
      <c r="I221" s="67"/>
      <c r="J221" s="67"/>
      <c r="K221" s="67"/>
      <c r="L221" s="67"/>
      <c r="M221" s="309" t="s">
        <v>155</v>
      </c>
      <c r="N221" s="310"/>
      <c r="O221" s="310"/>
      <c r="P221" s="310"/>
      <c r="Q221" s="310"/>
      <c r="R221" s="310"/>
      <c r="S221" s="310"/>
      <c r="T221" s="67" t="s">
        <v>154</v>
      </c>
      <c r="U221" s="67"/>
      <c r="V221" s="67"/>
      <c r="W221" s="67"/>
      <c r="X221" s="67"/>
      <c r="Y221" s="67"/>
      <c r="Z221" s="67"/>
      <c r="AA221" s="67"/>
      <c r="AB221" s="67"/>
      <c r="AC221" s="67"/>
      <c r="AD221" s="67"/>
      <c r="AE221" s="67"/>
      <c r="AF221" s="67"/>
      <c r="AG221" s="67"/>
      <c r="AH221" s="67"/>
      <c r="AI221" s="67"/>
      <c r="AJ221" s="67"/>
      <c r="AK221" s="70"/>
      <c r="AL221" s="71" t="s">
        <v>12</v>
      </c>
      <c r="AM221" s="72"/>
      <c r="AN221" s="72"/>
      <c r="AO221" s="72"/>
      <c r="AP221" s="72"/>
      <c r="AQ221" s="72"/>
      <c r="AR221" s="72"/>
      <c r="AS221" s="72"/>
      <c r="AT221" s="72"/>
      <c r="AU221" s="72"/>
      <c r="AV221" s="72"/>
      <c r="AW221" s="72"/>
      <c r="AX221" s="72"/>
      <c r="AY221" s="73"/>
    </row>
    <row r="222" spans="1:51" ht="24" customHeight="1">
      <c r="A222" s="64">
        <v>1</v>
      </c>
      <c r="B222" s="65">
        <v>1</v>
      </c>
      <c r="C222" s="306" t="s">
        <v>323</v>
      </c>
      <c r="D222" s="307"/>
      <c r="E222" s="307"/>
      <c r="F222" s="307"/>
      <c r="G222" s="307"/>
      <c r="H222" s="307"/>
      <c r="I222" s="307"/>
      <c r="J222" s="307"/>
      <c r="K222" s="307"/>
      <c r="L222" s="307"/>
      <c r="M222" s="308">
        <v>7000020010006</v>
      </c>
      <c r="N222" s="294"/>
      <c r="O222" s="294"/>
      <c r="P222" s="294"/>
      <c r="Q222" s="294"/>
      <c r="R222" s="294"/>
      <c r="S222" s="294"/>
      <c r="T222" s="295" t="s">
        <v>330</v>
      </c>
      <c r="U222" s="295"/>
      <c r="V222" s="295"/>
      <c r="W222" s="295"/>
      <c r="X222" s="295"/>
      <c r="Y222" s="295"/>
      <c r="Z222" s="295"/>
      <c r="AA222" s="295"/>
      <c r="AB222" s="295"/>
      <c r="AC222" s="295"/>
      <c r="AD222" s="295"/>
      <c r="AE222" s="295"/>
      <c r="AF222" s="295"/>
      <c r="AG222" s="295"/>
      <c r="AH222" s="295"/>
      <c r="AI222" s="295"/>
      <c r="AJ222" s="295"/>
      <c r="AK222" s="296"/>
      <c r="AL222" s="273">
        <v>3901.779</v>
      </c>
      <c r="AM222" s="274"/>
      <c r="AN222" s="274"/>
      <c r="AO222" s="274"/>
      <c r="AP222" s="274"/>
      <c r="AQ222" s="274"/>
      <c r="AR222" s="274"/>
      <c r="AS222" s="274"/>
      <c r="AT222" s="274"/>
      <c r="AU222" s="274"/>
      <c r="AV222" s="274"/>
      <c r="AW222" s="274"/>
      <c r="AX222" s="274"/>
      <c r="AY222" s="275"/>
    </row>
    <row r="223" spans="1:51" ht="24" customHeight="1">
      <c r="A223" s="64">
        <v>2</v>
      </c>
      <c r="B223" s="65">
        <v>1</v>
      </c>
      <c r="C223" s="306" t="s">
        <v>324</v>
      </c>
      <c r="D223" s="307"/>
      <c r="E223" s="307"/>
      <c r="F223" s="307"/>
      <c r="G223" s="307"/>
      <c r="H223" s="307"/>
      <c r="I223" s="307"/>
      <c r="J223" s="307"/>
      <c r="K223" s="307"/>
      <c r="L223" s="307"/>
      <c r="M223" s="308">
        <v>8000020460001</v>
      </c>
      <c r="N223" s="294"/>
      <c r="O223" s="294"/>
      <c r="P223" s="294"/>
      <c r="Q223" s="294"/>
      <c r="R223" s="294"/>
      <c r="S223" s="294"/>
      <c r="T223" s="295" t="s">
        <v>330</v>
      </c>
      <c r="U223" s="295"/>
      <c r="V223" s="295"/>
      <c r="W223" s="295"/>
      <c r="X223" s="295"/>
      <c r="Y223" s="295"/>
      <c r="Z223" s="295"/>
      <c r="AA223" s="295"/>
      <c r="AB223" s="295"/>
      <c r="AC223" s="295"/>
      <c r="AD223" s="295"/>
      <c r="AE223" s="295"/>
      <c r="AF223" s="295"/>
      <c r="AG223" s="295"/>
      <c r="AH223" s="295"/>
      <c r="AI223" s="295"/>
      <c r="AJ223" s="295"/>
      <c r="AK223" s="296"/>
      <c r="AL223" s="273">
        <v>2149.232</v>
      </c>
      <c r="AM223" s="274"/>
      <c r="AN223" s="274"/>
      <c r="AO223" s="274"/>
      <c r="AP223" s="274"/>
      <c r="AQ223" s="274"/>
      <c r="AR223" s="274"/>
      <c r="AS223" s="274"/>
      <c r="AT223" s="274"/>
      <c r="AU223" s="274"/>
      <c r="AV223" s="274"/>
      <c r="AW223" s="274"/>
      <c r="AX223" s="274"/>
      <c r="AY223" s="275"/>
    </row>
    <row r="224" spans="1:51" ht="24" customHeight="1">
      <c r="A224" s="64">
        <v>3</v>
      </c>
      <c r="B224" s="65">
        <v>1</v>
      </c>
      <c r="C224" s="306" t="s">
        <v>328</v>
      </c>
      <c r="D224" s="307"/>
      <c r="E224" s="307"/>
      <c r="F224" s="307"/>
      <c r="G224" s="307"/>
      <c r="H224" s="307"/>
      <c r="I224" s="307"/>
      <c r="J224" s="307"/>
      <c r="K224" s="307"/>
      <c r="L224" s="307"/>
      <c r="M224" s="308">
        <v>4000020450006</v>
      </c>
      <c r="N224" s="294"/>
      <c r="O224" s="294"/>
      <c r="P224" s="294"/>
      <c r="Q224" s="294"/>
      <c r="R224" s="294"/>
      <c r="S224" s="294"/>
      <c r="T224" s="295" t="s">
        <v>330</v>
      </c>
      <c r="U224" s="295"/>
      <c r="V224" s="295"/>
      <c r="W224" s="295"/>
      <c r="X224" s="295"/>
      <c r="Y224" s="295"/>
      <c r="Z224" s="295"/>
      <c r="AA224" s="295"/>
      <c r="AB224" s="295"/>
      <c r="AC224" s="295"/>
      <c r="AD224" s="295"/>
      <c r="AE224" s="295"/>
      <c r="AF224" s="295"/>
      <c r="AG224" s="295"/>
      <c r="AH224" s="295"/>
      <c r="AI224" s="295"/>
      <c r="AJ224" s="295"/>
      <c r="AK224" s="296"/>
      <c r="AL224" s="273">
        <v>2051.54</v>
      </c>
      <c r="AM224" s="274"/>
      <c r="AN224" s="274"/>
      <c r="AO224" s="274"/>
      <c r="AP224" s="274"/>
      <c r="AQ224" s="274"/>
      <c r="AR224" s="274"/>
      <c r="AS224" s="274"/>
      <c r="AT224" s="274"/>
      <c r="AU224" s="274"/>
      <c r="AV224" s="274"/>
      <c r="AW224" s="274"/>
      <c r="AX224" s="274"/>
      <c r="AY224" s="275"/>
    </row>
    <row r="225" spans="1:51" ht="24" customHeight="1">
      <c r="A225" s="53">
        <v>4</v>
      </c>
      <c r="B225" s="54"/>
      <c r="C225" s="306" t="s">
        <v>325</v>
      </c>
      <c r="D225" s="307"/>
      <c r="E225" s="307"/>
      <c r="F225" s="307"/>
      <c r="G225" s="307"/>
      <c r="H225" s="307"/>
      <c r="I225" s="307"/>
      <c r="J225" s="307"/>
      <c r="K225" s="307"/>
      <c r="L225" s="307"/>
      <c r="M225" s="294">
        <v>1000020230006</v>
      </c>
      <c r="N225" s="294"/>
      <c r="O225" s="294"/>
      <c r="P225" s="294"/>
      <c r="Q225" s="294"/>
      <c r="R225" s="294"/>
      <c r="S225" s="294"/>
      <c r="T225" s="295" t="s">
        <v>330</v>
      </c>
      <c r="U225" s="295"/>
      <c r="V225" s="295"/>
      <c r="W225" s="295"/>
      <c r="X225" s="295"/>
      <c r="Y225" s="295"/>
      <c r="Z225" s="295"/>
      <c r="AA225" s="295"/>
      <c r="AB225" s="295"/>
      <c r="AC225" s="295"/>
      <c r="AD225" s="295"/>
      <c r="AE225" s="295"/>
      <c r="AF225" s="295"/>
      <c r="AG225" s="295"/>
      <c r="AH225" s="295"/>
      <c r="AI225" s="295"/>
      <c r="AJ225" s="295"/>
      <c r="AK225" s="296"/>
      <c r="AL225" s="273">
        <v>1134.5309999999999</v>
      </c>
      <c r="AM225" s="274"/>
      <c r="AN225" s="274"/>
      <c r="AO225" s="274"/>
      <c r="AP225" s="274"/>
      <c r="AQ225" s="274"/>
      <c r="AR225" s="274"/>
      <c r="AS225" s="274"/>
      <c r="AT225" s="274"/>
      <c r="AU225" s="274"/>
      <c r="AV225" s="274"/>
      <c r="AW225" s="274"/>
      <c r="AX225" s="274"/>
      <c r="AY225" s="275"/>
    </row>
    <row r="226" spans="1:51" ht="24" customHeight="1">
      <c r="A226" s="53">
        <v>5</v>
      </c>
      <c r="B226" s="54"/>
      <c r="C226" s="306" t="s">
        <v>326</v>
      </c>
      <c r="D226" s="307"/>
      <c r="E226" s="307"/>
      <c r="F226" s="307"/>
      <c r="G226" s="307"/>
      <c r="H226" s="307"/>
      <c r="I226" s="307"/>
      <c r="J226" s="307"/>
      <c r="K226" s="307"/>
      <c r="L226" s="307"/>
      <c r="M226" s="294">
        <v>7000020310000</v>
      </c>
      <c r="N226" s="294"/>
      <c r="O226" s="294"/>
      <c r="P226" s="294"/>
      <c r="Q226" s="294"/>
      <c r="R226" s="294"/>
      <c r="S226" s="294"/>
      <c r="T226" s="295" t="s">
        <v>329</v>
      </c>
      <c r="U226" s="295"/>
      <c r="V226" s="295"/>
      <c r="W226" s="295"/>
      <c r="X226" s="295"/>
      <c r="Y226" s="295"/>
      <c r="Z226" s="295"/>
      <c r="AA226" s="295"/>
      <c r="AB226" s="295"/>
      <c r="AC226" s="295"/>
      <c r="AD226" s="295"/>
      <c r="AE226" s="295"/>
      <c r="AF226" s="295"/>
      <c r="AG226" s="295"/>
      <c r="AH226" s="295"/>
      <c r="AI226" s="295"/>
      <c r="AJ226" s="295"/>
      <c r="AK226" s="296"/>
      <c r="AL226" s="273">
        <v>1063.2560000000001</v>
      </c>
      <c r="AM226" s="274"/>
      <c r="AN226" s="274"/>
      <c r="AO226" s="274"/>
      <c r="AP226" s="274"/>
      <c r="AQ226" s="274"/>
      <c r="AR226" s="274"/>
      <c r="AS226" s="274"/>
      <c r="AT226" s="274"/>
      <c r="AU226" s="274"/>
      <c r="AV226" s="274"/>
      <c r="AW226" s="274"/>
      <c r="AX226" s="274"/>
      <c r="AY226" s="275"/>
    </row>
    <row r="227" spans="1:51" ht="24" customHeight="1">
      <c r="A227" s="53">
        <v>6</v>
      </c>
      <c r="B227" s="54"/>
      <c r="C227" s="306" t="s">
        <v>327</v>
      </c>
      <c r="D227" s="307"/>
      <c r="E227" s="307"/>
      <c r="F227" s="307"/>
      <c r="G227" s="307"/>
      <c r="H227" s="307"/>
      <c r="I227" s="307"/>
      <c r="J227" s="307"/>
      <c r="K227" s="307"/>
      <c r="L227" s="307"/>
      <c r="M227" s="294">
        <v>7000020430005</v>
      </c>
      <c r="N227" s="294"/>
      <c r="O227" s="294"/>
      <c r="P227" s="294"/>
      <c r="Q227" s="294"/>
      <c r="R227" s="294"/>
      <c r="S227" s="294"/>
      <c r="T227" s="295" t="s">
        <v>329</v>
      </c>
      <c r="U227" s="295"/>
      <c r="V227" s="295"/>
      <c r="W227" s="295"/>
      <c r="X227" s="295"/>
      <c r="Y227" s="295"/>
      <c r="Z227" s="295"/>
      <c r="AA227" s="295"/>
      <c r="AB227" s="295"/>
      <c r="AC227" s="295"/>
      <c r="AD227" s="295"/>
      <c r="AE227" s="295"/>
      <c r="AF227" s="295"/>
      <c r="AG227" s="295"/>
      <c r="AH227" s="295"/>
      <c r="AI227" s="295"/>
      <c r="AJ227" s="295"/>
      <c r="AK227" s="296"/>
      <c r="AL227" s="273">
        <v>888.30100000000004</v>
      </c>
      <c r="AM227" s="274"/>
      <c r="AN227" s="274"/>
      <c r="AO227" s="274"/>
      <c r="AP227" s="274"/>
      <c r="AQ227" s="274"/>
      <c r="AR227" s="274"/>
      <c r="AS227" s="274"/>
      <c r="AT227" s="274"/>
      <c r="AU227" s="274"/>
      <c r="AV227" s="274"/>
      <c r="AW227" s="274"/>
      <c r="AX227" s="274"/>
      <c r="AY227" s="275"/>
    </row>
    <row r="228" spans="1:51" ht="24" customHeight="1">
      <c r="A228" s="53">
        <v>7</v>
      </c>
      <c r="B228" s="54"/>
      <c r="C228" s="306" t="s">
        <v>331</v>
      </c>
      <c r="D228" s="307"/>
      <c r="E228" s="307"/>
      <c r="F228" s="307"/>
      <c r="G228" s="307"/>
      <c r="H228" s="307"/>
      <c r="I228" s="307"/>
      <c r="J228" s="307"/>
      <c r="K228" s="307"/>
      <c r="L228" s="307"/>
      <c r="M228" s="294">
        <v>4000020420000</v>
      </c>
      <c r="N228" s="294"/>
      <c r="O228" s="294"/>
      <c r="P228" s="294"/>
      <c r="Q228" s="294"/>
      <c r="R228" s="294"/>
      <c r="S228" s="294"/>
      <c r="T228" s="295" t="s">
        <v>329</v>
      </c>
      <c r="U228" s="295"/>
      <c r="V228" s="295"/>
      <c r="W228" s="295"/>
      <c r="X228" s="295"/>
      <c r="Y228" s="295"/>
      <c r="Z228" s="295"/>
      <c r="AA228" s="295"/>
      <c r="AB228" s="295"/>
      <c r="AC228" s="295"/>
      <c r="AD228" s="295"/>
      <c r="AE228" s="295"/>
      <c r="AF228" s="295"/>
      <c r="AG228" s="295"/>
      <c r="AH228" s="295"/>
      <c r="AI228" s="295"/>
      <c r="AJ228" s="295"/>
      <c r="AK228" s="296"/>
      <c r="AL228" s="273">
        <v>783.04499999999996</v>
      </c>
      <c r="AM228" s="274"/>
      <c r="AN228" s="274"/>
      <c r="AO228" s="274"/>
      <c r="AP228" s="274"/>
      <c r="AQ228" s="274"/>
      <c r="AR228" s="274"/>
      <c r="AS228" s="274"/>
      <c r="AT228" s="274"/>
      <c r="AU228" s="274"/>
      <c r="AV228" s="274"/>
      <c r="AW228" s="274"/>
      <c r="AX228" s="274"/>
      <c r="AY228" s="275"/>
    </row>
    <row r="229" spans="1:51" ht="24" customHeight="1">
      <c r="A229" s="53">
        <v>8</v>
      </c>
      <c r="B229" s="54"/>
      <c r="C229" s="306" t="s">
        <v>332</v>
      </c>
      <c r="D229" s="307"/>
      <c r="E229" s="307"/>
      <c r="F229" s="307"/>
      <c r="G229" s="307"/>
      <c r="H229" s="307"/>
      <c r="I229" s="307"/>
      <c r="J229" s="307"/>
      <c r="K229" s="307"/>
      <c r="L229" s="307"/>
      <c r="M229" s="294">
        <v>4000020120006</v>
      </c>
      <c r="N229" s="294"/>
      <c r="O229" s="294"/>
      <c r="P229" s="294"/>
      <c r="Q229" s="294"/>
      <c r="R229" s="294"/>
      <c r="S229" s="294"/>
      <c r="T229" s="295" t="s">
        <v>329</v>
      </c>
      <c r="U229" s="295"/>
      <c r="V229" s="295"/>
      <c r="W229" s="295"/>
      <c r="X229" s="295"/>
      <c r="Y229" s="295"/>
      <c r="Z229" s="295"/>
      <c r="AA229" s="295"/>
      <c r="AB229" s="295"/>
      <c r="AC229" s="295"/>
      <c r="AD229" s="295"/>
      <c r="AE229" s="295"/>
      <c r="AF229" s="295"/>
      <c r="AG229" s="295"/>
      <c r="AH229" s="295"/>
      <c r="AI229" s="295"/>
      <c r="AJ229" s="295"/>
      <c r="AK229" s="296"/>
      <c r="AL229" s="273">
        <v>760.93100000000004</v>
      </c>
      <c r="AM229" s="274"/>
      <c r="AN229" s="274"/>
      <c r="AO229" s="274"/>
      <c r="AP229" s="274"/>
      <c r="AQ229" s="274"/>
      <c r="AR229" s="274"/>
      <c r="AS229" s="274"/>
      <c r="AT229" s="274"/>
      <c r="AU229" s="274"/>
      <c r="AV229" s="274"/>
      <c r="AW229" s="274"/>
      <c r="AX229" s="274"/>
      <c r="AY229" s="275"/>
    </row>
    <row r="230" spans="1:51" ht="24" customHeight="1">
      <c r="A230" s="53">
        <v>9</v>
      </c>
      <c r="B230" s="54"/>
      <c r="C230" s="306" t="s">
        <v>343</v>
      </c>
      <c r="D230" s="307"/>
      <c r="E230" s="307"/>
      <c r="F230" s="307"/>
      <c r="G230" s="307"/>
      <c r="H230" s="307"/>
      <c r="I230" s="307"/>
      <c r="J230" s="307"/>
      <c r="K230" s="307"/>
      <c r="L230" s="307"/>
      <c r="M230" s="294">
        <v>4000020360007</v>
      </c>
      <c r="N230" s="294"/>
      <c r="O230" s="294"/>
      <c r="P230" s="294"/>
      <c r="Q230" s="294"/>
      <c r="R230" s="294"/>
      <c r="S230" s="294"/>
      <c r="T230" s="295" t="s">
        <v>329</v>
      </c>
      <c r="U230" s="295"/>
      <c r="V230" s="295"/>
      <c r="W230" s="295"/>
      <c r="X230" s="295"/>
      <c r="Y230" s="295"/>
      <c r="Z230" s="295"/>
      <c r="AA230" s="295"/>
      <c r="AB230" s="295"/>
      <c r="AC230" s="295"/>
      <c r="AD230" s="295"/>
      <c r="AE230" s="295"/>
      <c r="AF230" s="295"/>
      <c r="AG230" s="295"/>
      <c r="AH230" s="295"/>
      <c r="AI230" s="295"/>
      <c r="AJ230" s="295"/>
      <c r="AK230" s="296"/>
      <c r="AL230" s="273">
        <v>542.02499999999998</v>
      </c>
      <c r="AM230" s="274"/>
      <c r="AN230" s="274"/>
      <c r="AO230" s="274"/>
      <c r="AP230" s="274"/>
      <c r="AQ230" s="274"/>
      <c r="AR230" s="274"/>
      <c r="AS230" s="274"/>
      <c r="AT230" s="274"/>
      <c r="AU230" s="274"/>
      <c r="AV230" s="274"/>
      <c r="AW230" s="274"/>
      <c r="AX230" s="274"/>
      <c r="AY230" s="275"/>
    </row>
    <row r="231" spans="1:51" ht="24" customHeight="1">
      <c r="A231" s="53">
        <v>10</v>
      </c>
      <c r="B231" s="54"/>
      <c r="C231" s="306" t="s">
        <v>333</v>
      </c>
      <c r="D231" s="307"/>
      <c r="E231" s="307"/>
      <c r="F231" s="307"/>
      <c r="G231" s="307"/>
      <c r="H231" s="307"/>
      <c r="I231" s="307"/>
      <c r="J231" s="307"/>
      <c r="K231" s="307"/>
      <c r="L231" s="307"/>
      <c r="M231" s="294">
        <v>5000020060003</v>
      </c>
      <c r="N231" s="294"/>
      <c r="O231" s="294"/>
      <c r="P231" s="294"/>
      <c r="Q231" s="294"/>
      <c r="R231" s="294"/>
      <c r="S231" s="294"/>
      <c r="T231" s="295" t="s">
        <v>329</v>
      </c>
      <c r="U231" s="295"/>
      <c r="V231" s="295"/>
      <c r="W231" s="295"/>
      <c r="X231" s="295"/>
      <c r="Y231" s="295"/>
      <c r="Z231" s="295"/>
      <c r="AA231" s="295"/>
      <c r="AB231" s="295"/>
      <c r="AC231" s="295"/>
      <c r="AD231" s="295"/>
      <c r="AE231" s="295"/>
      <c r="AF231" s="295"/>
      <c r="AG231" s="295"/>
      <c r="AH231" s="295"/>
      <c r="AI231" s="295"/>
      <c r="AJ231" s="295"/>
      <c r="AK231" s="296"/>
      <c r="AL231" s="273">
        <v>535.34199999999998</v>
      </c>
      <c r="AM231" s="274"/>
      <c r="AN231" s="274"/>
      <c r="AO231" s="274"/>
      <c r="AP231" s="274"/>
      <c r="AQ231" s="274"/>
      <c r="AR231" s="274"/>
      <c r="AS231" s="274"/>
      <c r="AT231" s="274"/>
      <c r="AU231" s="274"/>
      <c r="AV231" s="274"/>
      <c r="AW231" s="274"/>
      <c r="AX231" s="274"/>
      <c r="AY231" s="275"/>
    </row>
    <row r="232" spans="1:51">
      <c r="A232" s="5"/>
      <c r="B232" s="5" t="s">
        <v>9</v>
      </c>
      <c r="C232" s="5"/>
      <c r="D232" s="5"/>
      <c r="E232" s="5"/>
      <c r="F232" s="5"/>
      <c r="G232" s="5"/>
      <c r="H232" s="5"/>
      <c r="I232" s="5"/>
      <c r="J232" s="5"/>
      <c r="K232" s="5"/>
      <c r="L232" s="5"/>
      <c r="M232" s="5"/>
      <c r="N232" s="5"/>
      <c r="O232" s="5"/>
      <c r="P232" s="5"/>
      <c r="Q232" s="5"/>
      <c r="R232" s="5"/>
      <c r="S232" s="5"/>
      <c r="T232" s="5"/>
      <c r="U232" s="5"/>
      <c r="V232" s="5"/>
      <c r="W232" s="5"/>
      <c r="X232" s="5"/>
      <c r="Y232" s="5"/>
      <c r="Z232" s="5"/>
      <c r="AA232" s="5"/>
      <c r="AB232" s="5"/>
      <c r="AC232" s="5"/>
      <c r="AD232" s="5"/>
      <c r="AE232" s="5"/>
      <c r="AF232" s="5"/>
      <c r="AG232" s="5"/>
      <c r="AH232" s="5"/>
      <c r="AI232" s="5"/>
      <c r="AJ232" s="5"/>
      <c r="AK232" s="5"/>
    </row>
    <row r="233" spans="1:51" ht="34.5" customHeight="1">
      <c r="A233" s="64"/>
      <c r="B233" s="65"/>
      <c r="C233" s="66" t="s">
        <v>11</v>
      </c>
      <c r="D233" s="67"/>
      <c r="E233" s="67"/>
      <c r="F233" s="67"/>
      <c r="G233" s="67"/>
      <c r="H233" s="67"/>
      <c r="I233" s="67"/>
      <c r="J233" s="67"/>
      <c r="K233" s="67"/>
      <c r="L233" s="67"/>
      <c r="M233" s="68" t="s">
        <v>155</v>
      </c>
      <c r="N233" s="69"/>
      <c r="O233" s="69"/>
      <c r="P233" s="69"/>
      <c r="Q233" s="69"/>
      <c r="R233" s="69"/>
      <c r="S233" s="69"/>
      <c r="T233" s="67" t="s">
        <v>154</v>
      </c>
      <c r="U233" s="67"/>
      <c r="V233" s="67"/>
      <c r="W233" s="67"/>
      <c r="X233" s="67"/>
      <c r="Y233" s="67"/>
      <c r="Z233" s="67"/>
      <c r="AA233" s="67"/>
      <c r="AB233" s="67"/>
      <c r="AC233" s="67"/>
      <c r="AD233" s="67"/>
      <c r="AE233" s="67"/>
      <c r="AF233" s="67"/>
      <c r="AG233" s="67"/>
      <c r="AH233" s="67"/>
      <c r="AI233" s="67"/>
      <c r="AJ233" s="67"/>
      <c r="AK233" s="70"/>
      <c r="AL233" s="71" t="s">
        <v>12</v>
      </c>
      <c r="AM233" s="72"/>
      <c r="AN233" s="72"/>
      <c r="AO233" s="72"/>
      <c r="AP233" s="72"/>
      <c r="AQ233" s="72"/>
      <c r="AR233" s="72"/>
      <c r="AS233" s="72"/>
      <c r="AT233" s="72"/>
      <c r="AU233" s="72"/>
      <c r="AV233" s="72"/>
      <c r="AW233" s="72"/>
      <c r="AX233" s="72"/>
      <c r="AY233" s="73"/>
    </row>
    <row r="234" spans="1:51" ht="30" customHeight="1">
      <c r="A234" s="53">
        <v>1</v>
      </c>
      <c r="B234" s="54"/>
      <c r="C234" s="264" t="s">
        <v>334</v>
      </c>
      <c r="D234" s="265"/>
      <c r="E234" s="265"/>
      <c r="F234" s="265"/>
      <c r="G234" s="265"/>
      <c r="H234" s="265"/>
      <c r="I234" s="265"/>
      <c r="J234" s="265"/>
      <c r="K234" s="265"/>
      <c r="L234" s="265"/>
      <c r="M234" s="302" t="s">
        <v>271</v>
      </c>
      <c r="N234" s="302"/>
      <c r="O234" s="302"/>
      <c r="P234" s="302"/>
      <c r="Q234" s="302"/>
      <c r="R234" s="302"/>
      <c r="S234" s="302"/>
      <c r="T234" s="295" t="s">
        <v>335</v>
      </c>
      <c r="U234" s="295"/>
      <c r="V234" s="295"/>
      <c r="W234" s="295"/>
      <c r="X234" s="295"/>
      <c r="Y234" s="295"/>
      <c r="Z234" s="295"/>
      <c r="AA234" s="295"/>
      <c r="AB234" s="295"/>
      <c r="AC234" s="295"/>
      <c r="AD234" s="295"/>
      <c r="AE234" s="295"/>
      <c r="AF234" s="295"/>
      <c r="AG234" s="295"/>
      <c r="AH234" s="295"/>
      <c r="AI234" s="295"/>
      <c r="AJ234" s="295"/>
      <c r="AK234" s="296"/>
      <c r="AL234" s="303">
        <v>914.71100000000001</v>
      </c>
      <c r="AM234" s="304"/>
      <c r="AN234" s="304"/>
      <c r="AO234" s="304"/>
      <c r="AP234" s="304"/>
      <c r="AQ234" s="304"/>
      <c r="AR234" s="304"/>
      <c r="AS234" s="304"/>
      <c r="AT234" s="304"/>
      <c r="AU234" s="304"/>
      <c r="AV234" s="304"/>
      <c r="AW234" s="304"/>
      <c r="AX234" s="304"/>
      <c r="AY234" s="305"/>
    </row>
    <row r="235" spans="1:51" ht="30" customHeight="1">
      <c r="A235" s="53">
        <v>2</v>
      </c>
      <c r="B235" s="54"/>
      <c r="C235" s="264" t="s">
        <v>336</v>
      </c>
      <c r="D235" s="265"/>
      <c r="E235" s="265"/>
      <c r="F235" s="265"/>
      <c r="G235" s="265"/>
      <c r="H235" s="265"/>
      <c r="I235" s="265"/>
      <c r="J235" s="265"/>
      <c r="K235" s="265"/>
      <c r="L235" s="265"/>
      <c r="M235" s="302" t="s">
        <v>271</v>
      </c>
      <c r="N235" s="302"/>
      <c r="O235" s="302"/>
      <c r="P235" s="302"/>
      <c r="Q235" s="302"/>
      <c r="R235" s="302"/>
      <c r="S235" s="302"/>
      <c r="T235" s="295" t="s">
        <v>335</v>
      </c>
      <c r="U235" s="295"/>
      <c r="V235" s="295"/>
      <c r="W235" s="295"/>
      <c r="X235" s="295"/>
      <c r="Y235" s="295"/>
      <c r="Z235" s="295"/>
      <c r="AA235" s="295"/>
      <c r="AB235" s="295"/>
      <c r="AC235" s="295"/>
      <c r="AD235" s="295"/>
      <c r="AE235" s="295"/>
      <c r="AF235" s="295"/>
      <c r="AG235" s="295"/>
      <c r="AH235" s="295"/>
      <c r="AI235" s="295"/>
      <c r="AJ235" s="295"/>
      <c r="AK235" s="296"/>
      <c r="AL235" s="303">
        <v>815.82399999999996</v>
      </c>
      <c r="AM235" s="304"/>
      <c r="AN235" s="304"/>
      <c r="AO235" s="304"/>
      <c r="AP235" s="304"/>
      <c r="AQ235" s="304"/>
      <c r="AR235" s="304"/>
      <c r="AS235" s="304"/>
      <c r="AT235" s="304"/>
      <c r="AU235" s="304"/>
      <c r="AV235" s="304"/>
      <c r="AW235" s="304"/>
      <c r="AX235" s="304"/>
      <c r="AY235" s="305"/>
    </row>
    <row r="236" spans="1:51" ht="30" customHeight="1">
      <c r="A236" s="53">
        <v>3</v>
      </c>
      <c r="B236" s="54"/>
      <c r="C236" s="264" t="s">
        <v>337</v>
      </c>
      <c r="D236" s="265"/>
      <c r="E236" s="265"/>
      <c r="F236" s="265"/>
      <c r="G236" s="265"/>
      <c r="H236" s="265"/>
      <c r="I236" s="265"/>
      <c r="J236" s="265"/>
      <c r="K236" s="265"/>
      <c r="L236" s="265"/>
      <c r="M236" s="302" t="s">
        <v>271</v>
      </c>
      <c r="N236" s="302"/>
      <c r="O236" s="302"/>
      <c r="P236" s="302"/>
      <c r="Q236" s="302"/>
      <c r="R236" s="302"/>
      <c r="S236" s="302"/>
      <c r="T236" s="295" t="s">
        <v>335</v>
      </c>
      <c r="U236" s="295"/>
      <c r="V236" s="295"/>
      <c r="W236" s="295"/>
      <c r="X236" s="295"/>
      <c r="Y236" s="295"/>
      <c r="Z236" s="295"/>
      <c r="AA236" s="295"/>
      <c r="AB236" s="295"/>
      <c r="AC236" s="295"/>
      <c r="AD236" s="295"/>
      <c r="AE236" s="295"/>
      <c r="AF236" s="295"/>
      <c r="AG236" s="295"/>
      <c r="AH236" s="295"/>
      <c r="AI236" s="295"/>
      <c r="AJ236" s="295"/>
      <c r="AK236" s="296"/>
      <c r="AL236" s="303">
        <v>632.81500000000005</v>
      </c>
      <c r="AM236" s="304"/>
      <c r="AN236" s="304"/>
      <c r="AO236" s="304"/>
      <c r="AP236" s="304"/>
      <c r="AQ236" s="304"/>
      <c r="AR236" s="304"/>
      <c r="AS236" s="304"/>
      <c r="AT236" s="304"/>
      <c r="AU236" s="304"/>
      <c r="AV236" s="304"/>
      <c r="AW236" s="304"/>
      <c r="AX236" s="304"/>
      <c r="AY236" s="305"/>
    </row>
    <row r="237" spans="1:51" ht="30" customHeight="1">
      <c r="A237" s="53">
        <v>4</v>
      </c>
      <c r="B237" s="54"/>
      <c r="C237" s="264" t="s">
        <v>338</v>
      </c>
      <c r="D237" s="265"/>
      <c r="E237" s="265"/>
      <c r="F237" s="265"/>
      <c r="G237" s="265"/>
      <c r="H237" s="265"/>
      <c r="I237" s="265"/>
      <c r="J237" s="265"/>
      <c r="K237" s="265"/>
      <c r="L237" s="265"/>
      <c r="M237" s="302" t="s">
        <v>271</v>
      </c>
      <c r="N237" s="302"/>
      <c r="O237" s="302"/>
      <c r="P237" s="302"/>
      <c r="Q237" s="302"/>
      <c r="R237" s="302"/>
      <c r="S237" s="302"/>
      <c r="T237" s="295" t="s">
        <v>335</v>
      </c>
      <c r="U237" s="295"/>
      <c r="V237" s="295"/>
      <c r="W237" s="295"/>
      <c r="X237" s="295"/>
      <c r="Y237" s="295"/>
      <c r="Z237" s="295"/>
      <c r="AA237" s="295"/>
      <c r="AB237" s="295"/>
      <c r="AC237" s="295"/>
      <c r="AD237" s="295"/>
      <c r="AE237" s="295"/>
      <c r="AF237" s="295"/>
      <c r="AG237" s="295"/>
      <c r="AH237" s="295"/>
      <c r="AI237" s="295"/>
      <c r="AJ237" s="295"/>
      <c r="AK237" s="296"/>
      <c r="AL237" s="303">
        <v>587.98800000000006</v>
      </c>
      <c r="AM237" s="304"/>
      <c r="AN237" s="304"/>
      <c r="AO237" s="304"/>
      <c r="AP237" s="304"/>
      <c r="AQ237" s="304"/>
      <c r="AR237" s="304"/>
      <c r="AS237" s="304"/>
      <c r="AT237" s="304"/>
      <c r="AU237" s="304"/>
      <c r="AV237" s="304"/>
      <c r="AW237" s="304"/>
      <c r="AX237" s="304"/>
      <c r="AY237" s="305"/>
    </row>
    <row r="238" spans="1:51" ht="30" customHeight="1">
      <c r="A238" s="53">
        <v>5</v>
      </c>
      <c r="B238" s="54"/>
      <c r="C238" s="264" t="s">
        <v>339</v>
      </c>
      <c r="D238" s="265"/>
      <c r="E238" s="265"/>
      <c r="F238" s="265"/>
      <c r="G238" s="265"/>
      <c r="H238" s="265"/>
      <c r="I238" s="265"/>
      <c r="J238" s="265"/>
      <c r="K238" s="265"/>
      <c r="L238" s="265"/>
      <c r="M238" s="302" t="s">
        <v>271</v>
      </c>
      <c r="N238" s="302"/>
      <c r="O238" s="302"/>
      <c r="P238" s="302"/>
      <c r="Q238" s="302"/>
      <c r="R238" s="302"/>
      <c r="S238" s="302"/>
      <c r="T238" s="295" t="s">
        <v>335</v>
      </c>
      <c r="U238" s="295"/>
      <c r="V238" s="295"/>
      <c r="W238" s="295"/>
      <c r="X238" s="295"/>
      <c r="Y238" s="295"/>
      <c r="Z238" s="295"/>
      <c r="AA238" s="295"/>
      <c r="AB238" s="295"/>
      <c r="AC238" s="295"/>
      <c r="AD238" s="295"/>
      <c r="AE238" s="295"/>
      <c r="AF238" s="295"/>
      <c r="AG238" s="295"/>
      <c r="AH238" s="295"/>
      <c r="AI238" s="295"/>
      <c r="AJ238" s="295"/>
      <c r="AK238" s="296"/>
      <c r="AL238" s="303">
        <v>578.17899999999997</v>
      </c>
      <c r="AM238" s="304"/>
      <c r="AN238" s="304"/>
      <c r="AO238" s="304"/>
      <c r="AP238" s="304"/>
      <c r="AQ238" s="304"/>
      <c r="AR238" s="304"/>
      <c r="AS238" s="304"/>
      <c r="AT238" s="304"/>
      <c r="AU238" s="304"/>
      <c r="AV238" s="304"/>
      <c r="AW238" s="304"/>
      <c r="AX238" s="304"/>
      <c r="AY238" s="305"/>
    </row>
    <row r="239" spans="1:51" ht="30" customHeight="1">
      <c r="A239" s="53">
        <v>6</v>
      </c>
      <c r="B239" s="54"/>
      <c r="C239" s="264" t="s">
        <v>340</v>
      </c>
      <c r="D239" s="265"/>
      <c r="E239" s="265"/>
      <c r="F239" s="265"/>
      <c r="G239" s="265"/>
      <c r="H239" s="265"/>
      <c r="I239" s="265"/>
      <c r="J239" s="265"/>
      <c r="K239" s="265"/>
      <c r="L239" s="265"/>
      <c r="M239" s="302" t="s">
        <v>271</v>
      </c>
      <c r="N239" s="302"/>
      <c r="O239" s="302"/>
      <c r="P239" s="302"/>
      <c r="Q239" s="302"/>
      <c r="R239" s="302"/>
      <c r="S239" s="302"/>
      <c r="T239" s="295" t="s">
        <v>335</v>
      </c>
      <c r="U239" s="295"/>
      <c r="V239" s="295"/>
      <c r="W239" s="295"/>
      <c r="X239" s="295"/>
      <c r="Y239" s="295"/>
      <c r="Z239" s="295"/>
      <c r="AA239" s="295"/>
      <c r="AB239" s="295"/>
      <c r="AC239" s="295"/>
      <c r="AD239" s="295"/>
      <c r="AE239" s="295"/>
      <c r="AF239" s="295"/>
      <c r="AG239" s="295"/>
      <c r="AH239" s="295"/>
      <c r="AI239" s="295"/>
      <c r="AJ239" s="295"/>
      <c r="AK239" s="296"/>
      <c r="AL239" s="303">
        <v>542.02499999999998</v>
      </c>
      <c r="AM239" s="304"/>
      <c r="AN239" s="304"/>
      <c r="AO239" s="304"/>
      <c r="AP239" s="304"/>
      <c r="AQ239" s="304"/>
      <c r="AR239" s="304"/>
      <c r="AS239" s="304"/>
      <c r="AT239" s="304"/>
      <c r="AU239" s="304"/>
      <c r="AV239" s="304"/>
      <c r="AW239" s="304"/>
      <c r="AX239" s="304"/>
      <c r="AY239" s="305"/>
    </row>
    <row r="240" spans="1:51" ht="30" customHeight="1">
      <c r="A240" s="53">
        <v>7</v>
      </c>
      <c r="B240" s="54"/>
      <c r="C240" s="264" t="s">
        <v>442</v>
      </c>
      <c r="D240" s="265"/>
      <c r="E240" s="265"/>
      <c r="F240" s="265"/>
      <c r="G240" s="265"/>
      <c r="H240" s="265"/>
      <c r="I240" s="265"/>
      <c r="J240" s="265"/>
      <c r="K240" s="265"/>
      <c r="L240" s="265"/>
      <c r="M240" s="302" t="s">
        <v>271</v>
      </c>
      <c r="N240" s="302"/>
      <c r="O240" s="302"/>
      <c r="P240" s="302"/>
      <c r="Q240" s="302"/>
      <c r="R240" s="302"/>
      <c r="S240" s="302"/>
      <c r="T240" s="295" t="s">
        <v>335</v>
      </c>
      <c r="U240" s="295"/>
      <c r="V240" s="295"/>
      <c r="W240" s="295"/>
      <c r="X240" s="295"/>
      <c r="Y240" s="295"/>
      <c r="Z240" s="295"/>
      <c r="AA240" s="295"/>
      <c r="AB240" s="295"/>
      <c r="AC240" s="295"/>
      <c r="AD240" s="295"/>
      <c r="AE240" s="295"/>
      <c r="AF240" s="295"/>
      <c r="AG240" s="295"/>
      <c r="AH240" s="295"/>
      <c r="AI240" s="295"/>
      <c r="AJ240" s="295"/>
      <c r="AK240" s="296"/>
      <c r="AL240" s="303">
        <v>501.24400000000003</v>
      </c>
      <c r="AM240" s="304"/>
      <c r="AN240" s="304"/>
      <c r="AO240" s="304"/>
      <c r="AP240" s="304"/>
      <c r="AQ240" s="304"/>
      <c r="AR240" s="304"/>
      <c r="AS240" s="304"/>
      <c r="AT240" s="304"/>
      <c r="AU240" s="304"/>
      <c r="AV240" s="304"/>
      <c r="AW240" s="304"/>
      <c r="AX240" s="304"/>
      <c r="AY240" s="305"/>
    </row>
    <row r="241" spans="1:51" ht="30" customHeight="1">
      <c r="A241" s="53">
        <v>8</v>
      </c>
      <c r="B241" s="54"/>
      <c r="C241" s="264" t="s">
        <v>341</v>
      </c>
      <c r="D241" s="265"/>
      <c r="E241" s="265"/>
      <c r="F241" s="265"/>
      <c r="G241" s="265"/>
      <c r="H241" s="265"/>
      <c r="I241" s="265"/>
      <c r="J241" s="265"/>
      <c r="K241" s="265"/>
      <c r="L241" s="265"/>
      <c r="M241" s="302" t="s">
        <v>271</v>
      </c>
      <c r="N241" s="302"/>
      <c r="O241" s="302"/>
      <c r="P241" s="302"/>
      <c r="Q241" s="302"/>
      <c r="R241" s="302"/>
      <c r="S241" s="302"/>
      <c r="T241" s="295" t="s">
        <v>335</v>
      </c>
      <c r="U241" s="295"/>
      <c r="V241" s="295"/>
      <c r="W241" s="295"/>
      <c r="X241" s="295"/>
      <c r="Y241" s="295"/>
      <c r="Z241" s="295"/>
      <c r="AA241" s="295"/>
      <c r="AB241" s="295"/>
      <c r="AC241" s="295"/>
      <c r="AD241" s="295"/>
      <c r="AE241" s="295"/>
      <c r="AF241" s="295"/>
      <c r="AG241" s="295"/>
      <c r="AH241" s="295"/>
      <c r="AI241" s="295"/>
      <c r="AJ241" s="295"/>
      <c r="AK241" s="296"/>
      <c r="AL241" s="303">
        <v>493.762</v>
      </c>
      <c r="AM241" s="304"/>
      <c r="AN241" s="304"/>
      <c r="AO241" s="304"/>
      <c r="AP241" s="304"/>
      <c r="AQ241" s="304"/>
      <c r="AR241" s="304"/>
      <c r="AS241" s="304"/>
      <c r="AT241" s="304"/>
      <c r="AU241" s="304"/>
      <c r="AV241" s="304"/>
      <c r="AW241" s="304"/>
      <c r="AX241" s="304"/>
      <c r="AY241" s="305"/>
    </row>
    <row r="242" spans="1:51" ht="30" customHeight="1">
      <c r="A242" s="53">
        <v>9</v>
      </c>
      <c r="B242" s="54"/>
      <c r="C242" s="264" t="s">
        <v>342</v>
      </c>
      <c r="D242" s="265"/>
      <c r="E242" s="265"/>
      <c r="F242" s="265"/>
      <c r="G242" s="265"/>
      <c r="H242" s="265"/>
      <c r="I242" s="265"/>
      <c r="J242" s="265"/>
      <c r="K242" s="265"/>
      <c r="L242" s="265"/>
      <c r="M242" s="302" t="s">
        <v>271</v>
      </c>
      <c r="N242" s="302"/>
      <c r="O242" s="302"/>
      <c r="P242" s="302"/>
      <c r="Q242" s="302"/>
      <c r="R242" s="302"/>
      <c r="S242" s="302"/>
      <c r="T242" s="295" t="s">
        <v>335</v>
      </c>
      <c r="U242" s="295"/>
      <c r="V242" s="295"/>
      <c r="W242" s="295"/>
      <c r="X242" s="295"/>
      <c r="Y242" s="295"/>
      <c r="Z242" s="295"/>
      <c r="AA242" s="295"/>
      <c r="AB242" s="295"/>
      <c r="AC242" s="295"/>
      <c r="AD242" s="295"/>
      <c r="AE242" s="295"/>
      <c r="AF242" s="295"/>
      <c r="AG242" s="295"/>
      <c r="AH242" s="295"/>
      <c r="AI242" s="295"/>
      <c r="AJ242" s="295"/>
      <c r="AK242" s="296"/>
      <c r="AL242" s="303">
        <v>484.32299999999998</v>
      </c>
      <c r="AM242" s="304"/>
      <c r="AN242" s="304"/>
      <c r="AO242" s="304"/>
      <c r="AP242" s="304"/>
      <c r="AQ242" s="304"/>
      <c r="AR242" s="304"/>
      <c r="AS242" s="304"/>
      <c r="AT242" s="304"/>
      <c r="AU242" s="304"/>
      <c r="AV242" s="304"/>
      <c r="AW242" s="304"/>
      <c r="AX242" s="304"/>
      <c r="AY242" s="305"/>
    </row>
    <row r="243" spans="1:51" ht="30" customHeight="1">
      <c r="A243" s="53">
        <v>10</v>
      </c>
      <c r="B243" s="54"/>
      <c r="C243" s="264" t="s">
        <v>443</v>
      </c>
      <c r="D243" s="265"/>
      <c r="E243" s="265"/>
      <c r="F243" s="265"/>
      <c r="G243" s="265"/>
      <c r="H243" s="265"/>
      <c r="I243" s="265"/>
      <c r="J243" s="265"/>
      <c r="K243" s="265"/>
      <c r="L243" s="265"/>
      <c r="M243" s="302" t="s">
        <v>271</v>
      </c>
      <c r="N243" s="302"/>
      <c r="O243" s="302"/>
      <c r="P243" s="302"/>
      <c r="Q243" s="302"/>
      <c r="R243" s="302"/>
      <c r="S243" s="302"/>
      <c r="T243" s="295" t="s">
        <v>335</v>
      </c>
      <c r="U243" s="295"/>
      <c r="V243" s="295"/>
      <c r="W243" s="295"/>
      <c r="X243" s="295"/>
      <c r="Y243" s="295"/>
      <c r="Z243" s="295"/>
      <c r="AA243" s="295"/>
      <c r="AB243" s="295"/>
      <c r="AC243" s="295"/>
      <c r="AD243" s="295"/>
      <c r="AE243" s="295"/>
      <c r="AF243" s="295"/>
      <c r="AG243" s="295"/>
      <c r="AH243" s="295"/>
      <c r="AI243" s="295"/>
      <c r="AJ243" s="295"/>
      <c r="AK243" s="296"/>
      <c r="AL243" s="303">
        <v>431.44299999999998</v>
      </c>
      <c r="AM243" s="304"/>
      <c r="AN243" s="304"/>
      <c r="AO243" s="304"/>
      <c r="AP243" s="304"/>
      <c r="AQ243" s="304"/>
      <c r="AR243" s="304"/>
      <c r="AS243" s="304"/>
      <c r="AT243" s="304"/>
      <c r="AU243" s="304"/>
      <c r="AV243" s="304"/>
      <c r="AW243" s="304"/>
      <c r="AX243" s="304"/>
      <c r="AY243" s="305"/>
    </row>
    <row r="244" spans="1:51">
      <c r="A244" s="5"/>
      <c r="B244" s="52" t="s">
        <v>152</v>
      </c>
      <c r="C244" s="5"/>
      <c r="D244" s="5"/>
      <c r="E244" s="5"/>
      <c r="F244" s="5"/>
      <c r="G244" s="5"/>
      <c r="H244" s="5"/>
      <c r="I244" s="5"/>
      <c r="J244" s="5"/>
      <c r="K244" s="5"/>
      <c r="L244" s="5"/>
      <c r="M244" s="5"/>
      <c r="N244" s="5"/>
      <c r="O244" s="5"/>
      <c r="P244" s="5"/>
      <c r="Q244" s="5"/>
      <c r="R244" s="5"/>
      <c r="S244" s="5"/>
      <c r="T244" s="5"/>
      <c r="U244" s="5"/>
      <c r="V244" s="5"/>
      <c r="W244" s="5"/>
      <c r="X244" s="5"/>
      <c r="Y244" s="5"/>
      <c r="Z244" s="5"/>
      <c r="AA244" s="5"/>
      <c r="AB244" s="5"/>
      <c r="AC244" s="5"/>
      <c r="AD244" s="5"/>
      <c r="AE244" s="5"/>
      <c r="AF244" s="5"/>
      <c r="AG244" s="5"/>
      <c r="AH244" s="5"/>
      <c r="AI244" s="5"/>
      <c r="AJ244" s="5"/>
      <c r="AK244" s="5"/>
    </row>
    <row r="245" spans="1:51" ht="34.5" customHeight="1">
      <c r="A245" s="64"/>
      <c r="B245" s="65"/>
      <c r="C245" s="66" t="s">
        <v>11</v>
      </c>
      <c r="D245" s="67"/>
      <c r="E245" s="67"/>
      <c r="F245" s="67"/>
      <c r="G245" s="67"/>
      <c r="H245" s="67"/>
      <c r="I245" s="67"/>
      <c r="J245" s="67"/>
      <c r="K245" s="67"/>
      <c r="L245" s="67"/>
      <c r="M245" s="68" t="s">
        <v>155</v>
      </c>
      <c r="N245" s="69"/>
      <c r="O245" s="69"/>
      <c r="P245" s="69"/>
      <c r="Q245" s="69"/>
      <c r="R245" s="69"/>
      <c r="S245" s="69"/>
      <c r="T245" s="67" t="s">
        <v>154</v>
      </c>
      <c r="U245" s="67"/>
      <c r="V245" s="67"/>
      <c r="W245" s="67"/>
      <c r="X245" s="67"/>
      <c r="Y245" s="67"/>
      <c r="Z245" s="67"/>
      <c r="AA245" s="67"/>
      <c r="AB245" s="67"/>
      <c r="AC245" s="67"/>
      <c r="AD245" s="67"/>
      <c r="AE245" s="67"/>
      <c r="AF245" s="67"/>
      <c r="AG245" s="67"/>
      <c r="AH245" s="67"/>
      <c r="AI245" s="67"/>
      <c r="AJ245" s="67"/>
      <c r="AK245" s="70"/>
      <c r="AL245" s="71" t="s">
        <v>12</v>
      </c>
      <c r="AM245" s="72"/>
      <c r="AN245" s="72"/>
      <c r="AO245" s="72"/>
      <c r="AP245" s="72"/>
      <c r="AQ245" s="72"/>
      <c r="AR245" s="72"/>
      <c r="AS245" s="72"/>
      <c r="AT245" s="72"/>
      <c r="AU245" s="72"/>
      <c r="AV245" s="72"/>
      <c r="AW245" s="72"/>
      <c r="AX245" s="72"/>
      <c r="AY245" s="73"/>
    </row>
    <row r="246" spans="1:51" ht="32.25" customHeight="1">
      <c r="A246" s="53">
        <v>1</v>
      </c>
      <c r="B246" s="54"/>
      <c r="C246" s="300" t="s">
        <v>535</v>
      </c>
      <c r="D246" s="301"/>
      <c r="E246" s="301"/>
      <c r="F246" s="301"/>
      <c r="G246" s="301"/>
      <c r="H246" s="301"/>
      <c r="I246" s="301"/>
      <c r="J246" s="301"/>
      <c r="K246" s="301"/>
      <c r="L246" s="301"/>
      <c r="M246" s="57">
        <v>9010005013847</v>
      </c>
      <c r="N246" s="57"/>
      <c r="O246" s="57"/>
      <c r="P246" s="57"/>
      <c r="Q246" s="57"/>
      <c r="R246" s="57"/>
      <c r="S246" s="57"/>
      <c r="T246" s="58" t="s">
        <v>346</v>
      </c>
      <c r="U246" s="58"/>
      <c r="V246" s="58"/>
      <c r="W246" s="58"/>
      <c r="X246" s="58"/>
      <c r="Y246" s="58"/>
      <c r="Z246" s="58"/>
      <c r="AA246" s="58"/>
      <c r="AB246" s="58"/>
      <c r="AC246" s="58"/>
      <c r="AD246" s="58"/>
      <c r="AE246" s="58"/>
      <c r="AF246" s="58"/>
      <c r="AG246" s="58"/>
      <c r="AH246" s="58"/>
      <c r="AI246" s="58"/>
      <c r="AJ246" s="58"/>
      <c r="AK246" s="59"/>
      <c r="AL246" s="60">
        <v>14123.008</v>
      </c>
      <c r="AM246" s="61"/>
      <c r="AN246" s="61"/>
      <c r="AO246" s="61"/>
      <c r="AP246" s="61"/>
      <c r="AQ246" s="61"/>
      <c r="AR246" s="61"/>
      <c r="AS246" s="61"/>
      <c r="AT246" s="61"/>
      <c r="AU246" s="61"/>
      <c r="AV246" s="61"/>
      <c r="AW246" s="61"/>
      <c r="AX246" s="61"/>
      <c r="AY246" s="62"/>
    </row>
    <row r="247" spans="1:51">
      <c r="A247" s="5"/>
      <c r="B247" s="52" t="s">
        <v>149</v>
      </c>
      <c r="C247" s="5"/>
      <c r="D247" s="5"/>
      <c r="E247" s="5"/>
      <c r="F247" s="5"/>
      <c r="G247" s="5"/>
      <c r="H247" s="5"/>
      <c r="I247" s="5"/>
      <c r="J247" s="5"/>
      <c r="K247" s="5"/>
      <c r="L247" s="5"/>
      <c r="M247" s="5"/>
      <c r="N247" s="5"/>
      <c r="O247" s="5"/>
      <c r="P247" s="5"/>
      <c r="Q247" s="5"/>
      <c r="R247" s="5"/>
      <c r="S247" s="5"/>
      <c r="T247" s="5"/>
      <c r="U247" s="5"/>
      <c r="V247" s="5"/>
      <c r="W247" s="5"/>
      <c r="X247" s="5"/>
      <c r="Y247" s="5"/>
      <c r="Z247" s="5"/>
      <c r="AA247" s="5"/>
      <c r="AB247" s="5"/>
      <c r="AC247" s="5"/>
      <c r="AD247" s="5"/>
      <c r="AE247" s="5"/>
      <c r="AF247" s="5"/>
      <c r="AG247" s="5"/>
      <c r="AH247" s="5"/>
      <c r="AI247" s="5"/>
      <c r="AJ247" s="5"/>
      <c r="AK247" s="5"/>
    </row>
    <row r="248" spans="1:51" ht="34.5" customHeight="1">
      <c r="A248" s="64"/>
      <c r="B248" s="65"/>
      <c r="C248" s="66" t="s">
        <v>11</v>
      </c>
      <c r="D248" s="67"/>
      <c r="E248" s="67"/>
      <c r="F248" s="67"/>
      <c r="G248" s="67"/>
      <c r="H248" s="67"/>
      <c r="I248" s="67"/>
      <c r="J248" s="67"/>
      <c r="K248" s="67"/>
      <c r="L248" s="67"/>
      <c r="M248" s="68" t="s">
        <v>155</v>
      </c>
      <c r="N248" s="69"/>
      <c r="O248" s="69"/>
      <c r="P248" s="69"/>
      <c r="Q248" s="69"/>
      <c r="R248" s="69"/>
      <c r="S248" s="69"/>
      <c r="T248" s="67" t="s">
        <v>154</v>
      </c>
      <c r="U248" s="67"/>
      <c r="V248" s="67"/>
      <c r="W248" s="67"/>
      <c r="X248" s="67"/>
      <c r="Y248" s="67"/>
      <c r="Z248" s="67"/>
      <c r="AA248" s="67"/>
      <c r="AB248" s="67"/>
      <c r="AC248" s="67"/>
      <c r="AD248" s="67"/>
      <c r="AE248" s="67"/>
      <c r="AF248" s="67"/>
      <c r="AG248" s="67"/>
      <c r="AH248" s="67"/>
      <c r="AI248" s="67"/>
      <c r="AJ248" s="67"/>
      <c r="AK248" s="70"/>
      <c r="AL248" s="71" t="s">
        <v>12</v>
      </c>
      <c r="AM248" s="72"/>
      <c r="AN248" s="72"/>
      <c r="AO248" s="72"/>
      <c r="AP248" s="72"/>
      <c r="AQ248" s="72"/>
      <c r="AR248" s="72"/>
      <c r="AS248" s="72"/>
      <c r="AT248" s="72"/>
      <c r="AU248" s="72"/>
      <c r="AV248" s="72"/>
      <c r="AW248" s="72"/>
      <c r="AX248" s="72"/>
      <c r="AY248" s="73"/>
    </row>
    <row r="249" spans="1:51" ht="30" customHeight="1">
      <c r="A249" s="53">
        <v>1</v>
      </c>
      <c r="B249" s="54"/>
      <c r="C249" s="264" t="s">
        <v>342</v>
      </c>
      <c r="D249" s="265"/>
      <c r="E249" s="265"/>
      <c r="F249" s="265"/>
      <c r="G249" s="265"/>
      <c r="H249" s="265"/>
      <c r="I249" s="265"/>
      <c r="J249" s="265"/>
      <c r="K249" s="265"/>
      <c r="L249" s="265"/>
      <c r="M249" s="294" t="s">
        <v>271</v>
      </c>
      <c r="N249" s="294"/>
      <c r="O249" s="294"/>
      <c r="P249" s="294"/>
      <c r="Q249" s="294"/>
      <c r="R249" s="294"/>
      <c r="S249" s="294"/>
      <c r="T249" s="295" t="s">
        <v>351</v>
      </c>
      <c r="U249" s="295"/>
      <c r="V249" s="295"/>
      <c r="W249" s="295"/>
      <c r="X249" s="295"/>
      <c r="Y249" s="295"/>
      <c r="Z249" s="295"/>
      <c r="AA249" s="295"/>
      <c r="AB249" s="295"/>
      <c r="AC249" s="295"/>
      <c r="AD249" s="295"/>
      <c r="AE249" s="295"/>
      <c r="AF249" s="295"/>
      <c r="AG249" s="295"/>
      <c r="AH249" s="295"/>
      <c r="AI249" s="295"/>
      <c r="AJ249" s="295"/>
      <c r="AK249" s="296"/>
      <c r="AL249" s="273">
        <v>8.2829999999999995</v>
      </c>
      <c r="AM249" s="274"/>
      <c r="AN249" s="274"/>
      <c r="AO249" s="274"/>
      <c r="AP249" s="274"/>
      <c r="AQ249" s="274"/>
      <c r="AR249" s="274"/>
      <c r="AS249" s="274"/>
      <c r="AT249" s="274"/>
      <c r="AU249" s="274"/>
      <c r="AV249" s="274"/>
      <c r="AW249" s="274"/>
      <c r="AX249" s="274"/>
      <c r="AY249" s="275"/>
    </row>
    <row r="250" spans="1:51" ht="30" customHeight="1">
      <c r="A250" s="53">
        <v>2</v>
      </c>
      <c r="B250" s="54"/>
      <c r="C250" s="264" t="s">
        <v>347</v>
      </c>
      <c r="D250" s="265"/>
      <c r="E250" s="265"/>
      <c r="F250" s="265"/>
      <c r="G250" s="265"/>
      <c r="H250" s="265"/>
      <c r="I250" s="265"/>
      <c r="J250" s="265"/>
      <c r="K250" s="265"/>
      <c r="L250" s="265"/>
      <c r="M250" s="294" t="s">
        <v>271</v>
      </c>
      <c r="N250" s="294"/>
      <c r="O250" s="294"/>
      <c r="P250" s="294"/>
      <c r="Q250" s="294"/>
      <c r="R250" s="294"/>
      <c r="S250" s="294"/>
      <c r="T250" s="295" t="s">
        <v>351</v>
      </c>
      <c r="U250" s="295"/>
      <c r="V250" s="295"/>
      <c r="W250" s="295"/>
      <c r="X250" s="295"/>
      <c r="Y250" s="295"/>
      <c r="Z250" s="295"/>
      <c r="AA250" s="295"/>
      <c r="AB250" s="295"/>
      <c r="AC250" s="295"/>
      <c r="AD250" s="295"/>
      <c r="AE250" s="295"/>
      <c r="AF250" s="295"/>
      <c r="AG250" s="295"/>
      <c r="AH250" s="295"/>
      <c r="AI250" s="295"/>
      <c r="AJ250" s="295"/>
      <c r="AK250" s="296"/>
      <c r="AL250" s="273">
        <v>5.29</v>
      </c>
      <c r="AM250" s="274"/>
      <c r="AN250" s="274"/>
      <c r="AO250" s="274"/>
      <c r="AP250" s="274"/>
      <c r="AQ250" s="274"/>
      <c r="AR250" s="274"/>
      <c r="AS250" s="274"/>
      <c r="AT250" s="274"/>
      <c r="AU250" s="274"/>
      <c r="AV250" s="274"/>
      <c r="AW250" s="274"/>
      <c r="AX250" s="274"/>
      <c r="AY250" s="275"/>
    </row>
    <row r="251" spans="1:51" ht="30" customHeight="1">
      <c r="A251" s="53">
        <v>3</v>
      </c>
      <c r="B251" s="54"/>
      <c r="C251" s="264" t="s">
        <v>348</v>
      </c>
      <c r="D251" s="265"/>
      <c r="E251" s="265"/>
      <c r="F251" s="265"/>
      <c r="G251" s="265"/>
      <c r="H251" s="265"/>
      <c r="I251" s="265"/>
      <c r="J251" s="265"/>
      <c r="K251" s="265"/>
      <c r="L251" s="265"/>
      <c r="M251" s="294" t="s">
        <v>271</v>
      </c>
      <c r="N251" s="294"/>
      <c r="O251" s="294"/>
      <c r="P251" s="294"/>
      <c r="Q251" s="294"/>
      <c r="R251" s="294"/>
      <c r="S251" s="294"/>
      <c r="T251" s="295" t="s">
        <v>351</v>
      </c>
      <c r="U251" s="295"/>
      <c r="V251" s="295"/>
      <c r="W251" s="295"/>
      <c r="X251" s="295"/>
      <c r="Y251" s="295"/>
      <c r="Z251" s="295"/>
      <c r="AA251" s="295"/>
      <c r="AB251" s="295"/>
      <c r="AC251" s="295"/>
      <c r="AD251" s="295"/>
      <c r="AE251" s="295"/>
      <c r="AF251" s="295"/>
      <c r="AG251" s="295"/>
      <c r="AH251" s="295"/>
      <c r="AI251" s="295"/>
      <c r="AJ251" s="295"/>
      <c r="AK251" s="296"/>
      <c r="AL251" s="273">
        <v>3.3</v>
      </c>
      <c r="AM251" s="274"/>
      <c r="AN251" s="274"/>
      <c r="AO251" s="274"/>
      <c r="AP251" s="274"/>
      <c r="AQ251" s="274"/>
      <c r="AR251" s="274"/>
      <c r="AS251" s="274"/>
      <c r="AT251" s="274"/>
      <c r="AU251" s="274"/>
      <c r="AV251" s="274"/>
      <c r="AW251" s="274"/>
      <c r="AX251" s="274"/>
      <c r="AY251" s="275"/>
    </row>
    <row r="252" spans="1:51" ht="30" customHeight="1">
      <c r="A252" s="53">
        <v>4</v>
      </c>
      <c r="B252" s="54"/>
      <c r="C252" s="264" t="s">
        <v>349</v>
      </c>
      <c r="D252" s="265"/>
      <c r="E252" s="265"/>
      <c r="F252" s="265"/>
      <c r="G252" s="265"/>
      <c r="H252" s="265"/>
      <c r="I252" s="265"/>
      <c r="J252" s="265"/>
      <c r="K252" s="265"/>
      <c r="L252" s="265"/>
      <c r="M252" s="294" t="s">
        <v>271</v>
      </c>
      <c r="N252" s="294"/>
      <c r="O252" s="294"/>
      <c r="P252" s="294"/>
      <c r="Q252" s="294"/>
      <c r="R252" s="294"/>
      <c r="S252" s="294"/>
      <c r="T252" s="295" t="s">
        <v>351</v>
      </c>
      <c r="U252" s="295"/>
      <c r="V252" s="295"/>
      <c r="W252" s="295"/>
      <c r="X252" s="295"/>
      <c r="Y252" s="295"/>
      <c r="Z252" s="295"/>
      <c r="AA252" s="295"/>
      <c r="AB252" s="295"/>
      <c r="AC252" s="295"/>
      <c r="AD252" s="295"/>
      <c r="AE252" s="295"/>
      <c r="AF252" s="295"/>
      <c r="AG252" s="295"/>
      <c r="AH252" s="295"/>
      <c r="AI252" s="295"/>
      <c r="AJ252" s="295"/>
      <c r="AK252" s="296"/>
      <c r="AL252" s="273">
        <v>2.2000000000000002</v>
      </c>
      <c r="AM252" s="274"/>
      <c r="AN252" s="274"/>
      <c r="AO252" s="274"/>
      <c r="AP252" s="274"/>
      <c r="AQ252" s="274"/>
      <c r="AR252" s="274"/>
      <c r="AS252" s="274"/>
      <c r="AT252" s="274"/>
      <c r="AU252" s="274"/>
      <c r="AV252" s="274"/>
      <c r="AW252" s="274"/>
      <c r="AX252" s="274"/>
      <c r="AY252" s="275"/>
    </row>
    <row r="253" spans="1:51" ht="30" customHeight="1">
      <c r="A253" s="53">
        <v>5</v>
      </c>
      <c r="B253" s="54"/>
      <c r="C253" s="264" t="s">
        <v>350</v>
      </c>
      <c r="D253" s="265"/>
      <c r="E253" s="265"/>
      <c r="F253" s="265"/>
      <c r="G253" s="265"/>
      <c r="H253" s="265"/>
      <c r="I253" s="265"/>
      <c r="J253" s="265"/>
      <c r="K253" s="265"/>
      <c r="L253" s="265"/>
      <c r="M253" s="294" t="s">
        <v>271</v>
      </c>
      <c r="N253" s="294"/>
      <c r="O253" s="294"/>
      <c r="P253" s="294"/>
      <c r="Q253" s="294"/>
      <c r="R253" s="294"/>
      <c r="S253" s="294"/>
      <c r="T253" s="295" t="s">
        <v>351</v>
      </c>
      <c r="U253" s="295"/>
      <c r="V253" s="295"/>
      <c r="W253" s="295"/>
      <c r="X253" s="295"/>
      <c r="Y253" s="295"/>
      <c r="Z253" s="295"/>
      <c r="AA253" s="295"/>
      <c r="AB253" s="295"/>
      <c r="AC253" s="295"/>
      <c r="AD253" s="295"/>
      <c r="AE253" s="295"/>
      <c r="AF253" s="295"/>
      <c r="AG253" s="295"/>
      <c r="AH253" s="295"/>
      <c r="AI253" s="295"/>
      <c r="AJ253" s="295"/>
      <c r="AK253" s="296"/>
      <c r="AL253" s="273">
        <v>1.575</v>
      </c>
      <c r="AM253" s="274"/>
      <c r="AN253" s="274"/>
      <c r="AO253" s="274"/>
      <c r="AP253" s="274"/>
      <c r="AQ253" s="274"/>
      <c r="AR253" s="274"/>
      <c r="AS253" s="274"/>
      <c r="AT253" s="274"/>
      <c r="AU253" s="274"/>
      <c r="AV253" s="274"/>
      <c r="AW253" s="274"/>
      <c r="AX253" s="274"/>
      <c r="AY253" s="275"/>
    </row>
    <row r="254" spans="1:51" ht="24" hidden="1" customHeight="1">
      <c r="A254" s="53">
        <v>6</v>
      </c>
      <c r="B254" s="54"/>
      <c r="C254" s="264"/>
      <c r="D254" s="265"/>
      <c r="E254" s="265"/>
      <c r="F254" s="265"/>
      <c r="G254" s="265"/>
      <c r="H254" s="265"/>
      <c r="I254" s="265"/>
      <c r="J254" s="265"/>
      <c r="K254" s="265"/>
      <c r="L254" s="266"/>
      <c r="M254" s="267"/>
      <c r="N254" s="268"/>
      <c r="O254" s="268"/>
      <c r="P254" s="268"/>
      <c r="Q254" s="268"/>
      <c r="R254" s="268"/>
      <c r="S254" s="269"/>
      <c r="T254" s="270"/>
      <c r="U254" s="271"/>
      <c r="V254" s="271"/>
      <c r="W254" s="271"/>
      <c r="X254" s="271"/>
      <c r="Y254" s="271"/>
      <c r="Z254" s="271"/>
      <c r="AA254" s="271"/>
      <c r="AB254" s="271"/>
      <c r="AC254" s="271"/>
      <c r="AD254" s="271"/>
      <c r="AE254" s="271"/>
      <c r="AF254" s="271"/>
      <c r="AG254" s="271"/>
      <c r="AH254" s="271"/>
      <c r="AI254" s="271"/>
      <c r="AJ254" s="271"/>
      <c r="AK254" s="272"/>
      <c r="AL254" s="273"/>
      <c r="AM254" s="274"/>
      <c r="AN254" s="274"/>
      <c r="AO254" s="274"/>
      <c r="AP254" s="274"/>
      <c r="AQ254" s="274"/>
      <c r="AR254" s="274"/>
      <c r="AS254" s="274"/>
      <c r="AT254" s="274"/>
      <c r="AU254" s="274"/>
      <c r="AV254" s="274"/>
      <c r="AW254" s="274"/>
      <c r="AX254" s="274"/>
      <c r="AY254" s="275"/>
    </row>
    <row r="255" spans="1:51" ht="24" hidden="1" customHeight="1">
      <c r="A255" s="53">
        <v>7</v>
      </c>
      <c r="B255" s="54"/>
      <c r="C255" s="264"/>
      <c r="D255" s="265"/>
      <c r="E255" s="265"/>
      <c r="F255" s="265"/>
      <c r="G255" s="265"/>
      <c r="H255" s="265"/>
      <c r="I255" s="265"/>
      <c r="J255" s="265"/>
      <c r="K255" s="265"/>
      <c r="L255" s="266"/>
      <c r="M255" s="267"/>
      <c r="N255" s="268"/>
      <c r="O255" s="268"/>
      <c r="P255" s="268"/>
      <c r="Q255" s="268"/>
      <c r="R255" s="268"/>
      <c r="S255" s="269"/>
      <c r="T255" s="270"/>
      <c r="U255" s="271"/>
      <c r="V255" s="271"/>
      <c r="W255" s="271"/>
      <c r="X255" s="271"/>
      <c r="Y255" s="271"/>
      <c r="Z255" s="271"/>
      <c r="AA255" s="271"/>
      <c r="AB255" s="271"/>
      <c r="AC255" s="271"/>
      <c r="AD255" s="271"/>
      <c r="AE255" s="271"/>
      <c r="AF255" s="271"/>
      <c r="AG255" s="271"/>
      <c r="AH255" s="271"/>
      <c r="AI255" s="271"/>
      <c r="AJ255" s="271"/>
      <c r="AK255" s="272"/>
      <c r="AL255" s="273"/>
      <c r="AM255" s="274"/>
      <c r="AN255" s="274"/>
      <c r="AO255" s="274"/>
      <c r="AP255" s="274"/>
      <c r="AQ255" s="274"/>
      <c r="AR255" s="274"/>
      <c r="AS255" s="274"/>
      <c r="AT255" s="274"/>
      <c r="AU255" s="274"/>
      <c r="AV255" s="274"/>
      <c r="AW255" s="274"/>
      <c r="AX255" s="274"/>
      <c r="AY255" s="275"/>
    </row>
    <row r="256" spans="1:51" ht="24" hidden="1" customHeight="1">
      <c r="A256" s="53">
        <v>8</v>
      </c>
      <c r="B256" s="54"/>
      <c r="C256" s="264"/>
      <c r="D256" s="265"/>
      <c r="E256" s="265"/>
      <c r="F256" s="265"/>
      <c r="G256" s="265"/>
      <c r="H256" s="265"/>
      <c r="I256" s="265"/>
      <c r="J256" s="265"/>
      <c r="K256" s="265"/>
      <c r="L256" s="266"/>
      <c r="M256" s="267"/>
      <c r="N256" s="268"/>
      <c r="O256" s="268"/>
      <c r="P256" s="268"/>
      <c r="Q256" s="268"/>
      <c r="R256" s="268"/>
      <c r="S256" s="269"/>
      <c r="T256" s="270"/>
      <c r="U256" s="271"/>
      <c r="V256" s="271"/>
      <c r="W256" s="271"/>
      <c r="X256" s="271"/>
      <c r="Y256" s="271"/>
      <c r="Z256" s="271"/>
      <c r="AA256" s="271"/>
      <c r="AB256" s="271"/>
      <c r="AC256" s="271"/>
      <c r="AD256" s="271"/>
      <c r="AE256" s="271"/>
      <c r="AF256" s="271"/>
      <c r="AG256" s="271"/>
      <c r="AH256" s="271"/>
      <c r="AI256" s="271"/>
      <c r="AJ256" s="271"/>
      <c r="AK256" s="272"/>
      <c r="AL256" s="273"/>
      <c r="AM256" s="274"/>
      <c r="AN256" s="274"/>
      <c r="AO256" s="274"/>
      <c r="AP256" s="274"/>
      <c r="AQ256" s="274"/>
      <c r="AR256" s="274"/>
      <c r="AS256" s="274"/>
      <c r="AT256" s="274"/>
      <c r="AU256" s="274"/>
      <c r="AV256" s="274"/>
      <c r="AW256" s="274"/>
      <c r="AX256" s="274"/>
      <c r="AY256" s="275"/>
    </row>
    <row r="257" spans="1:51" ht="24" hidden="1" customHeight="1">
      <c r="A257" s="53">
        <v>9</v>
      </c>
      <c r="B257" s="54"/>
      <c r="C257" s="297"/>
      <c r="D257" s="298"/>
      <c r="E257" s="298"/>
      <c r="F257" s="298"/>
      <c r="G257" s="298"/>
      <c r="H257" s="298"/>
      <c r="I257" s="298"/>
      <c r="J257" s="298"/>
      <c r="K257" s="298"/>
      <c r="L257" s="299"/>
      <c r="M257" s="267"/>
      <c r="N257" s="268"/>
      <c r="O257" s="268"/>
      <c r="P257" s="268"/>
      <c r="Q257" s="268"/>
      <c r="R257" s="268"/>
      <c r="S257" s="269"/>
      <c r="T257" s="270"/>
      <c r="U257" s="271"/>
      <c r="V257" s="271"/>
      <c r="W257" s="271"/>
      <c r="X257" s="271"/>
      <c r="Y257" s="271"/>
      <c r="Z257" s="271"/>
      <c r="AA257" s="271"/>
      <c r="AB257" s="271"/>
      <c r="AC257" s="271"/>
      <c r="AD257" s="271"/>
      <c r="AE257" s="271"/>
      <c r="AF257" s="271"/>
      <c r="AG257" s="271"/>
      <c r="AH257" s="271"/>
      <c r="AI257" s="271"/>
      <c r="AJ257" s="271"/>
      <c r="AK257" s="272"/>
      <c r="AL257" s="273"/>
      <c r="AM257" s="274"/>
      <c r="AN257" s="274"/>
      <c r="AO257" s="274"/>
      <c r="AP257" s="274"/>
      <c r="AQ257" s="274"/>
      <c r="AR257" s="274"/>
      <c r="AS257" s="274"/>
      <c r="AT257" s="274"/>
      <c r="AU257" s="274"/>
      <c r="AV257" s="274"/>
      <c r="AW257" s="274"/>
      <c r="AX257" s="274"/>
      <c r="AY257" s="275"/>
    </row>
    <row r="258" spans="1:51" ht="24" hidden="1" customHeight="1">
      <c r="A258" s="53">
        <v>10</v>
      </c>
      <c r="B258" s="54"/>
      <c r="C258" s="264"/>
      <c r="D258" s="265"/>
      <c r="E258" s="265"/>
      <c r="F258" s="265"/>
      <c r="G258" s="265"/>
      <c r="H258" s="265"/>
      <c r="I258" s="265"/>
      <c r="J258" s="265"/>
      <c r="K258" s="265"/>
      <c r="L258" s="266"/>
      <c r="M258" s="267"/>
      <c r="N258" s="268"/>
      <c r="O258" s="268"/>
      <c r="P258" s="268"/>
      <c r="Q258" s="268"/>
      <c r="R258" s="268"/>
      <c r="S258" s="269"/>
      <c r="T258" s="270"/>
      <c r="U258" s="271"/>
      <c r="V258" s="271"/>
      <c r="W258" s="271"/>
      <c r="X258" s="271"/>
      <c r="Y258" s="271"/>
      <c r="Z258" s="271"/>
      <c r="AA258" s="271"/>
      <c r="AB258" s="271"/>
      <c r="AC258" s="271"/>
      <c r="AD258" s="271"/>
      <c r="AE258" s="271"/>
      <c r="AF258" s="271"/>
      <c r="AG258" s="271"/>
      <c r="AH258" s="271"/>
      <c r="AI258" s="271"/>
      <c r="AJ258" s="271"/>
      <c r="AK258" s="272"/>
      <c r="AL258" s="273"/>
      <c r="AM258" s="274"/>
      <c r="AN258" s="274"/>
      <c r="AO258" s="274"/>
      <c r="AP258" s="274"/>
      <c r="AQ258" s="274"/>
      <c r="AR258" s="274"/>
      <c r="AS258" s="274"/>
      <c r="AT258" s="274"/>
      <c r="AU258" s="274"/>
      <c r="AV258" s="274"/>
      <c r="AW258" s="274"/>
      <c r="AX258" s="274"/>
      <c r="AY258" s="275"/>
    </row>
    <row r="259" spans="1:51">
      <c r="A259" s="5"/>
      <c r="B259" s="52" t="s">
        <v>496</v>
      </c>
      <c r="C259" s="5"/>
      <c r="D259" s="5"/>
      <c r="E259" s="5"/>
      <c r="F259" s="5"/>
      <c r="G259" s="5"/>
      <c r="H259" s="5"/>
      <c r="I259" s="5"/>
      <c r="J259" s="5"/>
      <c r="K259" s="5"/>
      <c r="L259" s="5"/>
      <c r="M259" s="5"/>
      <c r="N259" s="5"/>
      <c r="O259" s="5"/>
      <c r="P259" s="5"/>
      <c r="Q259" s="5"/>
      <c r="R259" s="5"/>
      <c r="S259" s="5"/>
      <c r="T259" s="5"/>
      <c r="U259" s="5"/>
      <c r="V259" s="5"/>
      <c r="W259" s="5"/>
      <c r="X259" s="5"/>
      <c r="Y259" s="5"/>
      <c r="Z259" s="5"/>
      <c r="AA259" s="5"/>
      <c r="AB259" s="5"/>
      <c r="AC259" s="5"/>
      <c r="AD259" s="5"/>
      <c r="AE259" s="5"/>
      <c r="AF259" s="5"/>
      <c r="AG259" s="5"/>
      <c r="AH259" s="5"/>
      <c r="AI259" s="5"/>
      <c r="AJ259" s="5"/>
      <c r="AK259" s="5"/>
    </row>
    <row r="260" spans="1:51" ht="34.5" customHeight="1">
      <c r="A260" s="64"/>
      <c r="B260" s="65"/>
      <c r="C260" s="66" t="s">
        <v>11</v>
      </c>
      <c r="D260" s="67"/>
      <c r="E260" s="67"/>
      <c r="F260" s="67"/>
      <c r="G260" s="67"/>
      <c r="H260" s="67"/>
      <c r="I260" s="67"/>
      <c r="J260" s="67"/>
      <c r="K260" s="67"/>
      <c r="L260" s="67"/>
      <c r="M260" s="309" t="s">
        <v>155</v>
      </c>
      <c r="N260" s="310"/>
      <c r="O260" s="310"/>
      <c r="P260" s="310"/>
      <c r="Q260" s="310"/>
      <c r="R260" s="310"/>
      <c r="S260" s="310"/>
      <c r="T260" s="67" t="s">
        <v>154</v>
      </c>
      <c r="U260" s="67"/>
      <c r="V260" s="67"/>
      <c r="W260" s="67"/>
      <c r="X260" s="67"/>
      <c r="Y260" s="67"/>
      <c r="Z260" s="67"/>
      <c r="AA260" s="67"/>
      <c r="AB260" s="67"/>
      <c r="AC260" s="67"/>
      <c r="AD260" s="67"/>
      <c r="AE260" s="67"/>
      <c r="AF260" s="67"/>
      <c r="AG260" s="67"/>
      <c r="AH260" s="67"/>
      <c r="AI260" s="67"/>
      <c r="AJ260" s="67"/>
      <c r="AK260" s="70"/>
      <c r="AL260" s="71" t="s">
        <v>12</v>
      </c>
      <c r="AM260" s="72"/>
      <c r="AN260" s="72"/>
      <c r="AO260" s="72"/>
      <c r="AP260" s="72"/>
      <c r="AQ260" s="72"/>
      <c r="AR260" s="72"/>
      <c r="AS260" s="72"/>
      <c r="AT260" s="72"/>
      <c r="AU260" s="72"/>
      <c r="AV260" s="72"/>
      <c r="AW260" s="72"/>
      <c r="AX260" s="72"/>
      <c r="AY260" s="73"/>
    </row>
    <row r="261" spans="1:51" ht="30" customHeight="1">
      <c r="A261" s="64">
        <v>1</v>
      </c>
      <c r="B261" s="65">
        <v>1</v>
      </c>
      <c r="C261" s="55" t="s">
        <v>536</v>
      </c>
      <c r="D261" s="56"/>
      <c r="E261" s="56"/>
      <c r="F261" s="56"/>
      <c r="G261" s="56"/>
      <c r="H261" s="56"/>
      <c r="I261" s="56"/>
      <c r="J261" s="56"/>
      <c r="K261" s="56"/>
      <c r="L261" s="56"/>
      <c r="M261" s="294">
        <v>1430001015597</v>
      </c>
      <c r="N261" s="294"/>
      <c r="O261" s="294"/>
      <c r="P261" s="294"/>
      <c r="Q261" s="294"/>
      <c r="R261" s="294"/>
      <c r="S261" s="294"/>
      <c r="T261" s="295" t="s">
        <v>344</v>
      </c>
      <c r="U261" s="295"/>
      <c r="V261" s="295"/>
      <c r="W261" s="295"/>
      <c r="X261" s="295"/>
      <c r="Y261" s="295"/>
      <c r="Z261" s="295"/>
      <c r="AA261" s="295"/>
      <c r="AB261" s="295"/>
      <c r="AC261" s="295"/>
      <c r="AD261" s="295"/>
      <c r="AE261" s="295"/>
      <c r="AF261" s="295"/>
      <c r="AG261" s="295"/>
      <c r="AH261" s="295"/>
      <c r="AI261" s="295"/>
      <c r="AJ261" s="295"/>
      <c r="AK261" s="296"/>
      <c r="AL261" s="273">
        <v>5082.7839999999997</v>
      </c>
      <c r="AM261" s="274"/>
      <c r="AN261" s="274"/>
      <c r="AO261" s="274"/>
      <c r="AP261" s="274"/>
      <c r="AQ261" s="274"/>
      <c r="AR261" s="274"/>
      <c r="AS261" s="274"/>
      <c r="AT261" s="274"/>
      <c r="AU261" s="274"/>
      <c r="AV261" s="274"/>
      <c r="AW261" s="274"/>
      <c r="AX261" s="274"/>
      <c r="AY261" s="275"/>
    </row>
    <row r="262" spans="1:51" ht="30" customHeight="1">
      <c r="A262" s="64">
        <v>2</v>
      </c>
      <c r="B262" s="65">
        <v>1</v>
      </c>
      <c r="C262" s="55" t="s">
        <v>537</v>
      </c>
      <c r="D262" s="56"/>
      <c r="E262" s="56"/>
      <c r="F262" s="56"/>
      <c r="G262" s="56"/>
      <c r="H262" s="56"/>
      <c r="I262" s="56"/>
      <c r="J262" s="56"/>
      <c r="K262" s="56"/>
      <c r="L262" s="56"/>
      <c r="M262" s="294">
        <v>8010701022466</v>
      </c>
      <c r="N262" s="294"/>
      <c r="O262" s="294"/>
      <c r="P262" s="294"/>
      <c r="Q262" s="294"/>
      <c r="R262" s="294"/>
      <c r="S262" s="294"/>
      <c r="T262" s="295" t="s">
        <v>344</v>
      </c>
      <c r="U262" s="295"/>
      <c r="V262" s="295"/>
      <c r="W262" s="295"/>
      <c r="X262" s="295"/>
      <c r="Y262" s="295"/>
      <c r="Z262" s="295"/>
      <c r="AA262" s="295"/>
      <c r="AB262" s="295"/>
      <c r="AC262" s="295"/>
      <c r="AD262" s="295"/>
      <c r="AE262" s="295"/>
      <c r="AF262" s="295"/>
      <c r="AG262" s="295"/>
      <c r="AH262" s="295"/>
      <c r="AI262" s="295"/>
      <c r="AJ262" s="295"/>
      <c r="AK262" s="296"/>
      <c r="AL262" s="273">
        <v>4552.3320000000003</v>
      </c>
      <c r="AM262" s="274"/>
      <c r="AN262" s="274"/>
      <c r="AO262" s="274"/>
      <c r="AP262" s="274"/>
      <c r="AQ262" s="274"/>
      <c r="AR262" s="274"/>
      <c r="AS262" s="274"/>
      <c r="AT262" s="274"/>
      <c r="AU262" s="274"/>
      <c r="AV262" s="274"/>
      <c r="AW262" s="274"/>
      <c r="AX262" s="274"/>
      <c r="AY262" s="275"/>
    </row>
    <row r="263" spans="1:51" ht="30" customHeight="1">
      <c r="A263" s="64">
        <v>3</v>
      </c>
      <c r="B263" s="65">
        <v>1</v>
      </c>
      <c r="C263" s="55" t="s">
        <v>538</v>
      </c>
      <c r="D263" s="56"/>
      <c r="E263" s="56"/>
      <c r="F263" s="56"/>
      <c r="G263" s="56"/>
      <c r="H263" s="56"/>
      <c r="I263" s="56"/>
      <c r="J263" s="56"/>
      <c r="K263" s="56"/>
      <c r="L263" s="56"/>
      <c r="M263" s="294">
        <v>6010401024970</v>
      </c>
      <c r="N263" s="294"/>
      <c r="O263" s="294"/>
      <c r="P263" s="294"/>
      <c r="Q263" s="294"/>
      <c r="R263" s="294"/>
      <c r="S263" s="294"/>
      <c r="T263" s="295" t="s">
        <v>344</v>
      </c>
      <c r="U263" s="295"/>
      <c r="V263" s="295"/>
      <c r="W263" s="295"/>
      <c r="X263" s="295"/>
      <c r="Y263" s="295"/>
      <c r="Z263" s="295"/>
      <c r="AA263" s="295"/>
      <c r="AB263" s="295"/>
      <c r="AC263" s="295"/>
      <c r="AD263" s="295"/>
      <c r="AE263" s="295"/>
      <c r="AF263" s="295"/>
      <c r="AG263" s="295"/>
      <c r="AH263" s="295"/>
      <c r="AI263" s="295"/>
      <c r="AJ263" s="295"/>
      <c r="AK263" s="296"/>
      <c r="AL263" s="273">
        <v>1716.5909999999999</v>
      </c>
      <c r="AM263" s="274"/>
      <c r="AN263" s="274"/>
      <c r="AO263" s="274"/>
      <c r="AP263" s="274"/>
      <c r="AQ263" s="274"/>
      <c r="AR263" s="274"/>
      <c r="AS263" s="274"/>
      <c r="AT263" s="274"/>
      <c r="AU263" s="274"/>
      <c r="AV263" s="274"/>
      <c r="AW263" s="274"/>
      <c r="AX263" s="274"/>
      <c r="AY263" s="275"/>
    </row>
    <row r="264" spans="1:51" ht="30" customHeight="1">
      <c r="A264" s="53">
        <v>4</v>
      </c>
      <c r="B264" s="54"/>
      <c r="C264" s="55" t="s">
        <v>539</v>
      </c>
      <c r="D264" s="56"/>
      <c r="E264" s="56"/>
      <c r="F264" s="56"/>
      <c r="G264" s="56"/>
      <c r="H264" s="56"/>
      <c r="I264" s="56"/>
      <c r="J264" s="56"/>
      <c r="K264" s="56"/>
      <c r="L264" s="56"/>
      <c r="M264" s="294">
        <v>5010401072079</v>
      </c>
      <c r="N264" s="294"/>
      <c r="O264" s="294"/>
      <c r="P264" s="294"/>
      <c r="Q264" s="294"/>
      <c r="R264" s="294"/>
      <c r="S264" s="294"/>
      <c r="T264" s="295" t="s">
        <v>344</v>
      </c>
      <c r="U264" s="295"/>
      <c r="V264" s="295"/>
      <c r="W264" s="295"/>
      <c r="X264" s="295"/>
      <c r="Y264" s="295"/>
      <c r="Z264" s="295"/>
      <c r="AA264" s="295"/>
      <c r="AB264" s="295"/>
      <c r="AC264" s="295"/>
      <c r="AD264" s="295"/>
      <c r="AE264" s="295"/>
      <c r="AF264" s="295"/>
      <c r="AG264" s="295"/>
      <c r="AH264" s="295"/>
      <c r="AI264" s="295"/>
      <c r="AJ264" s="295"/>
      <c r="AK264" s="296"/>
      <c r="AL264" s="273">
        <v>614.73099999999999</v>
      </c>
      <c r="AM264" s="274"/>
      <c r="AN264" s="274"/>
      <c r="AO264" s="274"/>
      <c r="AP264" s="274"/>
      <c r="AQ264" s="274"/>
      <c r="AR264" s="274"/>
      <c r="AS264" s="274"/>
      <c r="AT264" s="274"/>
      <c r="AU264" s="274"/>
      <c r="AV264" s="274"/>
      <c r="AW264" s="274"/>
      <c r="AX264" s="274"/>
      <c r="AY264" s="275"/>
    </row>
    <row r="265" spans="1:51" ht="30" customHeight="1">
      <c r="A265" s="53">
        <v>5</v>
      </c>
      <c r="B265" s="54"/>
      <c r="C265" s="55" t="s">
        <v>540</v>
      </c>
      <c r="D265" s="56"/>
      <c r="E265" s="56"/>
      <c r="F265" s="56"/>
      <c r="G265" s="56"/>
      <c r="H265" s="56"/>
      <c r="I265" s="56"/>
      <c r="J265" s="56"/>
      <c r="K265" s="56"/>
      <c r="L265" s="56"/>
      <c r="M265" s="294">
        <v>1010405000493</v>
      </c>
      <c r="N265" s="294"/>
      <c r="O265" s="294"/>
      <c r="P265" s="294"/>
      <c r="Q265" s="294"/>
      <c r="R265" s="294"/>
      <c r="S265" s="294"/>
      <c r="T265" s="295" t="s">
        <v>344</v>
      </c>
      <c r="U265" s="295"/>
      <c r="V265" s="295"/>
      <c r="W265" s="295"/>
      <c r="X265" s="295"/>
      <c r="Y265" s="295"/>
      <c r="Z265" s="295"/>
      <c r="AA265" s="295"/>
      <c r="AB265" s="295"/>
      <c r="AC265" s="295"/>
      <c r="AD265" s="295"/>
      <c r="AE265" s="295"/>
      <c r="AF265" s="295"/>
      <c r="AG265" s="295"/>
      <c r="AH265" s="295"/>
      <c r="AI265" s="295"/>
      <c r="AJ265" s="295"/>
      <c r="AK265" s="296"/>
      <c r="AL265" s="273">
        <v>448.37099999999998</v>
      </c>
      <c r="AM265" s="274"/>
      <c r="AN265" s="274"/>
      <c r="AO265" s="274"/>
      <c r="AP265" s="274"/>
      <c r="AQ265" s="274"/>
      <c r="AR265" s="274"/>
      <c r="AS265" s="274"/>
      <c r="AT265" s="274"/>
      <c r="AU265" s="274"/>
      <c r="AV265" s="274"/>
      <c r="AW265" s="274"/>
      <c r="AX265" s="274"/>
      <c r="AY265" s="275"/>
    </row>
    <row r="266" spans="1:51" ht="30" customHeight="1">
      <c r="A266" s="53">
        <v>6</v>
      </c>
      <c r="B266" s="54"/>
      <c r="C266" s="55" t="s">
        <v>541</v>
      </c>
      <c r="D266" s="56"/>
      <c r="E266" s="56"/>
      <c r="F266" s="56"/>
      <c r="G266" s="56"/>
      <c r="H266" s="56"/>
      <c r="I266" s="56"/>
      <c r="J266" s="56"/>
      <c r="K266" s="56"/>
      <c r="L266" s="56"/>
      <c r="M266" s="294">
        <v>2010405000501</v>
      </c>
      <c r="N266" s="294"/>
      <c r="O266" s="294"/>
      <c r="P266" s="294"/>
      <c r="Q266" s="294"/>
      <c r="R266" s="294"/>
      <c r="S266" s="294"/>
      <c r="T266" s="295" t="s">
        <v>344</v>
      </c>
      <c r="U266" s="295"/>
      <c r="V266" s="295"/>
      <c r="W266" s="295"/>
      <c r="X266" s="295"/>
      <c r="Y266" s="295"/>
      <c r="Z266" s="295"/>
      <c r="AA266" s="295"/>
      <c r="AB266" s="295"/>
      <c r="AC266" s="295"/>
      <c r="AD266" s="295"/>
      <c r="AE266" s="295"/>
      <c r="AF266" s="295"/>
      <c r="AG266" s="295"/>
      <c r="AH266" s="295"/>
      <c r="AI266" s="295"/>
      <c r="AJ266" s="295"/>
      <c r="AK266" s="296"/>
      <c r="AL266" s="273">
        <v>290.82400000000001</v>
      </c>
      <c r="AM266" s="274"/>
      <c r="AN266" s="274"/>
      <c r="AO266" s="274"/>
      <c r="AP266" s="274"/>
      <c r="AQ266" s="274"/>
      <c r="AR266" s="274"/>
      <c r="AS266" s="274"/>
      <c r="AT266" s="274"/>
      <c r="AU266" s="274"/>
      <c r="AV266" s="274"/>
      <c r="AW266" s="274"/>
      <c r="AX266" s="274"/>
      <c r="AY266" s="275"/>
    </row>
    <row r="267" spans="1:51" ht="30" customHeight="1">
      <c r="A267" s="53">
        <v>7</v>
      </c>
      <c r="B267" s="54"/>
      <c r="C267" s="55" t="s">
        <v>542</v>
      </c>
      <c r="D267" s="56"/>
      <c r="E267" s="56"/>
      <c r="F267" s="56"/>
      <c r="G267" s="56"/>
      <c r="H267" s="56"/>
      <c r="I267" s="56"/>
      <c r="J267" s="56"/>
      <c r="K267" s="56"/>
      <c r="L267" s="56"/>
      <c r="M267" s="294">
        <v>8010001029468</v>
      </c>
      <c r="N267" s="294"/>
      <c r="O267" s="294"/>
      <c r="P267" s="294"/>
      <c r="Q267" s="294"/>
      <c r="R267" s="294"/>
      <c r="S267" s="294"/>
      <c r="T267" s="295" t="s">
        <v>344</v>
      </c>
      <c r="U267" s="295"/>
      <c r="V267" s="295"/>
      <c r="W267" s="295"/>
      <c r="X267" s="295"/>
      <c r="Y267" s="295"/>
      <c r="Z267" s="295"/>
      <c r="AA267" s="295"/>
      <c r="AB267" s="295"/>
      <c r="AC267" s="295"/>
      <c r="AD267" s="295"/>
      <c r="AE267" s="295"/>
      <c r="AF267" s="295"/>
      <c r="AG267" s="295"/>
      <c r="AH267" s="295"/>
      <c r="AI267" s="295"/>
      <c r="AJ267" s="295"/>
      <c r="AK267" s="296"/>
      <c r="AL267" s="273">
        <v>145.43700000000001</v>
      </c>
      <c r="AM267" s="274"/>
      <c r="AN267" s="274"/>
      <c r="AO267" s="274"/>
      <c r="AP267" s="274"/>
      <c r="AQ267" s="274"/>
      <c r="AR267" s="274"/>
      <c r="AS267" s="274"/>
      <c r="AT267" s="274"/>
      <c r="AU267" s="274"/>
      <c r="AV267" s="274"/>
      <c r="AW267" s="274"/>
      <c r="AX267" s="274"/>
      <c r="AY267" s="275"/>
    </row>
    <row r="268" spans="1:51" ht="30" customHeight="1">
      <c r="A268" s="53">
        <v>8</v>
      </c>
      <c r="B268" s="54"/>
      <c r="C268" s="55" t="s">
        <v>543</v>
      </c>
      <c r="D268" s="56"/>
      <c r="E268" s="56"/>
      <c r="F268" s="56"/>
      <c r="G268" s="56"/>
      <c r="H268" s="56"/>
      <c r="I268" s="56"/>
      <c r="J268" s="56"/>
      <c r="K268" s="56"/>
      <c r="L268" s="56"/>
      <c r="M268" s="294">
        <v>7010601037788</v>
      </c>
      <c r="N268" s="294"/>
      <c r="O268" s="294"/>
      <c r="P268" s="294"/>
      <c r="Q268" s="294"/>
      <c r="R268" s="294"/>
      <c r="S268" s="294"/>
      <c r="T268" s="295" t="s">
        <v>344</v>
      </c>
      <c r="U268" s="295"/>
      <c r="V268" s="295"/>
      <c r="W268" s="295"/>
      <c r="X268" s="295"/>
      <c r="Y268" s="295"/>
      <c r="Z268" s="295"/>
      <c r="AA268" s="295"/>
      <c r="AB268" s="295"/>
      <c r="AC268" s="295"/>
      <c r="AD268" s="295"/>
      <c r="AE268" s="295"/>
      <c r="AF268" s="295"/>
      <c r="AG268" s="295"/>
      <c r="AH268" s="295"/>
      <c r="AI268" s="295"/>
      <c r="AJ268" s="295"/>
      <c r="AK268" s="296"/>
      <c r="AL268" s="273">
        <v>121.40300000000001</v>
      </c>
      <c r="AM268" s="274"/>
      <c r="AN268" s="274"/>
      <c r="AO268" s="274"/>
      <c r="AP268" s="274"/>
      <c r="AQ268" s="274"/>
      <c r="AR268" s="274"/>
      <c r="AS268" s="274"/>
      <c r="AT268" s="274"/>
      <c r="AU268" s="274"/>
      <c r="AV268" s="274"/>
      <c r="AW268" s="274"/>
      <c r="AX268" s="274"/>
      <c r="AY268" s="275"/>
    </row>
    <row r="269" spans="1:51" ht="30" customHeight="1">
      <c r="A269" s="53">
        <v>9</v>
      </c>
      <c r="B269" s="54"/>
      <c r="C269" s="55" t="s">
        <v>544</v>
      </c>
      <c r="D269" s="56"/>
      <c r="E269" s="56"/>
      <c r="F269" s="56"/>
      <c r="G269" s="56"/>
      <c r="H269" s="56"/>
      <c r="I269" s="56"/>
      <c r="J269" s="56"/>
      <c r="K269" s="56"/>
      <c r="L269" s="56"/>
      <c r="M269" s="294" t="s">
        <v>345</v>
      </c>
      <c r="N269" s="294"/>
      <c r="O269" s="294"/>
      <c r="P269" s="294"/>
      <c r="Q269" s="294"/>
      <c r="R269" s="294"/>
      <c r="S269" s="294"/>
      <c r="T269" s="295" t="s">
        <v>344</v>
      </c>
      <c r="U269" s="295"/>
      <c r="V269" s="295"/>
      <c r="W269" s="295"/>
      <c r="X269" s="295"/>
      <c r="Y269" s="295"/>
      <c r="Z269" s="295"/>
      <c r="AA269" s="295"/>
      <c r="AB269" s="295"/>
      <c r="AC269" s="295"/>
      <c r="AD269" s="295"/>
      <c r="AE269" s="295"/>
      <c r="AF269" s="295"/>
      <c r="AG269" s="295"/>
      <c r="AH269" s="295"/>
      <c r="AI269" s="295"/>
      <c r="AJ269" s="295"/>
      <c r="AK269" s="296"/>
      <c r="AL269" s="273">
        <v>97.823999999999998</v>
      </c>
      <c r="AM269" s="274"/>
      <c r="AN269" s="274"/>
      <c r="AO269" s="274"/>
      <c r="AP269" s="274"/>
      <c r="AQ269" s="274"/>
      <c r="AR269" s="274"/>
      <c r="AS269" s="274"/>
      <c r="AT269" s="274"/>
      <c r="AU269" s="274"/>
      <c r="AV269" s="274"/>
      <c r="AW269" s="274"/>
      <c r="AX269" s="274"/>
      <c r="AY269" s="275"/>
    </row>
    <row r="270" spans="1:51" ht="30" customHeight="1">
      <c r="A270" s="53">
        <v>10</v>
      </c>
      <c r="B270" s="54"/>
      <c r="C270" s="55" t="s">
        <v>545</v>
      </c>
      <c r="D270" s="56"/>
      <c r="E270" s="56"/>
      <c r="F270" s="56"/>
      <c r="G270" s="56"/>
      <c r="H270" s="56"/>
      <c r="I270" s="56"/>
      <c r="J270" s="56"/>
      <c r="K270" s="56"/>
      <c r="L270" s="56"/>
      <c r="M270" s="294">
        <v>8240001009983</v>
      </c>
      <c r="N270" s="294"/>
      <c r="O270" s="294"/>
      <c r="P270" s="294"/>
      <c r="Q270" s="294"/>
      <c r="R270" s="294"/>
      <c r="S270" s="294"/>
      <c r="T270" s="295" t="s">
        <v>344</v>
      </c>
      <c r="U270" s="295"/>
      <c r="V270" s="295"/>
      <c r="W270" s="295"/>
      <c r="X270" s="295"/>
      <c r="Y270" s="295"/>
      <c r="Z270" s="295"/>
      <c r="AA270" s="295"/>
      <c r="AB270" s="295"/>
      <c r="AC270" s="295"/>
      <c r="AD270" s="295"/>
      <c r="AE270" s="295"/>
      <c r="AF270" s="295"/>
      <c r="AG270" s="295"/>
      <c r="AH270" s="295"/>
      <c r="AI270" s="295"/>
      <c r="AJ270" s="295"/>
      <c r="AK270" s="296"/>
      <c r="AL270" s="273">
        <v>90.954999999999998</v>
      </c>
      <c r="AM270" s="274"/>
      <c r="AN270" s="274"/>
      <c r="AO270" s="274"/>
      <c r="AP270" s="274"/>
      <c r="AQ270" s="274"/>
      <c r="AR270" s="274"/>
      <c r="AS270" s="274"/>
      <c r="AT270" s="274"/>
      <c r="AU270" s="274"/>
      <c r="AV270" s="274"/>
      <c r="AW270" s="274"/>
      <c r="AX270" s="274"/>
      <c r="AY270" s="275"/>
    </row>
    <row r="271" spans="1:51">
      <c r="A271" s="5"/>
      <c r="B271" s="52" t="s">
        <v>497</v>
      </c>
      <c r="C271" s="5"/>
      <c r="D271" s="5"/>
      <c r="E271" s="5"/>
      <c r="F271" s="5"/>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c r="AH271" s="5"/>
      <c r="AI271" s="5"/>
      <c r="AJ271" s="5"/>
      <c r="AK271" s="5"/>
    </row>
    <row r="272" spans="1:51" ht="34.5" customHeight="1">
      <c r="A272" s="64"/>
      <c r="B272" s="65"/>
      <c r="C272" s="66" t="s">
        <v>11</v>
      </c>
      <c r="D272" s="67"/>
      <c r="E272" s="67"/>
      <c r="F272" s="67"/>
      <c r="G272" s="67"/>
      <c r="H272" s="67"/>
      <c r="I272" s="67"/>
      <c r="J272" s="67"/>
      <c r="K272" s="67"/>
      <c r="L272" s="67"/>
      <c r="M272" s="68" t="s">
        <v>155</v>
      </c>
      <c r="N272" s="69"/>
      <c r="O272" s="69"/>
      <c r="P272" s="69"/>
      <c r="Q272" s="69"/>
      <c r="R272" s="69"/>
      <c r="S272" s="69"/>
      <c r="T272" s="67" t="s">
        <v>154</v>
      </c>
      <c r="U272" s="67"/>
      <c r="V272" s="67"/>
      <c r="W272" s="67"/>
      <c r="X272" s="67"/>
      <c r="Y272" s="67"/>
      <c r="Z272" s="67"/>
      <c r="AA272" s="67"/>
      <c r="AB272" s="67"/>
      <c r="AC272" s="67"/>
      <c r="AD272" s="67"/>
      <c r="AE272" s="67"/>
      <c r="AF272" s="67"/>
      <c r="AG272" s="67"/>
      <c r="AH272" s="67"/>
      <c r="AI272" s="67"/>
      <c r="AJ272" s="67"/>
      <c r="AK272" s="70"/>
      <c r="AL272" s="71" t="s">
        <v>12</v>
      </c>
      <c r="AM272" s="72"/>
      <c r="AN272" s="72"/>
      <c r="AO272" s="72"/>
      <c r="AP272" s="72"/>
      <c r="AQ272" s="72"/>
      <c r="AR272" s="72"/>
      <c r="AS272" s="72"/>
      <c r="AT272" s="72"/>
      <c r="AU272" s="72"/>
      <c r="AV272" s="72"/>
      <c r="AW272" s="72"/>
      <c r="AX272" s="72"/>
      <c r="AY272" s="73"/>
    </row>
    <row r="273" spans="1:51" ht="30" customHeight="1">
      <c r="A273" s="53">
        <v>1</v>
      </c>
      <c r="B273" s="54"/>
      <c r="C273" s="894" t="s">
        <v>353</v>
      </c>
      <c r="D273" s="895"/>
      <c r="E273" s="895"/>
      <c r="F273" s="895"/>
      <c r="G273" s="895"/>
      <c r="H273" s="895"/>
      <c r="I273" s="895"/>
      <c r="J273" s="895"/>
      <c r="K273" s="895"/>
      <c r="L273" s="895"/>
      <c r="M273" s="302" t="s">
        <v>271</v>
      </c>
      <c r="N273" s="302"/>
      <c r="O273" s="302"/>
      <c r="P273" s="302"/>
      <c r="Q273" s="302"/>
      <c r="R273" s="302"/>
      <c r="S273" s="302"/>
      <c r="T273" s="892" t="s">
        <v>357</v>
      </c>
      <c r="U273" s="892"/>
      <c r="V273" s="892"/>
      <c r="W273" s="892"/>
      <c r="X273" s="892"/>
      <c r="Y273" s="892"/>
      <c r="Z273" s="892"/>
      <c r="AA273" s="892"/>
      <c r="AB273" s="892"/>
      <c r="AC273" s="892"/>
      <c r="AD273" s="892"/>
      <c r="AE273" s="892"/>
      <c r="AF273" s="892"/>
      <c r="AG273" s="892"/>
      <c r="AH273" s="892"/>
      <c r="AI273" s="892"/>
      <c r="AJ273" s="892"/>
      <c r="AK273" s="893"/>
      <c r="AL273" s="889">
        <v>2.4</v>
      </c>
      <c r="AM273" s="890"/>
      <c r="AN273" s="890"/>
      <c r="AO273" s="890"/>
      <c r="AP273" s="890"/>
      <c r="AQ273" s="890"/>
      <c r="AR273" s="890"/>
      <c r="AS273" s="890"/>
      <c r="AT273" s="890"/>
      <c r="AU273" s="890"/>
      <c r="AV273" s="890"/>
      <c r="AW273" s="890"/>
      <c r="AX273" s="890"/>
      <c r="AY273" s="891"/>
    </row>
    <row r="274" spans="1:51" ht="30" customHeight="1">
      <c r="A274" s="53">
        <v>2</v>
      </c>
      <c r="B274" s="54"/>
      <c r="C274" s="894" t="s">
        <v>354</v>
      </c>
      <c r="D274" s="895"/>
      <c r="E274" s="895"/>
      <c r="F274" s="895"/>
      <c r="G274" s="895"/>
      <c r="H274" s="895"/>
      <c r="I274" s="895"/>
      <c r="J274" s="895"/>
      <c r="K274" s="895"/>
      <c r="L274" s="895"/>
      <c r="M274" s="302" t="s">
        <v>271</v>
      </c>
      <c r="N274" s="302"/>
      <c r="O274" s="302"/>
      <c r="P274" s="302"/>
      <c r="Q274" s="302"/>
      <c r="R274" s="302"/>
      <c r="S274" s="302"/>
      <c r="T274" s="892" t="s">
        <v>357</v>
      </c>
      <c r="U274" s="892"/>
      <c r="V274" s="892"/>
      <c r="W274" s="892"/>
      <c r="X274" s="892"/>
      <c r="Y274" s="892"/>
      <c r="Z274" s="892"/>
      <c r="AA274" s="892"/>
      <c r="AB274" s="892"/>
      <c r="AC274" s="892"/>
      <c r="AD274" s="892"/>
      <c r="AE274" s="892"/>
      <c r="AF274" s="892"/>
      <c r="AG274" s="892"/>
      <c r="AH274" s="892"/>
      <c r="AI274" s="892"/>
      <c r="AJ274" s="892"/>
      <c r="AK274" s="893"/>
      <c r="AL274" s="889">
        <v>2.4</v>
      </c>
      <c r="AM274" s="890"/>
      <c r="AN274" s="890"/>
      <c r="AO274" s="890"/>
      <c r="AP274" s="890"/>
      <c r="AQ274" s="890"/>
      <c r="AR274" s="890"/>
      <c r="AS274" s="890"/>
      <c r="AT274" s="890"/>
      <c r="AU274" s="890"/>
      <c r="AV274" s="890"/>
      <c r="AW274" s="890"/>
      <c r="AX274" s="890"/>
      <c r="AY274" s="891"/>
    </row>
    <row r="275" spans="1:51" ht="30" customHeight="1">
      <c r="A275" s="53">
        <v>3</v>
      </c>
      <c r="B275" s="54"/>
      <c r="C275" s="894" t="s">
        <v>358</v>
      </c>
      <c r="D275" s="895"/>
      <c r="E275" s="895"/>
      <c r="F275" s="895"/>
      <c r="G275" s="895"/>
      <c r="H275" s="895"/>
      <c r="I275" s="895"/>
      <c r="J275" s="895"/>
      <c r="K275" s="895"/>
      <c r="L275" s="895"/>
      <c r="M275" s="302" t="s">
        <v>271</v>
      </c>
      <c r="N275" s="302"/>
      <c r="O275" s="302"/>
      <c r="P275" s="302"/>
      <c r="Q275" s="302"/>
      <c r="R275" s="302"/>
      <c r="S275" s="302"/>
      <c r="T275" s="892" t="s">
        <v>357</v>
      </c>
      <c r="U275" s="892"/>
      <c r="V275" s="892"/>
      <c r="W275" s="892"/>
      <c r="X275" s="892"/>
      <c r="Y275" s="892"/>
      <c r="Z275" s="892"/>
      <c r="AA275" s="892"/>
      <c r="AB275" s="892"/>
      <c r="AC275" s="892"/>
      <c r="AD275" s="892"/>
      <c r="AE275" s="892"/>
      <c r="AF275" s="892"/>
      <c r="AG275" s="892"/>
      <c r="AH275" s="892"/>
      <c r="AI275" s="892"/>
      <c r="AJ275" s="892"/>
      <c r="AK275" s="893"/>
      <c r="AL275" s="889">
        <v>2.4</v>
      </c>
      <c r="AM275" s="890"/>
      <c r="AN275" s="890"/>
      <c r="AO275" s="890"/>
      <c r="AP275" s="890"/>
      <c r="AQ275" s="890"/>
      <c r="AR275" s="890"/>
      <c r="AS275" s="890"/>
      <c r="AT275" s="890"/>
      <c r="AU275" s="890"/>
      <c r="AV275" s="890"/>
      <c r="AW275" s="890"/>
      <c r="AX275" s="890"/>
      <c r="AY275" s="891"/>
    </row>
    <row r="276" spans="1:51" ht="30" customHeight="1">
      <c r="A276" s="53">
        <v>4</v>
      </c>
      <c r="B276" s="54"/>
      <c r="C276" s="894" t="s">
        <v>355</v>
      </c>
      <c r="D276" s="895"/>
      <c r="E276" s="895"/>
      <c r="F276" s="895"/>
      <c r="G276" s="895"/>
      <c r="H276" s="895"/>
      <c r="I276" s="895"/>
      <c r="J276" s="895"/>
      <c r="K276" s="895"/>
      <c r="L276" s="895"/>
      <c r="M276" s="302" t="s">
        <v>271</v>
      </c>
      <c r="N276" s="302"/>
      <c r="O276" s="302"/>
      <c r="P276" s="302"/>
      <c r="Q276" s="302"/>
      <c r="R276" s="302"/>
      <c r="S276" s="302"/>
      <c r="T276" s="892" t="s">
        <v>357</v>
      </c>
      <c r="U276" s="892"/>
      <c r="V276" s="892"/>
      <c r="W276" s="892"/>
      <c r="X276" s="892"/>
      <c r="Y276" s="892"/>
      <c r="Z276" s="892"/>
      <c r="AA276" s="892"/>
      <c r="AB276" s="892"/>
      <c r="AC276" s="892"/>
      <c r="AD276" s="892"/>
      <c r="AE276" s="892"/>
      <c r="AF276" s="892"/>
      <c r="AG276" s="892"/>
      <c r="AH276" s="892"/>
      <c r="AI276" s="892"/>
      <c r="AJ276" s="892"/>
      <c r="AK276" s="893"/>
      <c r="AL276" s="889">
        <v>2.4</v>
      </c>
      <c r="AM276" s="890"/>
      <c r="AN276" s="890"/>
      <c r="AO276" s="890"/>
      <c r="AP276" s="890"/>
      <c r="AQ276" s="890"/>
      <c r="AR276" s="890"/>
      <c r="AS276" s="890"/>
      <c r="AT276" s="890"/>
      <c r="AU276" s="890"/>
      <c r="AV276" s="890"/>
      <c r="AW276" s="890"/>
      <c r="AX276" s="890"/>
      <c r="AY276" s="891"/>
    </row>
    <row r="277" spans="1:51" ht="30" customHeight="1">
      <c r="A277" s="53">
        <v>5</v>
      </c>
      <c r="B277" s="54"/>
      <c r="C277" s="894" t="s">
        <v>359</v>
      </c>
      <c r="D277" s="895"/>
      <c r="E277" s="895"/>
      <c r="F277" s="895"/>
      <c r="G277" s="895"/>
      <c r="H277" s="895"/>
      <c r="I277" s="895"/>
      <c r="J277" s="895"/>
      <c r="K277" s="895"/>
      <c r="L277" s="895"/>
      <c r="M277" s="302" t="s">
        <v>271</v>
      </c>
      <c r="N277" s="302"/>
      <c r="O277" s="302"/>
      <c r="P277" s="302"/>
      <c r="Q277" s="302"/>
      <c r="R277" s="302"/>
      <c r="S277" s="302"/>
      <c r="T277" s="892" t="s">
        <v>357</v>
      </c>
      <c r="U277" s="892"/>
      <c r="V277" s="892"/>
      <c r="W277" s="892"/>
      <c r="X277" s="892"/>
      <c r="Y277" s="892"/>
      <c r="Z277" s="892"/>
      <c r="AA277" s="892"/>
      <c r="AB277" s="892"/>
      <c r="AC277" s="892"/>
      <c r="AD277" s="892"/>
      <c r="AE277" s="892"/>
      <c r="AF277" s="892"/>
      <c r="AG277" s="892"/>
      <c r="AH277" s="892"/>
      <c r="AI277" s="892"/>
      <c r="AJ277" s="892"/>
      <c r="AK277" s="893"/>
      <c r="AL277" s="889">
        <v>2.3090000000000002</v>
      </c>
      <c r="AM277" s="890"/>
      <c r="AN277" s="890"/>
      <c r="AO277" s="890"/>
      <c r="AP277" s="890"/>
      <c r="AQ277" s="890"/>
      <c r="AR277" s="890"/>
      <c r="AS277" s="890"/>
      <c r="AT277" s="890"/>
      <c r="AU277" s="890"/>
      <c r="AV277" s="890"/>
      <c r="AW277" s="890"/>
      <c r="AX277" s="890"/>
      <c r="AY277" s="891"/>
    </row>
    <row r="278" spans="1:51" ht="30" customHeight="1">
      <c r="A278" s="53">
        <v>6</v>
      </c>
      <c r="B278" s="54"/>
      <c r="C278" s="894" t="s">
        <v>356</v>
      </c>
      <c r="D278" s="895"/>
      <c r="E278" s="895"/>
      <c r="F278" s="895"/>
      <c r="G278" s="895"/>
      <c r="H278" s="895"/>
      <c r="I278" s="895"/>
      <c r="J278" s="895"/>
      <c r="K278" s="895"/>
      <c r="L278" s="895"/>
      <c r="M278" s="302" t="s">
        <v>271</v>
      </c>
      <c r="N278" s="302"/>
      <c r="O278" s="302"/>
      <c r="P278" s="302"/>
      <c r="Q278" s="302"/>
      <c r="R278" s="302"/>
      <c r="S278" s="302"/>
      <c r="T278" s="892" t="s">
        <v>357</v>
      </c>
      <c r="U278" s="892"/>
      <c r="V278" s="892"/>
      <c r="W278" s="892"/>
      <c r="X278" s="892"/>
      <c r="Y278" s="892"/>
      <c r="Z278" s="892"/>
      <c r="AA278" s="892"/>
      <c r="AB278" s="892"/>
      <c r="AC278" s="892"/>
      <c r="AD278" s="892"/>
      <c r="AE278" s="892"/>
      <c r="AF278" s="892"/>
      <c r="AG278" s="892"/>
      <c r="AH278" s="892"/>
      <c r="AI278" s="892"/>
      <c r="AJ278" s="892"/>
      <c r="AK278" s="893"/>
      <c r="AL278" s="889">
        <v>2.2999999999999998</v>
      </c>
      <c r="AM278" s="890"/>
      <c r="AN278" s="890"/>
      <c r="AO278" s="890"/>
      <c r="AP278" s="890"/>
      <c r="AQ278" s="890"/>
      <c r="AR278" s="890"/>
      <c r="AS278" s="890"/>
      <c r="AT278" s="890"/>
      <c r="AU278" s="890"/>
      <c r="AV278" s="890"/>
      <c r="AW278" s="890"/>
      <c r="AX278" s="890"/>
      <c r="AY278" s="891"/>
    </row>
    <row r="279" spans="1:51" ht="30" customHeight="1">
      <c r="A279" s="53">
        <v>7</v>
      </c>
      <c r="B279" s="54"/>
      <c r="C279" s="894" t="s">
        <v>352</v>
      </c>
      <c r="D279" s="895"/>
      <c r="E279" s="895"/>
      <c r="F279" s="895"/>
      <c r="G279" s="895"/>
      <c r="H279" s="895"/>
      <c r="I279" s="895"/>
      <c r="J279" s="895"/>
      <c r="K279" s="895"/>
      <c r="L279" s="895"/>
      <c r="M279" s="302" t="s">
        <v>271</v>
      </c>
      <c r="N279" s="302"/>
      <c r="O279" s="302"/>
      <c r="P279" s="302"/>
      <c r="Q279" s="302"/>
      <c r="R279" s="302"/>
      <c r="S279" s="302"/>
      <c r="T279" s="892" t="s">
        <v>357</v>
      </c>
      <c r="U279" s="892"/>
      <c r="V279" s="892"/>
      <c r="W279" s="892"/>
      <c r="X279" s="892"/>
      <c r="Y279" s="892"/>
      <c r="Z279" s="892"/>
      <c r="AA279" s="892"/>
      <c r="AB279" s="892"/>
      <c r="AC279" s="892"/>
      <c r="AD279" s="892"/>
      <c r="AE279" s="892"/>
      <c r="AF279" s="892"/>
      <c r="AG279" s="892"/>
      <c r="AH279" s="892"/>
      <c r="AI279" s="892"/>
      <c r="AJ279" s="892"/>
      <c r="AK279" s="893"/>
      <c r="AL279" s="889">
        <v>2.2000000000000002</v>
      </c>
      <c r="AM279" s="890"/>
      <c r="AN279" s="890"/>
      <c r="AO279" s="890"/>
      <c r="AP279" s="890"/>
      <c r="AQ279" s="890"/>
      <c r="AR279" s="890"/>
      <c r="AS279" s="890"/>
      <c r="AT279" s="890"/>
      <c r="AU279" s="890"/>
      <c r="AV279" s="890"/>
      <c r="AW279" s="890"/>
      <c r="AX279" s="890"/>
      <c r="AY279" s="891"/>
    </row>
    <row r="280" spans="1:51" ht="30" customHeight="1">
      <c r="A280" s="53">
        <v>8</v>
      </c>
      <c r="B280" s="54"/>
      <c r="C280" s="894" t="s">
        <v>425</v>
      </c>
      <c r="D280" s="895"/>
      <c r="E280" s="895"/>
      <c r="F280" s="895"/>
      <c r="G280" s="895"/>
      <c r="H280" s="895"/>
      <c r="I280" s="895"/>
      <c r="J280" s="895"/>
      <c r="K280" s="895"/>
      <c r="L280" s="895"/>
      <c r="M280" s="302" t="s">
        <v>271</v>
      </c>
      <c r="N280" s="302"/>
      <c r="O280" s="302"/>
      <c r="P280" s="302"/>
      <c r="Q280" s="302"/>
      <c r="R280" s="302"/>
      <c r="S280" s="302"/>
      <c r="T280" s="892" t="s">
        <v>357</v>
      </c>
      <c r="U280" s="892"/>
      <c r="V280" s="892"/>
      <c r="W280" s="892"/>
      <c r="X280" s="892"/>
      <c r="Y280" s="892"/>
      <c r="Z280" s="892"/>
      <c r="AA280" s="892"/>
      <c r="AB280" s="892"/>
      <c r="AC280" s="892"/>
      <c r="AD280" s="892"/>
      <c r="AE280" s="892"/>
      <c r="AF280" s="892"/>
      <c r="AG280" s="892"/>
      <c r="AH280" s="892"/>
      <c r="AI280" s="892"/>
      <c r="AJ280" s="892"/>
      <c r="AK280" s="893"/>
      <c r="AL280" s="889">
        <v>2</v>
      </c>
      <c r="AM280" s="890"/>
      <c r="AN280" s="890"/>
      <c r="AO280" s="890"/>
      <c r="AP280" s="890"/>
      <c r="AQ280" s="890"/>
      <c r="AR280" s="890"/>
      <c r="AS280" s="890"/>
      <c r="AT280" s="890"/>
      <c r="AU280" s="890"/>
      <c r="AV280" s="890"/>
      <c r="AW280" s="890"/>
      <c r="AX280" s="890"/>
      <c r="AY280" s="891"/>
    </row>
    <row r="281" spans="1:51" ht="30" customHeight="1">
      <c r="A281" s="53">
        <v>9</v>
      </c>
      <c r="B281" s="54"/>
      <c r="C281" s="894" t="s">
        <v>341</v>
      </c>
      <c r="D281" s="895"/>
      <c r="E281" s="895"/>
      <c r="F281" s="895"/>
      <c r="G281" s="895"/>
      <c r="H281" s="895"/>
      <c r="I281" s="895"/>
      <c r="J281" s="895"/>
      <c r="K281" s="895"/>
      <c r="L281" s="895"/>
      <c r="M281" s="302" t="s">
        <v>271</v>
      </c>
      <c r="N281" s="302"/>
      <c r="O281" s="302"/>
      <c r="P281" s="302"/>
      <c r="Q281" s="302"/>
      <c r="R281" s="302"/>
      <c r="S281" s="302"/>
      <c r="T281" s="892" t="s">
        <v>357</v>
      </c>
      <c r="U281" s="892"/>
      <c r="V281" s="892"/>
      <c r="W281" s="892"/>
      <c r="X281" s="892"/>
      <c r="Y281" s="892"/>
      <c r="Z281" s="892"/>
      <c r="AA281" s="892"/>
      <c r="AB281" s="892"/>
      <c r="AC281" s="892"/>
      <c r="AD281" s="892"/>
      <c r="AE281" s="892"/>
      <c r="AF281" s="892"/>
      <c r="AG281" s="892"/>
      <c r="AH281" s="892"/>
      <c r="AI281" s="892"/>
      <c r="AJ281" s="892"/>
      <c r="AK281" s="893"/>
      <c r="AL281" s="889">
        <v>2</v>
      </c>
      <c r="AM281" s="890"/>
      <c r="AN281" s="890"/>
      <c r="AO281" s="890"/>
      <c r="AP281" s="890"/>
      <c r="AQ281" s="890"/>
      <c r="AR281" s="890"/>
      <c r="AS281" s="890"/>
      <c r="AT281" s="890"/>
      <c r="AU281" s="890"/>
      <c r="AV281" s="890"/>
      <c r="AW281" s="890"/>
      <c r="AX281" s="890"/>
      <c r="AY281" s="891"/>
    </row>
    <row r="282" spans="1:51" ht="30" customHeight="1">
      <c r="A282" s="53">
        <v>10</v>
      </c>
      <c r="B282" s="54"/>
      <c r="C282" s="894" t="s">
        <v>426</v>
      </c>
      <c r="D282" s="895"/>
      <c r="E282" s="895"/>
      <c r="F282" s="895"/>
      <c r="G282" s="895"/>
      <c r="H282" s="895"/>
      <c r="I282" s="895"/>
      <c r="J282" s="895"/>
      <c r="K282" s="895"/>
      <c r="L282" s="895"/>
      <c r="M282" s="302" t="s">
        <v>271</v>
      </c>
      <c r="N282" s="302"/>
      <c r="O282" s="302"/>
      <c r="P282" s="302"/>
      <c r="Q282" s="302"/>
      <c r="R282" s="302"/>
      <c r="S282" s="302"/>
      <c r="T282" s="892" t="s">
        <v>357</v>
      </c>
      <c r="U282" s="892"/>
      <c r="V282" s="892"/>
      <c r="W282" s="892"/>
      <c r="X282" s="892"/>
      <c r="Y282" s="892"/>
      <c r="Z282" s="892"/>
      <c r="AA282" s="892"/>
      <c r="AB282" s="892"/>
      <c r="AC282" s="892"/>
      <c r="AD282" s="892"/>
      <c r="AE282" s="892"/>
      <c r="AF282" s="892"/>
      <c r="AG282" s="892"/>
      <c r="AH282" s="892"/>
      <c r="AI282" s="892"/>
      <c r="AJ282" s="892"/>
      <c r="AK282" s="893"/>
      <c r="AL282" s="889">
        <v>2</v>
      </c>
      <c r="AM282" s="890"/>
      <c r="AN282" s="890"/>
      <c r="AO282" s="890"/>
      <c r="AP282" s="890"/>
      <c r="AQ282" s="890"/>
      <c r="AR282" s="890"/>
      <c r="AS282" s="890"/>
      <c r="AT282" s="890"/>
      <c r="AU282" s="890"/>
      <c r="AV282" s="890"/>
      <c r="AW282" s="890"/>
      <c r="AX282" s="890"/>
      <c r="AY282" s="891"/>
    </row>
    <row r="283" spans="1:51">
      <c r="A283" s="5"/>
      <c r="B283" s="52" t="s">
        <v>498</v>
      </c>
      <c r="C283" s="5"/>
      <c r="D283" s="5"/>
      <c r="E283" s="5"/>
      <c r="F283" s="5"/>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c r="AH283" s="5"/>
      <c r="AI283" s="5"/>
      <c r="AJ283" s="5"/>
      <c r="AK283" s="5"/>
    </row>
    <row r="284" spans="1:51" ht="34.5" customHeight="1">
      <c r="A284" s="64"/>
      <c r="B284" s="65"/>
      <c r="C284" s="66" t="s">
        <v>11</v>
      </c>
      <c r="D284" s="67"/>
      <c r="E284" s="67"/>
      <c r="F284" s="67"/>
      <c r="G284" s="67"/>
      <c r="H284" s="67"/>
      <c r="I284" s="67"/>
      <c r="J284" s="67"/>
      <c r="K284" s="67"/>
      <c r="L284" s="67"/>
      <c r="M284" s="68" t="s">
        <v>155</v>
      </c>
      <c r="N284" s="69"/>
      <c r="O284" s="69"/>
      <c r="P284" s="69"/>
      <c r="Q284" s="69"/>
      <c r="R284" s="69"/>
      <c r="S284" s="69"/>
      <c r="T284" s="67" t="s">
        <v>154</v>
      </c>
      <c r="U284" s="67"/>
      <c r="V284" s="67"/>
      <c r="W284" s="67"/>
      <c r="X284" s="67"/>
      <c r="Y284" s="67"/>
      <c r="Z284" s="67"/>
      <c r="AA284" s="67"/>
      <c r="AB284" s="67"/>
      <c r="AC284" s="67"/>
      <c r="AD284" s="67"/>
      <c r="AE284" s="67"/>
      <c r="AF284" s="67"/>
      <c r="AG284" s="67"/>
      <c r="AH284" s="67"/>
      <c r="AI284" s="67"/>
      <c r="AJ284" s="67"/>
      <c r="AK284" s="70"/>
      <c r="AL284" s="71" t="s">
        <v>12</v>
      </c>
      <c r="AM284" s="72"/>
      <c r="AN284" s="72"/>
      <c r="AO284" s="72"/>
      <c r="AP284" s="72"/>
      <c r="AQ284" s="72"/>
      <c r="AR284" s="72"/>
      <c r="AS284" s="72"/>
      <c r="AT284" s="72"/>
      <c r="AU284" s="72"/>
      <c r="AV284" s="72"/>
      <c r="AW284" s="72"/>
      <c r="AX284" s="72"/>
      <c r="AY284" s="73"/>
    </row>
    <row r="285" spans="1:51" ht="24" customHeight="1">
      <c r="A285" s="53">
        <v>1</v>
      </c>
      <c r="B285" s="54"/>
      <c r="C285" s="300" t="s">
        <v>535</v>
      </c>
      <c r="D285" s="301"/>
      <c r="E285" s="301"/>
      <c r="F285" s="301"/>
      <c r="G285" s="301"/>
      <c r="H285" s="301"/>
      <c r="I285" s="301"/>
      <c r="J285" s="301"/>
      <c r="K285" s="301"/>
      <c r="L285" s="301"/>
      <c r="M285" s="294">
        <v>9010005013847</v>
      </c>
      <c r="N285" s="294"/>
      <c r="O285" s="294"/>
      <c r="P285" s="294"/>
      <c r="Q285" s="294"/>
      <c r="R285" s="294"/>
      <c r="S285" s="294"/>
      <c r="T285" s="888" t="s">
        <v>360</v>
      </c>
      <c r="U285" s="295"/>
      <c r="V285" s="295"/>
      <c r="W285" s="295"/>
      <c r="X285" s="295"/>
      <c r="Y285" s="295"/>
      <c r="Z285" s="295"/>
      <c r="AA285" s="295"/>
      <c r="AB285" s="295"/>
      <c r="AC285" s="295"/>
      <c r="AD285" s="295"/>
      <c r="AE285" s="295"/>
      <c r="AF285" s="295"/>
      <c r="AG285" s="295"/>
      <c r="AH285" s="295"/>
      <c r="AI285" s="295"/>
      <c r="AJ285" s="295"/>
      <c r="AK285" s="296"/>
      <c r="AL285" s="273">
        <v>59.643000000000001</v>
      </c>
      <c r="AM285" s="274"/>
      <c r="AN285" s="274"/>
      <c r="AO285" s="274"/>
      <c r="AP285" s="274"/>
      <c r="AQ285" s="274"/>
      <c r="AR285" s="274"/>
      <c r="AS285" s="274"/>
      <c r="AT285" s="274"/>
      <c r="AU285" s="274"/>
      <c r="AV285" s="274"/>
      <c r="AW285" s="274"/>
      <c r="AX285" s="274"/>
      <c r="AY285" s="275"/>
    </row>
    <row r="286" spans="1:51">
      <c r="A286" s="5"/>
      <c r="B286" s="52" t="s">
        <v>499</v>
      </c>
      <c r="C286" s="5"/>
      <c r="D286" s="5"/>
      <c r="E286" s="5"/>
      <c r="F286" s="5"/>
      <c r="G286" s="5"/>
      <c r="H286" s="5"/>
      <c r="I286" s="5"/>
      <c r="J286" s="5"/>
      <c r="K286" s="5"/>
      <c r="L286" s="5"/>
      <c r="M286" s="5"/>
      <c r="N286" s="5"/>
      <c r="O286" s="5"/>
      <c r="P286" s="5"/>
      <c r="Q286" s="5"/>
      <c r="R286" s="5"/>
      <c r="S286" s="5"/>
      <c r="T286" s="5"/>
      <c r="U286" s="5"/>
      <c r="V286" s="5"/>
      <c r="W286" s="5"/>
      <c r="X286" s="5"/>
      <c r="Y286" s="5"/>
      <c r="Z286" s="5"/>
      <c r="AA286" s="5"/>
      <c r="AB286" s="5"/>
      <c r="AC286" s="5"/>
      <c r="AD286" s="5"/>
      <c r="AE286" s="5"/>
      <c r="AF286" s="5"/>
      <c r="AG286" s="5"/>
      <c r="AH286" s="5"/>
      <c r="AI286" s="5"/>
      <c r="AJ286" s="5"/>
      <c r="AK286" s="5"/>
    </row>
    <row r="287" spans="1:51" ht="34.5" customHeight="1">
      <c r="A287" s="64"/>
      <c r="B287" s="65"/>
      <c r="C287" s="66" t="s">
        <v>11</v>
      </c>
      <c r="D287" s="67"/>
      <c r="E287" s="67"/>
      <c r="F287" s="67"/>
      <c r="G287" s="67"/>
      <c r="H287" s="67"/>
      <c r="I287" s="67"/>
      <c r="J287" s="67"/>
      <c r="K287" s="67"/>
      <c r="L287" s="67"/>
      <c r="M287" s="68" t="s">
        <v>155</v>
      </c>
      <c r="N287" s="69"/>
      <c r="O287" s="69"/>
      <c r="P287" s="69"/>
      <c r="Q287" s="69"/>
      <c r="R287" s="69"/>
      <c r="S287" s="69"/>
      <c r="T287" s="67" t="s">
        <v>154</v>
      </c>
      <c r="U287" s="67"/>
      <c r="V287" s="67"/>
      <c r="W287" s="67"/>
      <c r="X287" s="67"/>
      <c r="Y287" s="67"/>
      <c r="Z287" s="67"/>
      <c r="AA287" s="67"/>
      <c r="AB287" s="67"/>
      <c r="AC287" s="67"/>
      <c r="AD287" s="67"/>
      <c r="AE287" s="67"/>
      <c r="AF287" s="67"/>
      <c r="AG287" s="67"/>
      <c r="AH287" s="67"/>
      <c r="AI287" s="67"/>
      <c r="AJ287" s="67"/>
      <c r="AK287" s="70"/>
      <c r="AL287" s="71" t="s">
        <v>12</v>
      </c>
      <c r="AM287" s="72"/>
      <c r="AN287" s="72"/>
      <c r="AO287" s="72"/>
      <c r="AP287" s="72"/>
      <c r="AQ287" s="72"/>
      <c r="AR287" s="72"/>
      <c r="AS287" s="72"/>
      <c r="AT287" s="72"/>
      <c r="AU287" s="72"/>
      <c r="AV287" s="72"/>
      <c r="AW287" s="72"/>
      <c r="AX287" s="72"/>
      <c r="AY287" s="73"/>
    </row>
    <row r="288" spans="1:51" ht="30" customHeight="1">
      <c r="A288" s="53">
        <v>1</v>
      </c>
      <c r="B288" s="54"/>
      <c r="C288" s="264" t="s">
        <v>362</v>
      </c>
      <c r="D288" s="265"/>
      <c r="E288" s="265"/>
      <c r="F288" s="265"/>
      <c r="G288" s="265"/>
      <c r="H288" s="265"/>
      <c r="I288" s="265"/>
      <c r="J288" s="265"/>
      <c r="K288" s="265"/>
      <c r="L288" s="265"/>
      <c r="M288" s="887">
        <v>4250005000669</v>
      </c>
      <c r="N288" s="887"/>
      <c r="O288" s="887"/>
      <c r="P288" s="887"/>
      <c r="Q288" s="887"/>
      <c r="R288" s="887"/>
      <c r="S288" s="887"/>
      <c r="T288" s="295" t="s">
        <v>361</v>
      </c>
      <c r="U288" s="295"/>
      <c r="V288" s="295"/>
      <c r="W288" s="295"/>
      <c r="X288" s="295"/>
      <c r="Y288" s="295"/>
      <c r="Z288" s="295"/>
      <c r="AA288" s="295"/>
      <c r="AB288" s="295"/>
      <c r="AC288" s="295"/>
      <c r="AD288" s="295"/>
      <c r="AE288" s="295"/>
      <c r="AF288" s="295"/>
      <c r="AG288" s="295"/>
      <c r="AH288" s="295"/>
      <c r="AI288" s="295"/>
      <c r="AJ288" s="295"/>
      <c r="AK288" s="296"/>
      <c r="AL288" s="273">
        <v>5.7000000000000002E-2</v>
      </c>
      <c r="AM288" s="274"/>
      <c r="AN288" s="274"/>
      <c r="AO288" s="274"/>
      <c r="AP288" s="274"/>
      <c r="AQ288" s="274"/>
      <c r="AR288" s="274"/>
      <c r="AS288" s="274"/>
      <c r="AT288" s="274"/>
      <c r="AU288" s="274"/>
      <c r="AV288" s="274"/>
      <c r="AW288" s="274"/>
      <c r="AX288" s="274"/>
      <c r="AY288" s="275"/>
    </row>
    <row r="289" spans="1:51" ht="30" customHeight="1">
      <c r="A289" s="53">
        <v>2</v>
      </c>
      <c r="B289" s="54"/>
      <c r="C289" s="264" t="s">
        <v>363</v>
      </c>
      <c r="D289" s="265"/>
      <c r="E289" s="265"/>
      <c r="F289" s="265"/>
      <c r="G289" s="265"/>
      <c r="H289" s="265"/>
      <c r="I289" s="265"/>
      <c r="J289" s="265"/>
      <c r="K289" s="265"/>
      <c r="L289" s="265"/>
      <c r="M289" s="887">
        <v>3430005003068</v>
      </c>
      <c r="N289" s="887"/>
      <c r="O289" s="887"/>
      <c r="P289" s="887"/>
      <c r="Q289" s="887"/>
      <c r="R289" s="887"/>
      <c r="S289" s="887"/>
      <c r="T289" s="295" t="s">
        <v>361</v>
      </c>
      <c r="U289" s="295"/>
      <c r="V289" s="295"/>
      <c r="W289" s="295"/>
      <c r="X289" s="295"/>
      <c r="Y289" s="295"/>
      <c r="Z289" s="295"/>
      <c r="AA289" s="295"/>
      <c r="AB289" s="295"/>
      <c r="AC289" s="295"/>
      <c r="AD289" s="295"/>
      <c r="AE289" s="295"/>
      <c r="AF289" s="295"/>
      <c r="AG289" s="295"/>
      <c r="AH289" s="295"/>
      <c r="AI289" s="295"/>
      <c r="AJ289" s="295"/>
      <c r="AK289" s="296"/>
      <c r="AL289" s="273">
        <v>4.2999999999999997E-2</v>
      </c>
      <c r="AM289" s="274"/>
      <c r="AN289" s="274"/>
      <c r="AO289" s="274"/>
      <c r="AP289" s="274"/>
      <c r="AQ289" s="274"/>
      <c r="AR289" s="274"/>
      <c r="AS289" s="274"/>
      <c r="AT289" s="274"/>
      <c r="AU289" s="274"/>
      <c r="AV289" s="274"/>
      <c r="AW289" s="274"/>
      <c r="AX289" s="274"/>
      <c r="AY289" s="275"/>
    </row>
    <row r="290" spans="1:51" ht="30" customHeight="1">
      <c r="A290" s="53">
        <v>3</v>
      </c>
      <c r="B290" s="54"/>
      <c r="C290" s="264" t="s">
        <v>364</v>
      </c>
      <c r="D290" s="265"/>
      <c r="E290" s="265"/>
      <c r="F290" s="265"/>
      <c r="G290" s="265"/>
      <c r="H290" s="265"/>
      <c r="I290" s="265"/>
      <c r="J290" s="265"/>
      <c r="K290" s="265"/>
      <c r="L290" s="265"/>
      <c r="M290" s="887">
        <v>6350005000723</v>
      </c>
      <c r="N290" s="887"/>
      <c r="O290" s="887"/>
      <c r="P290" s="887"/>
      <c r="Q290" s="887"/>
      <c r="R290" s="887"/>
      <c r="S290" s="887"/>
      <c r="T290" s="295" t="s">
        <v>361</v>
      </c>
      <c r="U290" s="295"/>
      <c r="V290" s="295"/>
      <c r="W290" s="295"/>
      <c r="X290" s="295"/>
      <c r="Y290" s="295"/>
      <c r="Z290" s="295"/>
      <c r="AA290" s="295"/>
      <c r="AB290" s="295"/>
      <c r="AC290" s="295"/>
      <c r="AD290" s="295"/>
      <c r="AE290" s="295"/>
      <c r="AF290" s="295"/>
      <c r="AG290" s="295"/>
      <c r="AH290" s="295"/>
      <c r="AI290" s="295"/>
      <c r="AJ290" s="295"/>
      <c r="AK290" s="296"/>
      <c r="AL290" s="273">
        <v>3.3000000000000002E-2</v>
      </c>
      <c r="AM290" s="274"/>
      <c r="AN290" s="274"/>
      <c r="AO290" s="274"/>
      <c r="AP290" s="274"/>
      <c r="AQ290" s="274"/>
      <c r="AR290" s="274"/>
      <c r="AS290" s="274"/>
      <c r="AT290" s="274"/>
      <c r="AU290" s="274"/>
      <c r="AV290" s="274"/>
      <c r="AW290" s="274"/>
      <c r="AX290" s="274"/>
      <c r="AY290" s="275"/>
    </row>
    <row r="291" spans="1:51" ht="30" customHeight="1">
      <c r="A291" s="53">
        <v>4</v>
      </c>
      <c r="B291" s="54"/>
      <c r="C291" s="264" t="s">
        <v>365</v>
      </c>
      <c r="D291" s="265"/>
      <c r="E291" s="265"/>
      <c r="F291" s="265"/>
      <c r="G291" s="265"/>
      <c r="H291" s="265"/>
      <c r="I291" s="265"/>
      <c r="J291" s="265"/>
      <c r="K291" s="265"/>
      <c r="L291" s="265"/>
      <c r="M291" s="887">
        <v>2010005004002</v>
      </c>
      <c r="N291" s="887"/>
      <c r="O291" s="887"/>
      <c r="P291" s="887"/>
      <c r="Q291" s="887"/>
      <c r="R291" s="887"/>
      <c r="S291" s="887"/>
      <c r="T291" s="295" t="s">
        <v>361</v>
      </c>
      <c r="U291" s="295"/>
      <c r="V291" s="295"/>
      <c r="W291" s="295"/>
      <c r="X291" s="295"/>
      <c r="Y291" s="295"/>
      <c r="Z291" s="295"/>
      <c r="AA291" s="295"/>
      <c r="AB291" s="295"/>
      <c r="AC291" s="295"/>
      <c r="AD291" s="295"/>
      <c r="AE291" s="295"/>
      <c r="AF291" s="295"/>
      <c r="AG291" s="295"/>
      <c r="AH291" s="295"/>
      <c r="AI291" s="295"/>
      <c r="AJ291" s="295"/>
      <c r="AK291" s="296"/>
      <c r="AL291" s="273">
        <v>3.2000000000000001E-2</v>
      </c>
      <c r="AM291" s="274"/>
      <c r="AN291" s="274"/>
      <c r="AO291" s="274"/>
      <c r="AP291" s="274"/>
      <c r="AQ291" s="274"/>
      <c r="AR291" s="274"/>
      <c r="AS291" s="274"/>
      <c r="AT291" s="274"/>
      <c r="AU291" s="274"/>
      <c r="AV291" s="274"/>
      <c r="AW291" s="274"/>
      <c r="AX291" s="274"/>
      <c r="AY291" s="275"/>
    </row>
    <row r="292" spans="1:51" ht="30" customHeight="1">
      <c r="A292" s="53">
        <v>5</v>
      </c>
      <c r="B292" s="54"/>
      <c r="C292" s="264" t="s">
        <v>366</v>
      </c>
      <c r="D292" s="265"/>
      <c r="E292" s="265"/>
      <c r="F292" s="265"/>
      <c r="G292" s="265"/>
      <c r="H292" s="265"/>
      <c r="I292" s="265"/>
      <c r="J292" s="265"/>
      <c r="K292" s="265"/>
      <c r="L292" s="265"/>
      <c r="M292" s="887">
        <v>2010005004002</v>
      </c>
      <c r="N292" s="887"/>
      <c r="O292" s="887"/>
      <c r="P292" s="887"/>
      <c r="Q292" s="887"/>
      <c r="R292" s="887"/>
      <c r="S292" s="887"/>
      <c r="T292" s="295" t="s">
        <v>361</v>
      </c>
      <c r="U292" s="295"/>
      <c r="V292" s="295"/>
      <c r="W292" s="295"/>
      <c r="X292" s="295"/>
      <c r="Y292" s="295"/>
      <c r="Z292" s="295"/>
      <c r="AA292" s="295"/>
      <c r="AB292" s="295"/>
      <c r="AC292" s="295"/>
      <c r="AD292" s="295"/>
      <c r="AE292" s="295"/>
      <c r="AF292" s="295"/>
      <c r="AG292" s="295"/>
      <c r="AH292" s="295"/>
      <c r="AI292" s="295"/>
      <c r="AJ292" s="295"/>
      <c r="AK292" s="296"/>
      <c r="AL292" s="273">
        <v>2.5000000000000001E-2</v>
      </c>
      <c r="AM292" s="274"/>
      <c r="AN292" s="274"/>
      <c r="AO292" s="274"/>
      <c r="AP292" s="274"/>
      <c r="AQ292" s="274"/>
      <c r="AR292" s="274"/>
      <c r="AS292" s="274"/>
      <c r="AT292" s="274"/>
      <c r="AU292" s="274"/>
      <c r="AV292" s="274"/>
      <c r="AW292" s="274"/>
      <c r="AX292" s="274"/>
      <c r="AY292" s="275"/>
    </row>
    <row r="293" spans="1:51" ht="30" customHeight="1">
      <c r="A293" s="53">
        <v>6</v>
      </c>
      <c r="B293" s="54"/>
      <c r="C293" s="264" t="s">
        <v>367</v>
      </c>
      <c r="D293" s="265"/>
      <c r="E293" s="265"/>
      <c r="F293" s="265"/>
      <c r="G293" s="265"/>
      <c r="H293" s="265"/>
      <c r="I293" s="265"/>
      <c r="J293" s="265"/>
      <c r="K293" s="265"/>
      <c r="L293" s="265"/>
      <c r="M293" s="887">
        <v>9500005000548</v>
      </c>
      <c r="N293" s="887"/>
      <c r="O293" s="887"/>
      <c r="P293" s="887"/>
      <c r="Q293" s="887"/>
      <c r="R293" s="887"/>
      <c r="S293" s="887"/>
      <c r="T293" s="295" t="s">
        <v>361</v>
      </c>
      <c r="U293" s="295"/>
      <c r="V293" s="295"/>
      <c r="W293" s="295"/>
      <c r="X293" s="295"/>
      <c r="Y293" s="295"/>
      <c r="Z293" s="295"/>
      <c r="AA293" s="295"/>
      <c r="AB293" s="295"/>
      <c r="AC293" s="295"/>
      <c r="AD293" s="295"/>
      <c r="AE293" s="295"/>
      <c r="AF293" s="295"/>
      <c r="AG293" s="295"/>
      <c r="AH293" s="295"/>
      <c r="AI293" s="295"/>
      <c r="AJ293" s="295"/>
      <c r="AK293" s="296"/>
      <c r="AL293" s="273">
        <v>2.5000000000000001E-2</v>
      </c>
      <c r="AM293" s="274"/>
      <c r="AN293" s="274"/>
      <c r="AO293" s="274"/>
      <c r="AP293" s="274"/>
      <c r="AQ293" s="274"/>
      <c r="AR293" s="274"/>
      <c r="AS293" s="274"/>
      <c r="AT293" s="274"/>
      <c r="AU293" s="274"/>
      <c r="AV293" s="274"/>
      <c r="AW293" s="274"/>
      <c r="AX293" s="274"/>
      <c r="AY293" s="275"/>
    </row>
    <row r="294" spans="1:51" ht="30" customHeight="1">
      <c r="A294" s="53">
        <v>7</v>
      </c>
      <c r="B294" s="54"/>
      <c r="C294" s="264" t="s">
        <v>368</v>
      </c>
      <c r="D294" s="265"/>
      <c r="E294" s="265"/>
      <c r="F294" s="265"/>
      <c r="G294" s="265"/>
      <c r="H294" s="265"/>
      <c r="I294" s="265"/>
      <c r="J294" s="265"/>
      <c r="K294" s="265"/>
      <c r="L294" s="265"/>
      <c r="M294" s="887">
        <v>2290005002663</v>
      </c>
      <c r="N294" s="887"/>
      <c r="O294" s="887"/>
      <c r="P294" s="887"/>
      <c r="Q294" s="887"/>
      <c r="R294" s="887"/>
      <c r="S294" s="887"/>
      <c r="T294" s="295" t="s">
        <v>361</v>
      </c>
      <c r="U294" s="295"/>
      <c r="V294" s="295"/>
      <c r="W294" s="295"/>
      <c r="X294" s="295"/>
      <c r="Y294" s="295"/>
      <c r="Z294" s="295"/>
      <c r="AA294" s="295"/>
      <c r="AB294" s="295"/>
      <c r="AC294" s="295"/>
      <c r="AD294" s="295"/>
      <c r="AE294" s="295"/>
      <c r="AF294" s="295"/>
      <c r="AG294" s="295"/>
      <c r="AH294" s="295"/>
      <c r="AI294" s="295"/>
      <c r="AJ294" s="295"/>
      <c r="AK294" s="296"/>
      <c r="AL294" s="273">
        <v>2.5000000000000001E-2</v>
      </c>
      <c r="AM294" s="274"/>
      <c r="AN294" s="274"/>
      <c r="AO294" s="274"/>
      <c r="AP294" s="274"/>
      <c r="AQ294" s="274"/>
      <c r="AR294" s="274"/>
      <c r="AS294" s="274"/>
      <c r="AT294" s="274"/>
      <c r="AU294" s="274"/>
      <c r="AV294" s="274"/>
      <c r="AW294" s="274"/>
      <c r="AX294" s="274"/>
      <c r="AY294" s="275"/>
    </row>
    <row r="295" spans="1:51" ht="30" customHeight="1">
      <c r="A295" s="53">
        <v>8</v>
      </c>
      <c r="B295" s="54"/>
      <c r="C295" s="264" t="s">
        <v>369</v>
      </c>
      <c r="D295" s="265"/>
      <c r="E295" s="265"/>
      <c r="F295" s="265"/>
      <c r="G295" s="265"/>
      <c r="H295" s="265"/>
      <c r="I295" s="265"/>
      <c r="J295" s="265"/>
      <c r="K295" s="265"/>
      <c r="L295" s="265"/>
      <c r="M295" s="887">
        <v>2010005004002</v>
      </c>
      <c r="N295" s="887"/>
      <c r="O295" s="887"/>
      <c r="P295" s="887"/>
      <c r="Q295" s="887"/>
      <c r="R295" s="887"/>
      <c r="S295" s="887"/>
      <c r="T295" s="295" t="s">
        <v>361</v>
      </c>
      <c r="U295" s="295"/>
      <c r="V295" s="295"/>
      <c r="W295" s="295"/>
      <c r="X295" s="295"/>
      <c r="Y295" s="295"/>
      <c r="Z295" s="295"/>
      <c r="AA295" s="295"/>
      <c r="AB295" s="295"/>
      <c r="AC295" s="295"/>
      <c r="AD295" s="295"/>
      <c r="AE295" s="295"/>
      <c r="AF295" s="295"/>
      <c r="AG295" s="295"/>
      <c r="AH295" s="295"/>
      <c r="AI295" s="295"/>
      <c r="AJ295" s="295"/>
      <c r="AK295" s="296"/>
      <c r="AL295" s="273">
        <v>2.5000000000000001E-2</v>
      </c>
      <c r="AM295" s="274"/>
      <c r="AN295" s="274"/>
      <c r="AO295" s="274"/>
      <c r="AP295" s="274"/>
      <c r="AQ295" s="274"/>
      <c r="AR295" s="274"/>
      <c r="AS295" s="274"/>
      <c r="AT295" s="274"/>
      <c r="AU295" s="274"/>
      <c r="AV295" s="274"/>
      <c r="AW295" s="274"/>
      <c r="AX295" s="274"/>
      <c r="AY295" s="275"/>
    </row>
    <row r="296" spans="1:51" ht="30" customHeight="1">
      <c r="A296" s="53">
        <v>9</v>
      </c>
      <c r="B296" s="54"/>
      <c r="C296" s="297" t="s">
        <v>370</v>
      </c>
      <c r="D296" s="298"/>
      <c r="E296" s="298"/>
      <c r="F296" s="298"/>
      <c r="G296" s="298"/>
      <c r="H296" s="298"/>
      <c r="I296" s="298"/>
      <c r="J296" s="298"/>
      <c r="K296" s="298"/>
      <c r="L296" s="298"/>
      <c r="M296" s="887">
        <v>2010005004002</v>
      </c>
      <c r="N296" s="887"/>
      <c r="O296" s="887"/>
      <c r="P296" s="887"/>
      <c r="Q296" s="887"/>
      <c r="R296" s="887"/>
      <c r="S296" s="887"/>
      <c r="T296" s="295" t="s">
        <v>361</v>
      </c>
      <c r="U296" s="295"/>
      <c r="V296" s="295"/>
      <c r="W296" s="295"/>
      <c r="X296" s="295"/>
      <c r="Y296" s="295"/>
      <c r="Z296" s="295"/>
      <c r="AA296" s="295"/>
      <c r="AB296" s="295"/>
      <c r="AC296" s="295"/>
      <c r="AD296" s="295"/>
      <c r="AE296" s="295"/>
      <c r="AF296" s="295"/>
      <c r="AG296" s="295"/>
      <c r="AH296" s="295"/>
      <c r="AI296" s="295"/>
      <c r="AJ296" s="295"/>
      <c r="AK296" s="296"/>
      <c r="AL296" s="273">
        <v>2.4E-2</v>
      </c>
      <c r="AM296" s="274"/>
      <c r="AN296" s="274"/>
      <c r="AO296" s="274"/>
      <c r="AP296" s="274"/>
      <c r="AQ296" s="274"/>
      <c r="AR296" s="274"/>
      <c r="AS296" s="274"/>
      <c r="AT296" s="274"/>
      <c r="AU296" s="274"/>
      <c r="AV296" s="274"/>
      <c r="AW296" s="274"/>
      <c r="AX296" s="274"/>
      <c r="AY296" s="275"/>
    </row>
    <row r="297" spans="1:51" ht="30" customHeight="1">
      <c r="A297" s="53">
        <v>10</v>
      </c>
      <c r="B297" s="54"/>
      <c r="C297" s="264" t="s">
        <v>371</v>
      </c>
      <c r="D297" s="265"/>
      <c r="E297" s="265"/>
      <c r="F297" s="265"/>
      <c r="G297" s="265"/>
      <c r="H297" s="265"/>
      <c r="I297" s="265"/>
      <c r="J297" s="265"/>
      <c r="K297" s="265"/>
      <c r="L297" s="265"/>
      <c r="M297" s="887">
        <v>6020005003593</v>
      </c>
      <c r="N297" s="887"/>
      <c r="O297" s="887"/>
      <c r="P297" s="887"/>
      <c r="Q297" s="887"/>
      <c r="R297" s="887"/>
      <c r="S297" s="887"/>
      <c r="T297" s="295" t="s">
        <v>361</v>
      </c>
      <c r="U297" s="295"/>
      <c r="V297" s="295"/>
      <c r="W297" s="295"/>
      <c r="X297" s="295"/>
      <c r="Y297" s="295"/>
      <c r="Z297" s="295"/>
      <c r="AA297" s="295"/>
      <c r="AB297" s="295"/>
      <c r="AC297" s="295"/>
      <c r="AD297" s="295"/>
      <c r="AE297" s="295"/>
      <c r="AF297" s="295"/>
      <c r="AG297" s="295"/>
      <c r="AH297" s="295"/>
      <c r="AI297" s="295"/>
      <c r="AJ297" s="295"/>
      <c r="AK297" s="296"/>
      <c r="AL297" s="273">
        <v>2.4E-2</v>
      </c>
      <c r="AM297" s="274"/>
      <c r="AN297" s="274"/>
      <c r="AO297" s="274"/>
      <c r="AP297" s="274"/>
      <c r="AQ297" s="274"/>
      <c r="AR297" s="274"/>
      <c r="AS297" s="274"/>
      <c r="AT297" s="274"/>
      <c r="AU297" s="274"/>
      <c r="AV297" s="274"/>
      <c r="AW297" s="274"/>
      <c r="AX297" s="274"/>
      <c r="AY297" s="275"/>
    </row>
    <row r="298" spans="1:51">
      <c r="A298" s="5"/>
      <c r="B298" s="52" t="s">
        <v>500</v>
      </c>
      <c r="C298" s="5"/>
      <c r="D298" s="5"/>
      <c r="E298" s="5"/>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c r="AG298" s="5"/>
      <c r="AH298" s="5"/>
      <c r="AI298" s="5"/>
      <c r="AJ298" s="5"/>
      <c r="AK298" s="5"/>
    </row>
    <row r="299" spans="1:51" ht="34.5" customHeight="1">
      <c r="A299" s="64"/>
      <c r="B299" s="65"/>
      <c r="C299" s="66" t="s">
        <v>11</v>
      </c>
      <c r="D299" s="67"/>
      <c r="E299" s="67"/>
      <c r="F299" s="67"/>
      <c r="G299" s="67"/>
      <c r="H299" s="67"/>
      <c r="I299" s="67"/>
      <c r="J299" s="67"/>
      <c r="K299" s="67"/>
      <c r="L299" s="67"/>
      <c r="M299" s="309" t="s">
        <v>155</v>
      </c>
      <c r="N299" s="310"/>
      <c r="O299" s="310"/>
      <c r="P299" s="310"/>
      <c r="Q299" s="310"/>
      <c r="R299" s="310"/>
      <c r="S299" s="310"/>
      <c r="T299" s="67" t="s">
        <v>154</v>
      </c>
      <c r="U299" s="67"/>
      <c r="V299" s="67"/>
      <c r="W299" s="67"/>
      <c r="X299" s="67"/>
      <c r="Y299" s="67"/>
      <c r="Z299" s="67"/>
      <c r="AA299" s="67"/>
      <c r="AB299" s="67"/>
      <c r="AC299" s="67"/>
      <c r="AD299" s="67"/>
      <c r="AE299" s="67"/>
      <c r="AF299" s="67"/>
      <c r="AG299" s="67"/>
      <c r="AH299" s="67"/>
      <c r="AI299" s="67"/>
      <c r="AJ299" s="67"/>
      <c r="AK299" s="70"/>
      <c r="AL299" s="71" t="s">
        <v>12</v>
      </c>
      <c r="AM299" s="72"/>
      <c r="AN299" s="72"/>
      <c r="AO299" s="72"/>
      <c r="AP299" s="72"/>
      <c r="AQ299" s="72"/>
      <c r="AR299" s="72"/>
      <c r="AS299" s="72"/>
      <c r="AT299" s="72"/>
      <c r="AU299" s="72"/>
      <c r="AV299" s="72"/>
      <c r="AW299" s="72"/>
      <c r="AX299" s="72"/>
      <c r="AY299" s="73"/>
    </row>
    <row r="300" spans="1:51" ht="30" customHeight="1">
      <c r="A300" s="64">
        <v>1</v>
      </c>
      <c r="B300" s="65">
        <v>1</v>
      </c>
      <c r="C300" s="55" t="s">
        <v>378</v>
      </c>
      <c r="D300" s="56"/>
      <c r="E300" s="56"/>
      <c r="F300" s="56"/>
      <c r="G300" s="56"/>
      <c r="H300" s="56"/>
      <c r="I300" s="56"/>
      <c r="J300" s="56"/>
      <c r="K300" s="56"/>
      <c r="L300" s="56"/>
      <c r="M300" s="57">
        <v>4330005002814</v>
      </c>
      <c r="N300" s="57"/>
      <c r="O300" s="57"/>
      <c r="P300" s="57"/>
      <c r="Q300" s="57"/>
      <c r="R300" s="57"/>
      <c r="S300" s="57"/>
      <c r="T300" s="896" t="s">
        <v>379</v>
      </c>
      <c r="U300" s="896"/>
      <c r="V300" s="896"/>
      <c r="W300" s="896"/>
      <c r="X300" s="896"/>
      <c r="Y300" s="896"/>
      <c r="Z300" s="896"/>
      <c r="AA300" s="896"/>
      <c r="AB300" s="896"/>
      <c r="AC300" s="896"/>
      <c r="AD300" s="896"/>
      <c r="AE300" s="896"/>
      <c r="AF300" s="896"/>
      <c r="AG300" s="896"/>
      <c r="AH300" s="896"/>
      <c r="AI300" s="896"/>
      <c r="AJ300" s="896"/>
      <c r="AK300" s="897"/>
      <c r="AL300" s="60">
        <v>4.3710000000000004</v>
      </c>
      <c r="AM300" s="61"/>
      <c r="AN300" s="61"/>
      <c r="AO300" s="61"/>
      <c r="AP300" s="61"/>
      <c r="AQ300" s="61"/>
      <c r="AR300" s="61"/>
      <c r="AS300" s="61"/>
      <c r="AT300" s="61"/>
      <c r="AU300" s="61"/>
      <c r="AV300" s="61"/>
      <c r="AW300" s="61"/>
      <c r="AX300" s="61"/>
      <c r="AY300" s="62"/>
    </row>
    <row r="301" spans="1:51" ht="30" customHeight="1">
      <c r="A301" s="64">
        <v>2</v>
      </c>
      <c r="B301" s="65">
        <v>1</v>
      </c>
      <c r="C301" s="55" t="s">
        <v>372</v>
      </c>
      <c r="D301" s="56"/>
      <c r="E301" s="56"/>
      <c r="F301" s="56"/>
      <c r="G301" s="56"/>
      <c r="H301" s="56"/>
      <c r="I301" s="56"/>
      <c r="J301" s="56"/>
      <c r="K301" s="56"/>
      <c r="L301" s="56"/>
      <c r="M301" s="57">
        <v>6450005003575</v>
      </c>
      <c r="N301" s="57"/>
      <c r="O301" s="57"/>
      <c r="P301" s="57"/>
      <c r="Q301" s="57"/>
      <c r="R301" s="57"/>
      <c r="S301" s="57"/>
      <c r="T301" s="896" t="s">
        <v>379</v>
      </c>
      <c r="U301" s="896"/>
      <c r="V301" s="896"/>
      <c r="W301" s="896"/>
      <c r="X301" s="896"/>
      <c r="Y301" s="896"/>
      <c r="Z301" s="896"/>
      <c r="AA301" s="896"/>
      <c r="AB301" s="896"/>
      <c r="AC301" s="896"/>
      <c r="AD301" s="896"/>
      <c r="AE301" s="896"/>
      <c r="AF301" s="896"/>
      <c r="AG301" s="896"/>
      <c r="AH301" s="896"/>
      <c r="AI301" s="896"/>
      <c r="AJ301" s="896"/>
      <c r="AK301" s="897"/>
      <c r="AL301" s="60">
        <v>3.0150000000000001</v>
      </c>
      <c r="AM301" s="61"/>
      <c r="AN301" s="61"/>
      <c r="AO301" s="61"/>
      <c r="AP301" s="61"/>
      <c r="AQ301" s="61"/>
      <c r="AR301" s="61"/>
      <c r="AS301" s="61"/>
      <c r="AT301" s="61"/>
      <c r="AU301" s="61"/>
      <c r="AV301" s="61"/>
      <c r="AW301" s="61"/>
      <c r="AX301" s="61"/>
      <c r="AY301" s="62"/>
    </row>
    <row r="302" spans="1:51" ht="30" customHeight="1">
      <c r="A302" s="64">
        <v>3</v>
      </c>
      <c r="B302" s="65">
        <v>1</v>
      </c>
      <c r="C302" s="55" t="s">
        <v>376</v>
      </c>
      <c r="D302" s="56"/>
      <c r="E302" s="56"/>
      <c r="F302" s="56"/>
      <c r="G302" s="56"/>
      <c r="H302" s="56"/>
      <c r="I302" s="56"/>
      <c r="J302" s="56"/>
      <c r="K302" s="56"/>
      <c r="L302" s="56"/>
      <c r="M302" s="57">
        <v>2010005004002</v>
      </c>
      <c r="N302" s="57"/>
      <c r="O302" s="57"/>
      <c r="P302" s="57"/>
      <c r="Q302" s="57"/>
      <c r="R302" s="57"/>
      <c r="S302" s="57"/>
      <c r="T302" s="896" t="s">
        <v>379</v>
      </c>
      <c r="U302" s="896"/>
      <c r="V302" s="896"/>
      <c r="W302" s="896"/>
      <c r="X302" s="896"/>
      <c r="Y302" s="896"/>
      <c r="Z302" s="896"/>
      <c r="AA302" s="896"/>
      <c r="AB302" s="896"/>
      <c r="AC302" s="896"/>
      <c r="AD302" s="896"/>
      <c r="AE302" s="896"/>
      <c r="AF302" s="896"/>
      <c r="AG302" s="896"/>
      <c r="AH302" s="896"/>
      <c r="AI302" s="896"/>
      <c r="AJ302" s="896"/>
      <c r="AK302" s="897"/>
      <c r="AL302" s="60">
        <v>2.9220000000000002</v>
      </c>
      <c r="AM302" s="61"/>
      <c r="AN302" s="61"/>
      <c r="AO302" s="61"/>
      <c r="AP302" s="61"/>
      <c r="AQ302" s="61"/>
      <c r="AR302" s="61"/>
      <c r="AS302" s="61"/>
      <c r="AT302" s="61"/>
      <c r="AU302" s="61"/>
      <c r="AV302" s="61"/>
      <c r="AW302" s="61"/>
      <c r="AX302" s="61"/>
      <c r="AY302" s="62"/>
    </row>
    <row r="303" spans="1:51" ht="30" customHeight="1">
      <c r="A303" s="53">
        <v>4</v>
      </c>
      <c r="B303" s="54"/>
      <c r="C303" s="55" t="s">
        <v>424</v>
      </c>
      <c r="D303" s="56"/>
      <c r="E303" s="56"/>
      <c r="F303" s="56"/>
      <c r="G303" s="56"/>
      <c r="H303" s="56"/>
      <c r="I303" s="56"/>
      <c r="J303" s="56"/>
      <c r="K303" s="56"/>
      <c r="L303" s="56"/>
      <c r="M303" s="57">
        <v>5450005002553</v>
      </c>
      <c r="N303" s="57"/>
      <c r="O303" s="57"/>
      <c r="P303" s="57"/>
      <c r="Q303" s="57"/>
      <c r="R303" s="57"/>
      <c r="S303" s="57"/>
      <c r="T303" s="896" t="s">
        <v>379</v>
      </c>
      <c r="U303" s="896"/>
      <c r="V303" s="896"/>
      <c r="W303" s="896"/>
      <c r="X303" s="896"/>
      <c r="Y303" s="896"/>
      <c r="Z303" s="896"/>
      <c r="AA303" s="896"/>
      <c r="AB303" s="896"/>
      <c r="AC303" s="896"/>
      <c r="AD303" s="896"/>
      <c r="AE303" s="896"/>
      <c r="AF303" s="896"/>
      <c r="AG303" s="896"/>
      <c r="AH303" s="896"/>
      <c r="AI303" s="896"/>
      <c r="AJ303" s="896"/>
      <c r="AK303" s="897"/>
      <c r="AL303" s="60">
        <v>2.1989999999999998</v>
      </c>
      <c r="AM303" s="61"/>
      <c r="AN303" s="61"/>
      <c r="AO303" s="61"/>
      <c r="AP303" s="61"/>
      <c r="AQ303" s="61"/>
      <c r="AR303" s="61"/>
      <c r="AS303" s="61"/>
      <c r="AT303" s="61"/>
      <c r="AU303" s="61"/>
      <c r="AV303" s="61"/>
      <c r="AW303" s="61"/>
      <c r="AX303" s="61"/>
      <c r="AY303" s="62"/>
    </row>
    <row r="304" spans="1:51" ht="30" customHeight="1">
      <c r="A304" s="53">
        <v>5</v>
      </c>
      <c r="B304" s="54"/>
      <c r="C304" s="55" t="s">
        <v>375</v>
      </c>
      <c r="D304" s="56"/>
      <c r="E304" s="56"/>
      <c r="F304" s="56"/>
      <c r="G304" s="56"/>
      <c r="H304" s="56"/>
      <c r="I304" s="56"/>
      <c r="J304" s="56"/>
      <c r="K304" s="56"/>
      <c r="L304" s="56"/>
      <c r="M304" s="57">
        <v>2280005007044</v>
      </c>
      <c r="N304" s="57"/>
      <c r="O304" s="57"/>
      <c r="P304" s="57"/>
      <c r="Q304" s="57"/>
      <c r="R304" s="57"/>
      <c r="S304" s="57"/>
      <c r="T304" s="896" t="s">
        <v>379</v>
      </c>
      <c r="U304" s="896"/>
      <c r="V304" s="896"/>
      <c r="W304" s="896"/>
      <c r="X304" s="896"/>
      <c r="Y304" s="896"/>
      <c r="Z304" s="896"/>
      <c r="AA304" s="896"/>
      <c r="AB304" s="896"/>
      <c r="AC304" s="896"/>
      <c r="AD304" s="896"/>
      <c r="AE304" s="896"/>
      <c r="AF304" s="896"/>
      <c r="AG304" s="896"/>
      <c r="AH304" s="896"/>
      <c r="AI304" s="896"/>
      <c r="AJ304" s="896"/>
      <c r="AK304" s="897"/>
      <c r="AL304" s="60">
        <v>1.7430000000000001</v>
      </c>
      <c r="AM304" s="61"/>
      <c r="AN304" s="61"/>
      <c r="AO304" s="61"/>
      <c r="AP304" s="61"/>
      <c r="AQ304" s="61"/>
      <c r="AR304" s="61"/>
      <c r="AS304" s="61"/>
      <c r="AT304" s="61"/>
      <c r="AU304" s="61"/>
      <c r="AV304" s="61"/>
      <c r="AW304" s="61"/>
      <c r="AX304" s="61"/>
      <c r="AY304" s="62"/>
    </row>
    <row r="305" spans="1:51" ht="30" customHeight="1">
      <c r="A305" s="53">
        <v>6</v>
      </c>
      <c r="B305" s="54"/>
      <c r="C305" s="55" t="s">
        <v>374</v>
      </c>
      <c r="D305" s="56"/>
      <c r="E305" s="56"/>
      <c r="F305" s="56"/>
      <c r="G305" s="56"/>
      <c r="H305" s="56"/>
      <c r="I305" s="56"/>
      <c r="J305" s="56"/>
      <c r="K305" s="56"/>
      <c r="L305" s="898"/>
      <c r="M305" s="899">
        <v>4130005003072</v>
      </c>
      <c r="N305" s="900"/>
      <c r="O305" s="900"/>
      <c r="P305" s="900"/>
      <c r="Q305" s="900"/>
      <c r="R305" s="900"/>
      <c r="S305" s="901"/>
      <c r="T305" s="896" t="s">
        <v>379</v>
      </c>
      <c r="U305" s="896"/>
      <c r="V305" s="896"/>
      <c r="W305" s="896"/>
      <c r="X305" s="896"/>
      <c r="Y305" s="896"/>
      <c r="Z305" s="896"/>
      <c r="AA305" s="896"/>
      <c r="AB305" s="896"/>
      <c r="AC305" s="896"/>
      <c r="AD305" s="896"/>
      <c r="AE305" s="896"/>
      <c r="AF305" s="896"/>
      <c r="AG305" s="896"/>
      <c r="AH305" s="896"/>
      <c r="AI305" s="896"/>
      <c r="AJ305" s="896"/>
      <c r="AK305" s="897"/>
      <c r="AL305" s="60">
        <v>0.96399999999999997</v>
      </c>
      <c r="AM305" s="61"/>
      <c r="AN305" s="61"/>
      <c r="AO305" s="61"/>
      <c r="AP305" s="61"/>
      <c r="AQ305" s="61"/>
      <c r="AR305" s="61"/>
      <c r="AS305" s="61"/>
      <c r="AT305" s="61"/>
      <c r="AU305" s="61"/>
      <c r="AV305" s="61"/>
      <c r="AW305" s="61"/>
      <c r="AX305" s="61"/>
      <c r="AY305" s="62"/>
    </row>
    <row r="306" spans="1:51" ht="30" customHeight="1">
      <c r="A306" s="53">
        <v>7</v>
      </c>
      <c r="B306" s="54"/>
      <c r="C306" s="55" t="s">
        <v>373</v>
      </c>
      <c r="D306" s="56"/>
      <c r="E306" s="56"/>
      <c r="F306" s="56"/>
      <c r="G306" s="56"/>
      <c r="H306" s="56"/>
      <c r="I306" s="56"/>
      <c r="J306" s="56"/>
      <c r="K306" s="56"/>
      <c r="L306" s="56"/>
      <c r="M306" s="57">
        <v>7410005002407</v>
      </c>
      <c r="N306" s="57"/>
      <c r="O306" s="57"/>
      <c r="P306" s="57"/>
      <c r="Q306" s="57"/>
      <c r="R306" s="57"/>
      <c r="S306" s="57"/>
      <c r="T306" s="896" t="s">
        <v>379</v>
      </c>
      <c r="U306" s="896"/>
      <c r="V306" s="896"/>
      <c r="W306" s="896"/>
      <c r="X306" s="896"/>
      <c r="Y306" s="896"/>
      <c r="Z306" s="896"/>
      <c r="AA306" s="896"/>
      <c r="AB306" s="896"/>
      <c r="AC306" s="896"/>
      <c r="AD306" s="896"/>
      <c r="AE306" s="896"/>
      <c r="AF306" s="896"/>
      <c r="AG306" s="896"/>
      <c r="AH306" s="896"/>
      <c r="AI306" s="896"/>
      <c r="AJ306" s="896"/>
      <c r="AK306" s="897"/>
      <c r="AL306" s="60">
        <v>0.52900000000000003</v>
      </c>
      <c r="AM306" s="61"/>
      <c r="AN306" s="61"/>
      <c r="AO306" s="61"/>
      <c r="AP306" s="61"/>
      <c r="AQ306" s="61"/>
      <c r="AR306" s="61"/>
      <c r="AS306" s="61"/>
      <c r="AT306" s="61"/>
      <c r="AU306" s="61"/>
      <c r="AV306" s="61"/>
      <c r="AW306" s="61"/>
      <c r="AX306" s="61"/>
      <c r="AY306" s="62"/>
    </row>
    <row r="307" spans="1:51" ht="30" customHeight="1">
      <c r="A307" s="53">
        <v>8</v>
      </c>
      <c r="B307" s="54"/>
      <c r="C307" s="902" t="s">
        <v>493</v>
      </c>
      <c r="D307" s="903"/>
      <c r="E307" s="903"/>
      <c r="F307" s="903"/>
      <c r="G307" s="903"/>
      <c r="H307" s="903"/>
      <c r="I307" s="903"/>
      <c r="J307" s="903"/>
      <c r="K307" s="903"/>
      <c r="L307" s="903"/>
      <c r="M307" s="57">
        <v>3500005004273</v>
      </c>
      <c r="N307" s="57"/>
      <c r="O307" s="57"/>
      <c r="P307" s="57"/>
      <c r="Q307" s="57"/>
      <c r="R307" s="57"/>
      <c r="S307" s="57"/>
      <c r="T307" s="896" t="s">
        <v>379</v>
      </c>
      <c r="U307" s="896"/>
      <c r="V307" s="896"/>
      <c r="W307" s="896"/>
      <c r="X307" s="896"/>
      <c r="Y307" s="896"/>
      <c r="Z307" s="896"/>
      <c r="AA307" s="896"/>
      <c r="AB307" s="896"/>
      <c r="AC307" s="896"/>
      <c r="AD307" s="896"/>
      <c r="AE307" s="896"/>
      <c r="AF307" s="896"/>
      <c r="AG307" s="896"/>
      <c r="AH307" s="896"/>
      <c r="AI307" s="896"/>
      <c r="AJ307" s="896"/>
      <c r="AK307" s="897"/>
      <c r="AL307" s="60">
        <v>0.16300000000000001</v>
      </c>
      <c r="AM307" s="61"/>
      <c r="AN307" s="61"/>
      <c r="AO307" s="61"/>
      <c r="AP307" s="61"/>
      <c r="AQ307" s="61"/>
      <c r="AR307" s="61"/>
      <c r="AS307" s="61"/>
      <c r="AT307" s="61"/>
      <c r="AU307" s="61"/>
      <c r="AV307" s="61"/>
      <c r="AW307" s="61"/>
      <c r="AX307" s="61"/>
      <c r="AY307" s="62"/>
    </row>
    <row r="308" spans="1:51" ht="30" customHeight="1">
      <c r="A308" s="53">
        <v>9</v>
      </c>
      <c r="B308" s="54"/>
      <c r="C308" s="902" t="s">
        <v>377</v>
      </c>
      <c r="D308" s="903"/>
      <c r="E308" s="903"/>
      <c r="F308" s="903"/>
      <c r="G308" s="903"/>
      <c r="H308" s="903"/>
      <c r="I308" s="903"/>
      <c r="J308" s="903"/>
      <c r="K308" s="903"/>
      <c r="L308" s="903"/>
      <c r="M308" s="57">
        <v>8290005007946</v>
      </c>
      <c r="N308" s="57"/>
      <c r="O308" s="57"/>
      <c r="P308" s="57"/>
      <c r="Q308" s="57"/>
      <c r="R308" s="57"/>
      <c r="S308" s="57"/>
      <c r="T308" s="896" t="s">
        <v>379</v>
      </c>
      <c r="U308" s="896"/>
      <c r="V308" s="896"/>
      <c r="W308" s="896"/>
      <c r="X308" s="896"/>
      <c r="Y308" s="896"/>
      <c r="Z308" s="896"/>
      <c r="AA308" s="896"/>
      <c r="AB308" s="896"/>
      <c r="AC308" s="896"/>
      <c r="AD308" s="896"/>
      <c r="AE308" s="896"/>
      <c r="AF308" s="896"/>
      <c r="AG308" s="896"/>
      <c r="AH308" s="896"/>
      <c r="AI308" s="896"/>
      <c r="AJ308" s="896"/>
      <c r="AK308" s="897"/>
      <c r="AL308" s="60">
        <v>0.158</v>
      </c>
      <c r="AM308" s="61"/>
      <c r="AN308" s="61"/>
      <c r="AO308" s="61"/>
      <c r="AP308" s="61"/>
      <c r="AQ308" s="61"/>
      <c r="AR308" s="61"/>
      <c r="AS308" s="61"/>
      <c r="AT308" s="61"/>
      <c r="AU308" s="61"/>
      <c r="AV308" s="61"/>
      <c r="AW308" s="61"/>
      <c r="AX308" s="61"/>
      <c r="AY308" s="62"/>
    </row>
    <row r="309" spans="1:51" ht="30" customHeight="1">
      <c r="A309" s="53">
        <v>10</v>
      </c>
      <c r="B309" s="54"/>
      <c r="C309" s="902" t="s">
        <v>494</v>
      </c>
      <c r="D309" s="903"/>
      <c r="E309" s="903"/>
      <c r="F309" s="903"/>
      <c r="G309" s="903"/>
      <c r="H309" s="903"/>
      <c r="I309" s="903"/>
      <c r="J309" s="903"/>
      <c r="K309" s="903"/>
      <c r="L309" s="903"/>
      <c r="M309" s="57">
        <v>3350005003547</v>
      </c>
      <c r="N309" s="57"/>
      <c r="O309" s="57"/>
      <c r="P309" s="57"/>
      <c r="Q309" s="57"/>
      <c r="R309" s="57"/>
      <c r="S309" s="57"/>
      <c r="T309" s="896" t="s">
        <v>379</v>
      </c>
      <c r="U309" s="896"/>
      <c r="V309" s="896"/>
      <c r="W309" s="896"/>
      <c r="X309" s="896"/>
      <c r="Y309" s="896"/>
      <c r="Z309" s="896"/>
      <c r="AA309" s="896"/>
      <c r="AB309" s="896"/>
      <c r="AC309" s="896"/>
      <c r="AD309" s="896"/>
      <c r="AE309" s="896"/>
      <c r="AF309" s="896"/>
      <c r="AG309" s="896"/>
      <c r="AH309" s="896"/>
      <c r="AI309" s="896"/>
      <c r="AJ309" s="896"/>
      <c r="AK309" s="897"/>
      <c r="AL309" s="60">
        <v>0.153</v>
      </c>
      <c r="AM309" s="61"/>
      <c r="AN309" s="61"/>
      <c r="AO309" s="61"/>
      <c r="AP309" s="61"/>
      <c r="AQ309" s="61"/>
      <c r="AR309" s="61"/>
      <c r="AS309" s="61"/>
      <c r="AT309" s="61"/>
      <c r="AU309" s="61"/>
      <c r="AV309" s="61"/>
      <c r="AW309" s="61"/>
      <c r="AX309" s="61"/>
      <c r="AY309" s="62"/>
    </row>
    <row r="310" spans="1:51">
      <c r="A310" s="5"/>
      <c r="B310" s="52" t="s">
        <v>501</v>
      </c>
      <c r="C310" s="5"/>
      <c r="D310" s="5"/>
      <c r="E310" s="5"/>
      <c r="F310" s="5"/>
      <c r="G310" s="5"/>
      <c r="H310" s="5"/>
      <c r="I310" s="5"/>
      <c r="J310" s="5"/>
      <c r="K310" s="5"/>
      <c r="L310" s="5"/>
      <c r="M310" s="5"/>
      <c r="N310" s="5"/>
      <c r="O310" s="5"/>
      <c r="P310" s="5"/>
      <c r="Q310" s="5"/>
      <c r="R310" s="5"/>
      <c r="S310" s="5"/>
      <c r="T310" s="5"/>
      <c r="U310" s="5"/>
      <c r="V310" s="5"/>
      <c r="W310" s="5"/>
      <c r="X310" s="5"/>
      <c r="Y310" s="5"/>
      <c r="Z310" s="5"/>
      <c r="AA310" s="5"/>
      <c r="AB310" s="5"/>
      <c r="AC310" s="5"/>
      <c r="AD310" s="5"/>
      <c r="AE310" s="5"/>
      <c r="AF310" s="5"/>
      <c r="AG310" s="5"/>
      <c r="AH310" s="5"/>
      <c r="AI310" s="5"/>
      <c r="AJ310" s="5"/>
      <c r="AK310" s="5"/>
    </row>
    <row r="311" spans="1:51" ht="34.5" customHeight="1">
      <c r="A311" s="64"/>
      <c r="B311" s="65"/>
      <c r="C311" s="66" t="s">
        <v>11</v>
      </c>
      <c r="D311" s="67"/>
      <c r="E311" s="67"/>
      <c r="F311" s="67"/>
      <c r="G311" s="67"/>
      <c r="H311" s="67"/>
      <c r="I311" s="67"/>
      <c r="J311" s="67"/>
      <c r="K311" s="67"/>
      <c r="L311" s="67"/>
      <c r="M311" s="68" t="s">
        <v>155</v>
      </c>
      <c r="N311" s="69"/>
      <c r="O311" s="69"/>
      <c r="P311" s="69"/>
      <c r="Q311" s="69"/>
      <c r="R311" s="69"/>
      <c r="S311" s="69"/>
      <c r="T311" s="67" t="s">
        <v>154</v>
      </c>
      <c r="U311" s="67"/>
      <c r="V311" s="67"/>
      <c r="W311" s="67"/>
      <c r="X311" s="67"/>
      <c r="Y311" s="67"/>
      <c r="Z311" s="67"/>
      <c r="AA311" s="67"/>
      <c r="AB311" s="67"/>
      <c r="AC311" s="67"/>
      <c r="AD311" s="67"/>
      <c r="AE311" s="67"/>
      <c r="AF311" s="67"/>
      <c r="AG311" s="67"/>
      <c r="AH311" s="67"/>
      <c r="AI311" s="67"/>
      <c r="AJ311" s="67"/>
      <c r="AK311" s="70"/>
      <c r="AL311" s="71" t="s">
        <v>12</v>
      </c>
      <c r="AM311" s="72"/>
      <c r="AN311" s="72"/>
      <c r="AO311" s="72"/>
      <c r="AP311" s="72"/>
      <c r="AQ311" s="72"/>
      <c r="AR311" s="72"/>
      <c r="AS311" s="72"/>
      <c r="AT311" s="72"/>
      <c r="AU311" s="72"/>
      <c r="AV311" s="72"/>
      <c r="AW311" s="72"/>
      <c r="AX311" s="72"/>
      <c r="AY311" s="73"/>
    </row>
    <row r="312" spans="1:51" ht="24" customHeight="1">
      <c r="A312" s="53">
        <v>1</v>
      </c>
      <c r="B312" s="54"/>
      <c r="C312" s="306" t="s">
        <v>381</v>
      </c>
      <c r="D312" s="307"/>
      <c r="E312" s="307"/>
      <c r="F312" s="307"/>
      <c r="G312" s="307"/>
      <c r="H312" s="307"/>
      <c r="I312" s="307"/>
      <c r="J312" s="307"/>
      <c r="K312" s="307"/>
      <c r="L312" s="307"/>
      <c r="M312" s="302" t="s">
        <v>382</v>
      </c>
      <c r="N312" s="302"/>
      <c r="O312" s="302"/>
      <c r="P312" s="302"/>
      <c r="Q312" s="302"/>
      <c r="R312" s="302"/>
      <c r="S312" s="302"/>
      <c r="T312" s="271" t="s">
        <v>383</v>
      </c>
      <c r="U312" s="271"/>
      <c r="V312" s="271"/>
      <c r="W312" s="271"/>
      <c r="X312" s="271"/>
      <c r="Y312" s="271"/>
      <c r="Z312" s="271"/>
      <c r="AA312" s="271"/>
      <c r="AB312" s="271"/>
      <c r="AC312" s="271"/>
      <c r="AD312" s="271"/>
      <c r="AE312" s="271"/>
      <c r="AF312" s="271"/>
      <c r="AG312" s="271"/>
      <c r="AH312" s="271"/>
      <c r="AI312" s="271"/>
      <c r="AJ312" s="271"/>
      <c r="AK312" s="272"/>
      <c r="AL312" s="303" t="s">
        <v>383</v>
      </c>
      <c r="AM312" s="304"/>
      <c r="AN312" s="304"/>
      <c r="AO312" s="304"/>
      <c r="AP312" s="304"/>
      <c r="AQ312" s="304"/>
      <c r="AR312" s="304"/>
      <c r="AS312" s="304"/>
      <c r="AT312" s="304"/>
      <c r="AU312" s="304"/>
      <c r="AV312" s="304"/>
      <c r="AW312" s="304"/>
      <c r="AX312" s="304"/>
      <c r="AY312" s="305"/>
    </row>
    <row r="313" spans="1:51">
      <c r="A313" s="5"/>
      <c r="B313" s="52" t="s">
        <v>502</v>
      </c>
      <c r="C313" s="5"/>
      <c r="D313" s="5"/>
      <c r="E313" s="5"/>
      <c r="F313" s="5"/>
      <c r="G313" s="5"/>
      <c r="H313" s="5"/>
      <c r="I313" s="5"/>
      <c r="J313" s="5"/>
      <c r="K313" s="5"/>
      <c r="L313" s="5"/>
      <c r="M313" s="5"/>
      <c r="N313" s="5"/>
      <c r="O313" s="5"/>
      <c r="P313" s="5"/>
      <c r="Q313" s="5"/>
      <c r="R313" s="5"/>
      <c r="S313" s="5"/>
      <c r="T313" s="5"/>
      <c r="U313" s="5"/>
      <c r="V313" s="5"/>
      <c r="W313" s="5"/>
      <c r="X313" s="5"/>
      <c r="Y313" s="5"/>
      <c r="Z313" s="5"/>
      <c r="AA313" s="5"/>
      <c r="AB313" s="5"/>
      <c r="AC313" s="5"/>
      <c r="AD313" s="5"/>
      <c r="AE313" s="5"/>
      <c r="AF313" s="5"/>
      <c r="AG313" s="5"/>
      <c r="AH313" s="5"/>
      <c r="AI313" s="5"/>
      <c r="AJ313" s="5"/>
      <c r="AK313" s="5"/>
    </row>
    <row r="314" spans="1:51" ht="34.5" customHeight="1">
      <c r="A314" s="64"/>
      <c r="B314" s="65"/>
      <c r="C314" s="66" t="s">
        <v>11</v>
      </c>
      <c r="D314" s="67"/>
      <c r="E314" s="67"/>
      <c r="F314" s="67"/>
      <c r="G314" s="67"/>
      <c r="H314" s="67"/>
      <c r="I314" s="67"/>
      <c r="J314" s="67"/>
      <c r="K314" s="67"/>
      <c r="L314" s="67"/>
      <c r="M314" s="68" t="s">
        <v>155</v>
      </c>
      <c r="N314" s="69"/>
      <c r="O314" s="69"/>
      <c r="P314" s="69"/>
      <c r="Q314" s="69"/>
      <c r="R314" s="69"/>
      <c r="S314" s="69"/>
      <c r="T314" s="67" t="s">
        <v>154</v>
      </c>
      <c r="U314" s="67"/>
      <c r="V314" s="67"/>
      <c r="W314" s="67"/>
      <c r="X314" s="67"/>
      <c r="Y314" s="67"/>
      <c r="Z314" s="67"/>
      <c r="AA314" s="67"/>
      <c r="AB314" s="67"/>
      <c r="AC314" s="67"/>
      <c r="AD314" s="67"/>
      <c r="AE314" s="67"/>
      <c r="AF314" s="67"/>
      <c r="AG314" s="67"/>
      <c r="AH314" s="67"/>
      <c r="AI314" s="67"/>
      <c r="AJ314" s="67"/>
      <c r="AK314" s="70"/>
      <c r="AL314" s="71" t="s">
        <v>12</v>
      </c>
      <c r="AM314" s="72"/>
      <c r="AN314" s="72"/>
      <c r="AO314" s="72"/>
      <c r="AP314" s="72"/>
      <c r="AQ314" s="72"/>
      <c r="AR314" s="72"/>
      <c r="AS314" s="72"/>
      <c r="AT314" s="72"/>
      <c r="AU314" s="72"/>
      <c r="AV314" s="72"/>
      <c r="AW314" s="72"/>
      <c r="AX314" s="72"/>
      <c r="AY314" s="73"/>
    </row>
    <row r="315" spans="1:51" ht="24" customHeight="1">
      <c r="A315" s="53">
        <v>1</v>
      </c>
      <c r="B315" s="54"/>
      <c r="C315" s="306" t="s">
        <v>381</v>
      </c>
      <c r="D315" s="307"/>
      <c r="E315" s="307"/>
      <c r="F315" s="307"/>
      <c r="G315" s="307"/>
      <c r="H315" s="307"/>
      <c r="I315" s="307"/>
      <c r="J315" s="307"/>
      <c r="K315" s="307"/>
      <c r="L315" s="307"/>
      <c r="M315" s="302" t="s">
        <v>383</v>
      </c>
      <c r="N315" s="302"/>
      <c r="O315" s="302"/>
      <c r="P315" s="302"/>
      <c r="Q315" s="302"/>
      <c r="R315" s="302"/>
      <c r="S315" s="302"/>
      <c r="T315" s="271" t="s">
        <v>383</v>
      </c>
      <c r="U315" s="271"/>
      <c r="V315" s="271"/>
      <c r="W315" s="271"/>
      <c r="X315" s="271"/>
      <c r="Y315" s="271"/>
      <c r="Z315" s="271"/>
      <c r="AA315" s="271"/>
      <c r="AB315" s="271"/>
      <c r="AC315" s="271"/>
      <c r="AD315" s="271"/>
      <c r="AE315" s="271"/>
      <c r="AF315" s="271"/>
      <c r="AG315" s="271"/>
      <c r="AH315" s="271"/>
      <c r="AI315" s="271"/>
      <c r="AJ315" s="271"/>
      <c r="AK315" s="272"/>
      <c r="AL315" s="273" t="s">
        <v>383</v>
      </c>
      <c r="AM315" s="274"/>
      <c r="AN315" s="274"/>
      <c r="AO315" s="274"/>
      <c r="AP315" s="274"/>
      <c r="AQ315" s="274"/>
      <c r="AR315" s="274"/>
      <c r="AS315" s="274"/>
      <c r="AT315" s="274"/>
      <c r="AU315" s="274"/>
      <c r="AV315" s="274"/>
      <c r="AW315" s="274"/>
      <c r="AX315" s="274"/>
      <c r="AY315" s="275"/>
    </row>
    <row r="316" spans="1:51" ht="13.5" customHeight="1">
      <c r="A316" s="40"/>
      <c r="B316" s="40"/>
      <c r="C316" s="36"/>
      <c r="D316" s="36"/>
      <c r="E316" s="36"/>
      <c r="F316" s="36"/>
      <c r="G316" s="36"/>
      <c r="H316" s="36"/>
      <c r="I316" s="36"/>
      <c r="J316" s="36"/>
      <c r="K316" s="36"/>
      <c r="L316" s="36"/>
      <c r="M316" s="37"/>
      <c r="N316" s="37"/>
      <c r="O316" s="37"/>
      <c r="P316" s="37"/>
      <c r="Q316" s="37"/>
      <c r="R316" s="37"/>
      <c r="S316" s="37"/>
      <c r="T316" s="38"/>
      <c r="U316" s="38"/>
      <c r="V316" s="38"/>
      <c r="W316" s="38"/>
      <c r="X316" s="38"/>
      <c r="Y316" s="38"/>
      <c r="Z316" s="38"/>
      <c r="AA316" s="38"/>
      <c r="AB316" s="38"/>
      <c r="AC316" s="38"/>
      <c r="AD316" s="38"/>
      <c r="AE316" s="38"/>
      <c r="AF316" s="38"/>
      <c r="AG316" s="38"/>
      <c r="AH316" s="38"/>
      <c r="AI316" s="38"/>
      <c r="AJ316" s="38"/>
      <c r="AK316" s="38"/>
      <c r="AL316" s="39"/>
      <c r="AM316" s="39"/>
      <c r="AN316" s="39"/>
      <c r="AO316" s="39"/>
      <c r="AP316" s="39"/>
      <c r="AQ316" s="39"/>
      <c r="AR316" s="39"/>
      <c r="AS316" s="39"/>
      <c r="AT316" s="39"/>
      <c r="AU316" s="39"/>
      <c r="AV316" s="39"/>
      <c r="AW316" s="39"/>
      <c r="AX316" s="39"/>
      <c r="AY316" s="39"/>
    </row>
    <row r="317" spans="1:51" ht="13.5" customHeight="1">
      <c r="A317" s="5"/>
      <c r="B317" s="52" t="s">
        <v>503</v>
      </c>
      <c r="C317" s="5"/>
      <c r="D317" s="5"/>
      <c r="E317" s="5"/>
      <c r="F317" s="5"/>
      <c r="G317" s="5"/>
      <c r="H317" s="5"/>
      <c r="I317" s="5"/>
      <c r="J317" s="5"/>
      <c r="K317" s="5"/>
      <c r="L317" s="5"/>
      <c r="M317" s="5"/>
      <c r="N317" s="5"/>
      <c r="O317" s="5"/>
      <c r="P317" s="5"/>
      <c r="Q317" s="5"/>
      <c r="R317" s="5"/>
      <c r="S317" s="5"/>
      <c r="T317" s="5"/>
      <c r="U317" s="5"/>
      <c r="V317" s="5"/>
      <c r="W317" s="5"/>
      <c r="X317" s="5"/>
      <c r="Y317" s="5"/>
      <c r="Z317" s="5"/>
      <c r="AA317" s="5"/>
      <c r="AB317" s="5"/>
      <c r="AC317" s="5"/>
      <c r="AD317" s="5"/>
      <c r="AE317" s="5"/>
      <c r="AF317" s="5"/>
      <c r="AG317" s="5"/>
      <c r="AH317" s="5"/>
      <c r="AI317" s="5"/>
      <c r="AJ317" s="5"/>
      <c r="AK317" s="5"/>
    </row>
    <row r="318" spans="1:51" ht="34.5" customHeight="1">
      <c r="A318" s="64"/>
      <c r="B318" s="65"/>
      <c r="C318" s="66" t="s">
        <v>11</v>
      </c>
      <c r="D318" s="67"/>
      <c r="E318" s="67"/>
      <c r="F318" s="67"/>
      <c r="G318" s="67"/>
      <c r="H318" s="67"/>
      <c r="I318" s="67"/>
      <c r="J318" s="67"/>
      <c r="K318" s="67"/>
      <c r="L318" s="67"/>
      <c r="M318" s="68" t="s">
        <v>155</v>
      </c>
      <c r="N318" s="69"/>
      <c r="O318" s="69"/>
      <c r="P318" s="69"/>
      <c r="Q318" s="69"/>
      <c r="R318" s="69"/>
      <c r="S318" s="69"/>
      <c r="T318" s="67" t="s">
        <v>154</v>
      </c>
      <c r="U318" s="67"/>
      <c r="V318" s="67"/>
      <c r="W318" s="67"/>
      <c r="X318" s="67"/>
      <c r="Y318" s="67"/>
      <c r="Z318" s="67"/>
      <c r="AA318" s="67"/>
      <c r="AB318" s="67"/>
      <c r="AC318" s="67"/>
      <c r="AD318" s="67"/>
      <c r="AE318" s="67"/>
      <c r="AF318" s="67"/>
      <c r="AG318" s="67"/>
      <c r="AH318" s="67"/>
      <c r="AI318" s="67"/>
      <c r="AJ318" s="67"/>
      <c r="AK318" s="70"/>
      <c r="AL318" s="71" t="s">
        <v>12</v>
      </c>
      <c r="AM318" s="72"/>
      <c r="AN318" s="72"/>
      <c r="AO318" s="72"/>
      <c r="AP318" s="72"/>
      <c r="AQ318" s="72"/>
      <c r="AR318" s="72"/>
      <c r="AS318" s="72"/>
      <c r="AT318" s="72"/>
      <c r="AU318" s="72"/>
      <c r="AV318" s="72"/>
      <c r="AW318" s="72"/>
      <c r="AX318" s="72"/>
      <c r="AY318" s="73"/>
    </row>
    <row r="319" spans="1:51" ht="30" customHeight="1">
      <c r="A319" s="53">
        <v>1</v>
      </c>
      <c r="B319" s="54"/>
      <c r="C319" s="300" t="s">
        <v>546</v>
      </c>
      <c r="D319" s="301"/>
      <c r="E319" s="301"/>
      <c r="F319" s="301"/>
      <c r="G319" s="301"/>
      <c r="H319" s="301"/>
      <c r="I319" s="301"/>
      <c r="J319" s="301"/>
      <c r="K319" s="301"/>
      <c r="L319" s="301"/>
      <c r="M319" s="57">
        <v>8010005003782</v>
      </c>
      <c r="N319" s="57"/>
      <c r="O319" s="57"/>
      <c r="P319" s="57"/>
      <c r="Q319" s="57"/>
      <c r="R319" s="57"/>
      <c r="S319" s="57"/>
      <c r="T319" s="58" t="s">
        <v>455</v>
      </c>
      <c r="U319" s="58"/>
      <c r="V319" s="58"/>
      <c r="W319" s="58"/>
      <c r="X319" s="58"/>
      <c r="Y319" s="58"/>
      <c r="Z319" s="58"/>
      <c r="AA319" s="58"/>
      <c r="AB319" s="58"/>
      <c r="AC319" s="58"/>
      <c r="AD319" s="58"/>
      <c r="AE319" s="58"/>
      <c r="AF319" s="58"/>
      <c r="AG319" s="58"/>
      <c r="AH319" s="58"/>
      <c r="AI319" s="58"/>
      <c r="AJ319" s="58"/>
      <c r="AK319" s="59"/>
      <c r="AL319" s="60">
        <v>1348.8810000000001</v>
      </c>
      <c r="AM319" s="61"/>
      <c r="AN319" s="61"/>
      <c r="AO319" s="61"/>
      <c r="AP319" s="61"/>
      <c r="AQ319" s="61"/>
      <c r="AR319" s="61"/>
      <c r="AS319" s="61"/>
      <c r="AT319" s="61"/>
      <c r="AU319" s="61"/>
      <c r="AV319" s="61"/>
      <c r="AW319" s="61"/>
      <c r="AX319" s="61"/>
      <c r="AY319" s="62"/>
    </row>
    <row r="320" spans="1:51">
      <c r="A320" s="5"/>
      <c r="B320" s="52" t="s">
        <v>504</v>
      </c>
      <c r="C320" s="5"/>
      <c r="D320" s="5"/>
      <c r="E320" s="5"/>
      <c r="F320" s="5"/>
      <c r="G320" s="5"/>
      <c r="H320" s="5"/>
      <c r="I320" s="5"/>
      <c r="J320" s="5"/>
      <c r="K320" s="5"/>
      <c r="L320" s="5"/>
      <c r="M320" s="5"/>
      <c r="N320" s="5"/>
      <c r="O320" s="5"/>
      <c r="P320" s="5"/>
      <c r="Q320" s="5"/>
      <c r="R320" s="5"/>
      <c r="S320" s="5"/>
      <c r="T320" s="5"/>
      <c r="U320" s="5"/>
      <c r="V320" s="5"/>
      <c r="W320" s="5"/>
      <c r="X320" s="5"/>
      <c r="Y320" s="5"/>
      <c r="Z320" s="5"/>
      <c r="AA320" s="5"/>
      <c r="AB320" s="5"/>
      <c r="AC320" s="5"/>
      <c r="AD320" s="5"/>
      <c r="AE320" s="5"/>
      <c r="AF320" s="5"/>
      <c r="AG320" s="5"/>
      <c r="AH320" s="5"/>
      <c r="AI320" s="5"/>
      <c r="AJ320" s="5"/>
      <c r="AK320" s="5"/>
    </row>
    <row r="321" spans="1:51" ht="34.5" customHeight="1">
      <c r="A321" s="64"/>
      <c r="B321" s="65"/>
      <c r="C321" s="66" t="s">
        <v>11</v>
      </c>
      <c r="D321" s="67"/>
      <c r="E321" s="67"/>
      <c r="F321" s="67"/>
      <c r="G321" s="67"/>
      <c r="H321" s="67"/>
      <c r="I321" s="67"/>
      <c r="J321" s="67"/>
      <c r="K321" s="67"/>
      <c r="L321" s="67"/>
      <c r="M321" s="309" t="s">
        <v>155</v>
      </c>
      <c r="N321" s="310"/>
      <c r="O321" s="310"/>
      <c r="P321" s="310"/>
      <c r="Q321" s="310"/>
      <c r="R321" s="310"/>
      <c r="S321" s="310"/>
      <c r="T321" s="67" t="s">
        <v>154</v>
      </c>
      <c r="U321" s="67"/>
      <c r="V321" s="67"/>
      <c r="W321" s="67"/>
      <c r="X321" s="67"/>
      <c r="Y321" s="67"/>
      <c r="Z321" s="67"/>
      <c r="AA321" s="67"/>
      <c r="AB321" s="67"/>
      <c r="AC321" s="67"/>
      <c r="AD321" s="67"/>
      <c r="AE321" s="67"/>
      <c r="AF321" s="67"/>
      <c r="AG321" s="67"/>
      <c r="AH321" s="67"/>
      <c r="AI321" s="67"/>
      <c r="AJ321" s="67"/>
      <c r="AK321" s="70"/>
      <c r="AL321" s="71" t="s">
        <v>12</v>
      </c>
      <c r="AM321" s="72"/>
      <c r="AN321" s="72"/>
      <c r="AO321" s="72"/>
      <c r="AP321" s="72"/>
      <c r="AQ321" s="72"/>
      <c r="AR321" s="72"/>
      <c r="AS321" s="72"/>
      <c r="AT321" s="72"/>
      <c r="AU321" s="72"/>
      <c r="AV321" s="72"/>
      <c r="AW321" s="72"/>
      <c r="AX321" s="72"/>
      <c r="AY321" s="73"/>
    </row>
    <row r="322" spans="1:51" ht="30" customHeight="1">
      <c r="A322" s="64">
        <v>1</v>
      </c>
      <c r="B322" s="65">
        <v>1</v>
      </c>
      <c r="C322" s="306" t="s">
        <v>384</v>
      </c>
      <c r="D322" s="307"/>
      <c r="E322" s="307"/>
      <c r="F322" s="307"/>
      <c r="G322" s="307"/>
      <c r="H322" s="307"/>
      <c r="I322" s="307"/>
      <c r="J322" s="307"/>
      <c r="K322" s="307"/>
      <c r="L322" s="307"/>
      <c r="M322" s="302" t="s">
        <v>383</v>
      </c>
      <c r="N322" s="302"/>
      <c r="O322" s="302"/>
      <c r="P322" s="302"/>
      <c r="Q322" s="302"/>
      <c r="R322" s="302"/>
      <c r="S322" s="302"/>
      <c r="T322" s="888" t="s">
        <v>385</v>
      </c>
      <c r="U322" s="295"/>
      <c r="V322" s="295"/>
      <c r="W322" s="295"/>
      <c r="X322" s="295"/>
      <c r="Y322" s="295"/>
      <c r="Z322" s="295"/>
      <c r="AA322" s="295"/>
      <c r="AB322" s="295"/>
      <c r="AC322" s="295"/>
      <c r="AD322" s="295"/>
      <c r="AE322" s="295"/>
      <c r="AF322" s="295"/>
      <c r="AG322" s="295"/>
      <c r="AH322" s="295"/>
      <c r="AI322" s="295"/>
      <c r="AJ322" s="295"/>
      <c r="AK322" s="296"/>
      <c r="AL322" s="60">
        <v>89.542000000000002</v>
      </c>
      <c r="AM322" s="61"/>
      <c r="AN322" s="61"/>
      <c r="AO322" s="61"/>
      <c r="AP322" s="61"/>
      <c r="AQ322" s="61"/>
      <c r="AR322" s="61"/>
      <c r="AS322" s="61"/>
      <c r="AT322" s="61"/>
      <c r="AU322" s="61"/>
      <c r="AV322" s="61"/>
      <c r="AW322" s="61"/>
      <c r="AX322" s="61"/>
      <c r="AY322" s="62"/>
    </row>
    <row r="323" spans="1:51">
      <c r="A323" s="5"/>
      <c r="B323" s="52" t="s">
        <v>505</v>
      </c>
      <c r="C323" s="5"/>
      <c r="D323" s="5"/>
      <c r="E323" s="5"/>
      <c r="F323" s="5"/>
      <c r="G323" s="5"/>
      <c r="H323" s="5"/>
      <c r="I323" s="5"/>
      <c r="J323" s="5"/>
      <c r="K323" s="5"/>
      <c r="L323" s="5"/>
      <c r="M323" s="5"/>
      <c r="N323" s="5"/>
      <c r="O323" s="5"/>
      <c r="P323" s="5"/>
      <c r="Q323" s="5"/>
      <c r="R323" s="5"/>
      <c r="S323" s="5"/>
      <c r="T323" s="5"/>
      <c r="U323" s="5"/>
      <c r="V323" s="5"/>
      <c r="W323" s="5"/>
      <c r="X323" s="5"/>
      <c r="Y323" s="5"/>
      <c r="Z323" s="5"/>
      <c r="AA323" s="5"/>
      <c r="AB323" s="5"/>
      <c r="AC323" s="5"/>
      <c r="AD323" s="5"/>
      <c r="AE323" s="5"/>
      <c r="AF323" s="5"/>
      <c r="AG323" s="5"/>
      <c r="AH323" s="5"/>
      <c r="AI323" s="5"/>
      <c r="AJ323" s="5"/>
      <c r="AK323" s="5"/>
    </row>
    <row r="324" spans="1:51" ht="34.5" customHeight="1">
      <c r="A324" s="64"/>
      <c r="B324" s="65"/>
      <c r="C324" s="66" t="s">
        <v>11</v>
      </c>
      <c r="D324" s="67"/>
      <c r="E324" s="67"/>
      <c r="F324" s="67"/>
      <c r="G324" s="67"/>
      <c r="H324" s="67"/>
      <c r="I324" s="67"/>
      <c r="J324" s="67"/>
      <c r="K324" s="67"/>
      <c r="L324" s="67"/>
      <c r="M324" s="68" t="s">
        <v>155</v>
      </c>
      <c r="N324" s="69"/>
      <c r="O324" s="69"/>
      <c r="P324" s="69"/>
      <c r="Q324" s="69"/>
      <c r="R324" s="69"/>
      <c r="S324" s="69"/>
      <c r="T324" s="67" t="s">
        <v>154</v>
      </c>
      <c r="U324" s="67"/>
      <c r="V324" s="67"/>
      <c r="W324" s="67"/>
      <c r="X324" s="67"/>
      <c r="Y324" s="67"/>
      <c r="Z324" s="67"/>
      <c r="AA324" s="67"/>
      <c r="AB324" s="67"/>
      <c r="AC324" s="67"/>
      <c r="AD324" s="67"/>
      <c r="AE324" s="67"/>
      <c r="AF324" s="67"/>
      <c r="AG324" s="67"/>
      <c r="AH324" s="67"/>
      <c r="AI324" s="67"/>
      <c r="AJ324" s="67"/>
      <c r="AK324" s="70"/>
      <c r="AL324" s="71" t="s">
        <v>12</v>
      </c>
      <c r="AM324" s="72"/>
      <c r="AN324" s="72"/>
      <c r="AO324" s="72"/>
      <c r="AP324" s="72"/>
      <c r="AQ324" s="72"/>
      <c r="AR324" s="72"/>
      <c r="AS324" s="72"/>
      <c r="AT324" s="72"/>
      <c r="AU324" s="72"/>
      <c r="AV324" s="72"/>
      <c r="AW324" s="72"/>
      <c r="AX324" s="72"/>
      <c r="AY324" s="73"/>
    </row>
    <row r="325" spans="1:51" ht="24" customHeight="1">
      <c r="A325" s="53">
        <v>1</v>
      </c>
      <c r="B325" s="54"/>
      <c r="C325" s="300" t="s">
        <v>547</v>
      </c>
      <c r="D325" s="301"/>
      <c r="E325" s="301"/>
      <c r="F325" s="301"/>
      <c r="G325" s="301"/>
      <c r="H325" s="301"/>
      <c r="I325" s="301"/>
      <c r="J325" s="301"/>
      <c r="K325" s="301"/>
      <c r="L325" s="301"/>
      <c r="M325" s="57">
        <v>3010005003795</v>
      </c>
      <c r="N325" s="57"/>
      <c r="O325" s="57"/>
      <c r="P325" s="57"/>
      <c r="Q325" s="57"/>
      <c r="R325" s="57"/>
      <c r="S325" s="57"/>
      <c r="T325" s="904" t="s">
        <v>386</v>
      </c>
      <c r="U325" s="896"/>
      <c r="V325" s="896"/>
      <c r="W325" s="896"/>
      <c r="X325" s="896"/>
      <c r="Y325" s="896"/>
      <c r="Z325" s="896"/>
      <c r="AA325" s="896"/>
      <c r="AB325" s="896"/>
      <c r="AC325" s="896"/>
      <c r="AD325" s="896"/>
      <c r="AE325" s="896"/>
      <c r="AF325" s="896"/>
      <c r="AG325" s="896"/>
      <c r="AH325" s="896"/>
      <c r="AI325" s="896"/>
      <c r="AJ325" s="896"/>
      <c r="AK325" s="897"/>
      <c r="AL325" s="906">
        <v>29.745999999999999</v>
      </c>
      <c r="AM325" s="907"/>
      <c r="AN325" s="907"/>
      <c r="AO325" s="907"/>
      <c r="AP325" s="907"/>
      <c r="AQ325" s="907"/>
      <c r="AR325" s="907"/>
      <c r="AS325" s="907"/>
      <c r="AT325" s="907"/>
      <c r="AU325" s="907"/>
      <c r="AV325" s="907"/>
      <c r="AW325" s="907"/>
      <c r="AX325" s="907"/>
      <c r="AY325" s="908"/>
    </row>
    <row r="326" spans="1:51">
      <c r="A326" s="5"/>
      <c r="B326" s="52" t="s">
        <v>506</v>
      </c>
      <c r="C326" s="5"/>
      <c r="D326" s="5"/>
      <c r="E326" s="5"/>
      <c r="F326" s="5"/>
      <c r="G326" s="5"/>
      <c r="H326" s="5"/>
      <c r="I326" s="5"/>
      <c r="J326" s="5"/>
      <c r="K326" s="5"/>
      <c r="L326" s="5"/>
      <c r="M326" s="5"/>
      <c r="N326" s="5"/>
      <c r="O326" s="5"/>
      <c r="P326" s="5"/>
      <c r="Q326" s="5"/>
      <c r="R326" s="5"/>
      <c r="S326" s="5"/>
      <c r="T326" s="5"/>
      <c r="U326" s="5"/>
      <c r="V326" s="5"/>
      <c r="W326" s="5"/>
      <c r="X326" s="5"/>
      <c r="Y326" s="5"/>
      <c r="Z326" s="5"/>
      <c r="AA326" s="5"/>
      <c r="AB326" s="5"/>
      <c r="AC326" s="5"/>
      <c r="AD326" s="5"/>
      <c r="AE326" s="5"/>
      <c r="AF326" s="5"/>
      <c r="AG326" s="5"/>
      <c r="AH326" s="5"/>
      <c r="AI326" s="5"/>
      <c r="AJ326" s="5"/>
      <c r="AK326" s="5"/>
    </row>
    <row r="327" spans="1:51" ht="34.5" customHeight="1">
      <c r="A327" s="64"/>
      <c r="B327" s="65"/>
      <c r="C327" s="66" t="s">
        <v>11</v>
      </c>
      <c r="D327" s="67"/>
      <c r="E327" s="67"/>
      <c r="F327" s="67"/>
      <c r="G327" s="67"/>
      <c r="H327" s="67"/>
      <c r="I327" s="67"/>
      <c r="J327" s="67"/>
      <c r="K327" s="67"/>
      <c r="L327" s="67"/>
      <c r="M327" s="68" t="s">
        <v>155</v>
      </c>
      <c r="N327" s="69"/>
      <c r="O327" s="69"/>
      <c r="P327" s="69"/>
      <c r="Q327" s="69"/>
      <c r="R327" s="69"/>
      <c r="S327" s="69"/>
      <c r="T327" s="67" t="s">
        <v>154</v>
      </c>
      <c r="U327" s="67"/>
      <c r="V327" s="67"/>
      <c r="W327" s="67"/>
      <c r="X327" s="67"/>
      <c r="Y327" s="67"/>
      <c r="Z327" s="67"/>
      <c r="AA327" s="67"/>
      <c r="AB327" s="67"/>
      <c r="AC327" s="67"/>
      <c r="AD327" s="67"/>
      <c r="AE327" s="67"/>
      <c r="AF327" s="67"/>
      <c r="AG327" s="67"/>
      <c r="AH327" s="67"/>
      <c r="AI327" s="67"/>
      <c r="AJ327" s="67"/>
      <c r="AK327" s="70"/>
      <c r="AL327" s="71" t="s">
        <v>12</v>
      </c>
      <c r="AM327" s="72"/>
      <c r="AN327" s="72"/>
      <c r="AO327" s="72"/>
      <c r="AP327" s="72"/>
      <c r="AQ327" s="72"/>
      <c r="AR327" s="72"/>
      <c r="AS327" s="72"/>
      <c r="AT327" s="72"/>
      <c r="AU327" s="72"/>
      <c r="AV327" s="72"/>
      <c r="AW327" s="72"/>
      <c r="AX327" s="72"/>
      <c r="AY327" s="73"/>
    </row>
    <row r="328" spans="1:51" ht="58.5" customHeight="1">
      <c r="A328" s="53">
        <v>1</v>
      </c>
      <c r="B328" s="54"/>
      <c r="C328" s="300" t="s">
        <v>548</v>
      </c>
      <c r="D328" s="301"/>
      <c r="E328" s="301"/>
      <c r="F328" s="301"/>
      <c r="G328" s="301"/>
      <c r="H328" s="301"/>
      <c r="I328" s="301"/>
      <c r="J328" s="301"/>
      <c r="K328" s="301"/>
      <c r="L328" s="301"/>
      <c r="M328" s="57">
        <v>1010605002166</v>
      </c>
      <c r="N328" s="57"/>
      <c r="O328" s="57"/>
      <c r="P328" s="57"/>
      <c r="Q328" s="57"/>
      <c r="R328" s="57"/>
      <c r="S328" s="57"/>
      <c r="T328" s="905" t="s">
        <v>387</v>
      </c>
      <c r="U328" s="896"/>
      <c r="V328" s="896"/>
      <c r="W328" s="896"/>
      <c r="X328" s="896"/>
      <c r="Y328" s="896"/>
      <c r="Z328" s="896"/>
      <c r="AA328" s="896"/>
      <c r="AB328" s="896"/>
      <c r="AC328" s="896"/>
      <c r="AD328" s="896"/>
      <c r="AE328" s="896"/>
      <c r="AF328" s="896"/>
      <c r="AG328" s="896"/>
      <c r="AH328" s="896"/>
      <c r="AI328" s="896"/>
      <c r="AJ328" s="896"/>
      <c r="AK328" s="897"/>
      <c r="AL328" s="60">
        <v>268.86700000000002</v>
      </c>
      <c r="AM328" s="61"/>
      <c r="AN328" s="61"/>
      <c r="AO328" s="61"/>
      <c r="AP328" s="61"/>
      <c r="AQ328" s="61"/>
      <c r="AR328" s="61"/>
      <c r="AS328" s="61"/>
      <c r="AT328" s="61"/>
      <c r="AU328" s="61"/>
      <c r="AV328" s="61"/>
      <c r="AW328" s="61"/>
      <c r="AX328" s="61"/>
      <c r="AY328" s="62"/>
    </row>
    <row r="329" spans="1:51">
      <c r="A329" s="5"/>
      <c r="B329" s="52" t="s">
        <v>507</v>
      </c>
      <c r="C329" s="5"/>
      <c r="D329" s="5"/>
      <c r="E329" s="5"/>
      <c r="F329" s="5"/>
      <c r="G329" s="5"/>
      <c r="H329" s="5"/>
      <c r="I329" s="5"/>
      <c r="J329" s="5"/>
      <c r="K329" s="5"/>
      <c r="L329" s="5"/>
      <c r="M329" s="5"/>
      <c r="N329" s="5"/>
      <c r="O329" s="5"/>
      <c r="P329" s="5"/>
      <c r="Q329" s="5"/>
      <c r="R329" s="5"/>
      <c r="S329" s="5"/>
      <c r="T329" s="5"/>
      <c r="U329" s="5"/>
      <c r="V329" s="5"/>
      <c r="W329" s="5"/>
      <c r="X329" s="5"/>
      <c r="Y329" s="5"/>
      <c r="Z329" s="5"/>
      <c r="AA329" s="5"/>
      <c r="AB329" s="5"/>
      <c r="AC329" s="5"/>
      <c r="AD329" s="5"/>
      <c r="AE329" s="5"/>
      <c r="AF329" s="5"/>
      <c r="AG329" s="5"/>
      <c r="AH329" s="5"/>
      <c r="AI329" s="5"/>
      <c r="AJ329" s="5"/>
      <c r="AK329" s="5"/>
    </row>
    <row r="330" spans="1:51" ht="34.5" customHeight="1">
      <c r="A330" s="64"/>
      <c r="B330" s="65"/>
      <c r="C330" s="66" t="s">
        <v>11</v>
      </c>
      <c r="D330" s="67"/>
      <c r="E330" s="67"/>
      <c r="F330" s="67"/>
      <c r="G330" s="67"/>
      <c r="H330" s="67"/>
      <c r="I330" s="67"/>
      <c r="J330" s="67"/>
      <c r="K330" s="67"/>
      <c r="L330" s="67"/>
      <c r="M330" s="68" t="s">
        <v>155</v>
      </c>
      <c r="N330" s="69"/>
      <c r="O330" s="69"/>
      <c r="P330" s="69"/>
      <c r="Q330" s="69"/>
      <c r="R330" s="69"/>
      <c r="S330" s="69"/>
      <c r="T330" s="67" t="s">
        <v>154</v>
      </c>
      <c r="U330" s="67"/>
      <c r="V330" s="67"/>
      <c r="W330" s="67"/>
      <c r="X330" s="67"/>
      <c r="Y330" s="67"/>
      <c r="Z330" s="67"/>
      <c r="AA330" s="67"/>
      <c r="AB330" s="67"/>
      <c r="AC330" s="67"/>
      <c r="AD330" s="67"/>
      <c r="AE330" s="67"/>
      <c r="AF330" s="67"/>
      <c r="AG330" s="67"/>
      <c r="AH330" s="67"/>
      <c r="AI330" s="67"/>
      <c r="AJ330" s="67"/>
      <c r="AK330" s="70"/>
      <c r="AL330" s="71" t="s">
        <v>12</v>
      </c>
      <c r="AM330" s="72"/>
      <c r="AN330" s="72"/>
      <c r="AO330" s="72"/>
      <c r="AP330" s="72"/>
      <c r="AQ330" s="72"/>
      <c r="AR330" s="72"/>
      <c r="AS330" s="72"/>
      <c r="AT330" s="72"/>
      <c r="AU330" s="72"/>
      <c r="AV330" s="72"/>
      <c r="AW330" s="72"/>
      <c r="AX330" s="72"/>
      <c r="AY330" s="73"/>
    </row>
    <row r="331" spans="1:51" ht="30" customHeight="1">
      <c r="A331" s="53">
        <v>1</v>
      </c>
      <c r="B331" s="54"/>
      <c r="C331" s="300" t="s">
        <v>549</v>
      </c>
      <c r="D331" s="301"/>
      <c r="E331" s="301"/>
      <c r="F331" s="301"/>
      <c r="G331" s="301"/>
      <c r="H331" s="301"/>
      <c r="I331" s="301"/>
      <c r="J331" s="301"/>
      <c r="K331" s="301"/>
      <c r="L331" s="301"/>
      <c r="M331" s="57">
        <v>9010005013847</v>
      </c>
      <c r="N331" s="57"/>
      <c r="O331" s="57"/>
      <c r="P331" s="57"/>
      <c r="Q331" s="57"/>
      <c r="R331" s="57"/>
      <c r="S331" s="57"/>
      <c r="T331" s="58" t="s">
        <v>388</v>
      </c>
      <c r="U331" s="58"/>
      <c r="V331" s="58"/>
      <c r="W331" s="58"/>
      <c r="X331" s="58"/>
      <c r="Y331" s="58"/>
      <c r="Z331" s="58"/>
      <c r="AA331" s="58"/>
      <c r="AB331" s="58"/>
      <c r="AC331" s="58"/>
      <c r="AD331" s="58"/>
      <c r="AE331" s="58"/>
      <c r="AF331" s="58"/>
      <c r="AG331" s="58"/>
      <c r="AH331" s="58"/>
      <c r="AI331" s="58"/>
      <c r="AJ331" s="58"/>
      <c r="AK331" s="59"/>
      <c r="AL331" s="60">
        <v>28.84</v>
      </c>
      <c r="AM331" s="61"/>
      <c r="AN331" s="61"/>
      <c r="AO331" s="61"/>
      <c r="AP331" s="61"/>
      <c r="AQ331" s="61"/>
      <c r="AR331" s="61"/>
      <c r="AS331" s="61"/>
      <c r="AT331" s="61"/>
      <c r="AU331" s="61"/>
      <c r="AV331" s="61"/>
      <c r="AW331" s="61"/>
      <c r="AX331" s="61"/>
      <c r="AY331" s="62"/>
    </row>
    <row r="332" spans="1:51">
      <c r="A332" s="5"/>
      <c r="B332" s="52" t="s">
        <v>508</v>
      </c>
      <c r="C332" s="5"/>
      <c r="D332" s="5"/>
      <c r="E332" s="5"/>
      <c r="F332" s="5"/>
      <c r="G332" s="5"/>
      <c r="H332" s="5"/>
      <c r="I332" s="5"/>
      <c r="J332" s="5"/>
      <c r="K332" s="5"/>
      <c r="L332" s="5"/>
      <c r="M332" s="5"/>
      <c r="N332" s="5"/>
      <c r="O332" s="5"/>
      <c r="P332" s="5"/>
      <c r="Q332" s="5"/>
      <c r="R332" s="5"/>
      <c r="S332" s="5"/>
      <c r="T332" s="5"/>
      <c r="U332" s="5"/>
      <c r="V332" s="5"/>
      <c r="W332" s="5"/>
      <c r="X332" s="5"/>
      <c r="Y332" s="5"/>
      <c r="Z332" s="5"/>
      <c r="AA332" s="5"/>
      <c r="AB332" s="5"/>
      <c r="AC332" s="5"/>
      <c r="AD332" s="5"/>
      <c r="AE332" s="5"/>
      <c r="AF332" s="5"/>
      <c r="AG332" s="5"/>
      <c r="AH332" s="5"/>
      <c r="AI332" s="5"/>
      <c r="AJ332" s="5"/>
      <c r="AK332" s="5"/>
    </row>
    <row r="333" spans="1:51" ht="34.5" customHeight="1">
      <c r="A333" s="64"/>
      <c r="B333" s="65"/>
      <c r="C333" s="66" t="s">
        <v>11</v>
      </c>
      <c r="D333" s="67"/>
      <c r="E333" s="67"/>
      <c r="F333" s="67"/>
      <c r="G333" s="67"/>
      <c r="H333" s="67"/>
      <c r="I333" s="67"/>
      <c r="J333" s="67"/>
      <c r="K333" s="67"/>
      <c r="L333" s="67"/>
      <c r="M333" s="309" t="s">
        <v>155</v>
      </c>
      <c r="N333" s="310"/>
      <c r="O333" s="310"/>
      <c r="P333" s="310"/>
      <c r="Q333" s="310"/>
      <c r="R333" s="310"/>
      <c r="S333" s="310"/>
      <c r="T333" s="67" t="s">
        <v>154</v>
      </c>
      <c r="U333" s="67"/>
      <c r="V333" s="67"/>
      <c r="W333" s="67"/>
      <c r="X333" s="67"/>
      <c r="Y333" s="67"/>
      <c r="Z333" s="67"/>
      <c r="AA333" s="67"/>
      <c r="AB333" s="67"/>
      <c r="AC333" s="67"/>
      <c r="AD333" s="67"/>
      <c r="AE333" s="67"/>
      <c r="AF333" s="67"/>
      <c r="AG333" s="67"/>
      <c r="AH333" s="67"/>
      <c r="AI333" s="67"/>
      <c r="AJ333" s="67"/>
      <c r="AK333" s="70"/>
      <c r="AL333" s="71" t="s">
        <v>12</v>
      </c>
      <c r="AM333" s="72"/>
      <c r="AN333" s="72"/>
      <c r="AO333" s="72"/>
      <c r="AP333" s="72"/>
      <c r="AQ333" s="72"/>
      <c r="AR333" s="72"/>
      <c r="AS333" s="72"/>
      <c r="AT333" s="72"/>
      <c r="AU333" s="72"/>
      <c r="AV333" s="72"/>
      <c r="AW333" s="72"/>
      <c r="AX333" s="72"/>
      <c r="AY333" s="73"/>
    </row>
    <row r="334" spans="1:51" ht="24" customHeight="1">
      <c r="A334" s="64">
        <v>1</v>
      </c>
      <c r="B334" s="65">
        <v>1</v>
      </c>
      <c r="C334" s="306" t="s">
        <v>389</v>
      </c>
      <c r="D334" s="307"/>
      <c r="E334" s="307"/>
      <c r="F334" s="307"/>
      <c r="G334" s="307"/>
      <c r="H334" s="307"/>
      <c r="I334" s="307"/>
      <c r="J334" s="307"/>
      <c r="K334" s="307"/>
      <c r="L334" s="307"/>
      <c r="M334" s="294">
        <v>6462505000233</v>
      </c>
      <c r="N334" s="294"/>
      <c r="O334" s="294"/>
      <c r="P334" s="294"/>
      <c r="Q334" s="294"/>
      <c r="R334" s="294"/>
      <c r="S334" s="294"/>
      <c r="T334" s="295" t="s">
        <v>395</v>
      </c>
      <c r="U334" s="295"/>
      <c r="V334" s="295"/>
      <c r="W334" s="295"/>
      <c r="X334" s="295"/>
      <c r="Y334" s="295"/>
      <c r="Z334" s="295"/>
      <c r="AA334" s="295"/>
      <c r="AB334" s="295"/>
      <c r="AC334" s="295"/>
      <c r="AD334" s="295"/>
      <c r="AE334" s="295"/>
      <c r="AF334" s="295"/>
      <c r="AG334" s="295"/>
      <c r="AH334" s="295"/>
      <c r="AI334" s="295"/>
      <c r="AJ334" s="295"/>
      <c r="AK334" s="296"/>
      <c r="AL334" s="60">
        <v>96.284000000000006</v>
      </c>
      <c r="AM334" s="61"/>
      <c r="AN334" s="61"/>
      <c r="AO334" s="61"/>
      <c r="AP334" s="61"/>
      <c r="AQ334" s="61"/>
      <c r="AR334" s="61"/>
      <c r="AS334" s="61"/>
      <c r="AT334" s="61"/>
      <c r="AU334" s="61"/>
      <c r="AV334" s="61"/>
      <c r="AW334" s="61"/>
      <c r="AX334" s="61"/>
      <c r="AY334" s="62"/>
    </row>
    <row r="335" spans="1:51" ht="24" customHeight="1">
      <c r="A335" s="64">
        <v>2</v>
      </c>
      <c r="B335" s="65">
        <v>1</v>
      </c>
      <c r="C335" s="306" t="s">
        <v>390</v>
      </c>
      <c r="D335" s="307"/>
      <c r="E335" s="307"/>
      <c r="F335" s="307"/>
      <c r="G335" s="307"/>
      <c r="H335" s="307"/>
      <c r="I335" s="307"/>
      <c r="J335" s="307"/>
      <c r="K335" s="307"/>
      <c r="L335" s="307"/>
      <c r="M335" s="294">
        <v>1330005000787</v>
      </c>
      <c r="N335" s="294"/>
      <c r="O335" s="294"/>
      <c r="P335" s="294"/>
      <c r="Q335" s="294"/>
      <c r="R335" s="294"/>
      <c r="S335" s="294"/>
      <c r="T335" s="295" t="s">
        <v>395</v>
      </c>
      <c r="U335" s="295"/>
      <c r="V335" s="295"/>
      <c r="W335" s="295"/>
      <c r="X335" s="295"/>
      <c r="Y335" s="295"/>
      <c r="Z335" s="295"/>
      <c r="AA335" s="295"/>
      <c r="AB335" s="295"/>
      <c r="AC335" s="295"/>
      <c r="AD335" s="295"/>
      <c r="AE335" s="295"/>
      <c r="AF335" s="295"/>
      <c r="AG335" s="295"/>
      <c r="AH335" s="295"/>
      <c r="AI335" s="295"/>
      <c r="AJ335" s="295"/>
      <c r="AK335" s="296"/>
      <c r="AL335" s="60">
        <v>63.042999999999999</v>
      </c>
      <c r="AM335" s="61"/>
      <c r="AN335" s="61"/>
      <c r="AO335" s="61"/>
      <c r="AP335" s="61"/>
      <c r="AQ335" s="61"/>
      <c r="AR335" s="61"/>
      <c r="AS335" s="61"/>
      <c r="AT335" s="61"/>
      <c r="AU335" s="61"/>
      <c r="AV335" s="61"/>
      <c r="AW335" s="61"/>
      <c r="AX335" s="61"/>
      <c r="AY335" s="62"/>
    </row>
    <row r="336" spans="1:51" ht="24" customHeight="1">
      <c r="A336" s="64">
        <v>3</v>
      </c>
      <c r="B336" s="65">
        <v>1</v>
      </c>
      <c r="C336" s="306" t="s">
        <v>391</v>
      </c>
      <c r="D336" s="307"/>
      <c r="E336" s="307"/>
      <c r="F336" s="307"/>
      <c r="G336" s="307"/>
      <c r="H336" s="307"/>
      <c r="I336" s="307"/>
      <c r="J336" s="307"/>
      <c r="K336" s="307"/>
      <c r="L336" s="307"/>
      <c r="M336" s="294">
        <v>1060005001318</v>
      </c>
      <c r="N336" s="294"/>
      <c r="O336" s="294"/>
      <c r="P336" s="294"/>
      <c r="Q336" s="294"/>
      <c r="R336" s="294"/>
      <c r="S336" s="294"/>
      <c r="T336" s="295" t="s">
        <v>395</v>
      </c>
      <c r="U336" s="295"/>
      <c r="V336" s="295"/>
      <c r="W336" s="295"/>
      <c r="X336" s="295"/>
      <c r="Y336" s="295"/>
      <c r="Z336" s="295"/>
      <c r="AA336" s="295"/>
      <c r="AB336" s="295"/>
      <c r="AC336" s="295"/>
      <c r="AD336" s="295"/>
      <c r="AE336" s="295"/>
      <c r="AF336" s="295"/>
      <c r="AG336" s="295"/>
      <c r="AH336" s="295"/>
      <c r="AI336" s="295"/>
      <c r="AJ336" s="295"/>
      <c r="AK336" s="296"/>
      <c r="AL336" s="60">
        <v>52.610999999999997</v>
      </c>
      <c r="AM336" s="61"/>
      <c r="AN336" s="61"/>
      <c r="AO336" s="61"/>
      <c r="AP336" s="61"/>
      <c r="AQ336" s="61"/>
      <c r="AR336" s="61"/>
      <c r="AS336" s="61"/>
      <c r="AT336" s="61"/>
      <c r="AU336" s="61"/>
      <c r="AV336" s="61"/>
      <c r="AW336" s="61"/>
      <c r="AX336" s="61"/>
      <c r="AY336" s="62"/>
    </row>
    <row r="337" spans="1:51" ht="24" customHeight="1">
      <c r="A337" s="53">
        <v>4</v>
      </c>
      <c r="B337" s="54"/>
      <c r="C337" s="306" t="s">
        <v>392</v>
      </c>
      <c r="D337" s="307"/>
      <c r="E337" s="307"/>
      <c r="F337" s="307"/>
      <c r="G337" s="307"/>
      <c r="H337" s="307"/>
      <c r="I337" s="307"/>
      <c r="J337" s="307"/>
      <c r="K337" s="307"/>
      <c r="L337" s="307"/>
      <c r="M337" s="294">
        <v>9370005000801</v>
      </c>
      <c r="N337" s="294"/>
      <c r="O337" s="294"/>
      <c r="P337" s="294"/>
      <c r="Q337" s="294"/>
      <c r="R337" s="294"/>
      <c r="S337" s="294"/>
      <c r="T337" s="295" t="s">
        <v>395</v>
      </c>
      <c r="U337" s="295"/>
      <c r="V337" s="295"/>
      <c r="W337" s="295"/>
      <c r="X337" s="295"/>
      <c r="Y337" s="295"/>
      <c r="Z337" s="295"/>
      <c r="AA337" s="295"/>
      <c r="AB337" s="295"/>
      <c r="AC337" s="295"/>
      <c r="AD337" s="295"/>
      <c r="AE337" s="295"/>
      <c r="AF337" s="295"/>
      <c r="AG337" s="295"/>
      <c r="AH337" s="295"/>
      <c r="AI337" s="295"/>
      <c r="AJ337" s="295"/>
      <c r="AK337" s="296"/>
      <c r="AL337" s="60">
        <v>30.452999999999999</v>
      </c>
      <c r="AM337" s="61"/>
      <c r="AN337" s="61"/>
      <c r="AO337" s="61"/>
      <c r="AP337" s="61"/>
      <c r="AQ337" s="61"/>
      <c r="AR337" s="61"/>
      <c r="AS337" s="61"/>
      <c r="AT337" s="61"/>
      <c r="AU337" s="61"/>
      <c r="AV337" s="61"/>
      <c r="AW337" s="61"/>
      <c r="AX337" s="61"/>
      <c r="AY337" s="62"/>
    </row>
    <row r="338" spans="1:51" ht="24" customHeight="1">
      <c r="A338" s="53">
        <v>5</v>
      </c>
      <c r="B338" s="54"/>
      <c r="C338" s="306" t="s">
        <v>393</v>
      </c>
      <c r="D338" s="307"/>
      <c r="E338" s="307"/>
      <c r="F338" s="307"/>
      <c r="G338" s="307"/>
      <c r="H338" s="307"/>
      <c r="I338" s="307"/>
      <c r="J338" s="307"/>
      <c r="K338" s="307"/>
      <c r="L338" s="307"/>
      <c r="M338" s="294">
        <v>3050005000888</v>
      </c>
      <c r="N338" s="294"/>
      <c r="O338" s="294"/>
      <c r="P338" s="294"/>
      <c r="Q338" s="294"/>
      <c r="R338" s="294"/>
      <c r="S338" s="294"/>
      <c r="T338" s="295" t="s">
        <v>395</v>
      </c>
      <c r="U338" s="295"/>
      <c r="V338" s="295"/>
      <c r="W338" s="295"/>
      <c r="X338" s="295"/>
      <c r="Y338" s="295"/>
      <c r="Z338" s="295"/>
      <c r="AA338" s="295"/>
      <c r="AB338" s="295"/>
      <c r="AC338" s="295"/>
      <c r="AD338" s="295"/>
      <c r="AE338" s="295"/>
      <c r="AF338" s="295"/>
      <c r="AG338" s="295"/>
      <c r="AH338" s="295"/>
      <c r="AI338" s="295"/>
      <c r="AJ338" s="295"/>
      <c r="AK338" s="296"/>
      <c r="AL338" s="60">
        <v>29.292000000000002</v>
      </c>
      <c r="AM338" s="61"/>
      <c r="AN338" s="61"/>
      <c r="AO338" s="61"/>
      <c r="AP338" s="61"/>
      <c r="AQ338" s="61"/>
      <c r="AR338" s="61"/>
      <c r="AS338" s="61"/>
      <c r="AT338" s="61"/>
      <c r="AU338" s="61"/>
      <c r="AV338" s="61"/>
      <c r="AW338" s="61"/>
      <c r="AX338" s="61"/>
      <c r="AY338" s="62"/>
    </row>
    <row r="339" spans="1:51" ht="24" customHeight="1">
      <c r="A339" s="53">
        <v>6</v>
      </c>
      <c r="B339" s="54"/>
      <c r="C339" s="306" t="s">
        <v>394</v>
      </c>
      <c r="D339" s="307"/>
      <c r="E339" s="307"/>
      <c r="F339" s="307"/>
      <c r="G339" s="307"/>
      <c r="H339" s="307"/>
      <c r="I339" s="307"/>
      <c r="J339" s="307"/>
      <c r="K339" s="307"/>
      <c r="L339" s="307"/>
      <c r="M339" s="294">
        <v>3370205001308</v>
      </c>
      <c r="N339" s="294"/>
      <c r="O339" s="294"/>
      <c r="P339" s="294"/>
      <c r="Q339" s="294"/>
      <c r="R339" s="294"/>
      <c r="S339" s="294"/>
      <c r="T339" s="295" t="s">
        <v>395</v>
      </c>
      <c r="U339" s="295"/>
      <c r="V339" s="295"/>
      <c r="W339" s="295"/>
      <c r="X339" s="295"/>
      <c r="Y339" s="295"/>
      <c r="Z339" s="295"/>
      <c r="AA339" s="295"/>
      <c r="AB339" s="295"/>
      <c r="AC339" s="295"/>
      <c r="AD339" s="295"/>
      <c r="AE339" s="295"/>
      <c r="AF339" s="295"/>
      <c r="AG339" s="295"/>
      <c r="AH339" s="295"/>
      <c r="AI339" s="295"/>
      <c r="AJ339" s="295"/>
      <c r="AK339" s="296"/>
      <c r="AL339" s="60">
        <v>28.905000000000001</v>
      </c>
      <c r="AM339" s="61"/>
      <c r="AN339" s="61"/>
      <c r="AO339" s="61"/>
      <c r="AP339" s="61"/>
      <c r="AQ339" s="61"/>
      <c r="AR339" s="61"/>
      <c r="AS339" s="61"/>
      <c r="AT339" s="61"/>
      <c r="AU339" s="61"/>
      <c r="AV339" s="61"/>
      <c r="AW339" s="61"/>
      <c r="AX339" s="61"/>
      <c r="AY339" s="62"/>
    </row>
    <row r="340" spans="1:51" ht="24" customHeight="1">
      <c r="A340" s="53">
        <v>7</v>
      </c>
      <c r="B340" s="54"/>
      <c r="C340" s="306" t="s">
        <v>454</v>
      </c>
      <c r="D340" s="307"/>
      <c r="E340" s="307"/>
      <c r="F340" s="307"/>
      <c r="G340" s="307"/>
      <c r="H340" s="307"/>
      <c r="I340" s="307"/>
      <c r="J340" s="307"/>
      <c r="K340" s="307"/>
      <c r="L340" s="307"/>
      <c r="M340" s="294">
        <v>1180305002037</v>
      </c>
      <c r="N340" s="294"/>
      <c r="O340" s="294"/>
      <c r="P340" s="294"/>
      <c r="Q340" s="294"/>
      <c r="R340" s="294"/>
      <c r="S340" s="294"/>
      <c r="T340" s="295" t="s">
        <v>395</v>
      </c>
      <c r="U340" s="295"/>
      <c r="V340" s="295"/>
      <c r="W340" s="295"/>
      <c r="X340" s="295"/>
      <c r="Y340" s="295"/>
      <c r="Z340" s="295"/>
      <c r="AA340" s="295"/>
      <c r="AB340" s="295"/>
      <c r="AC340" s="295"/>
      <c r="AD340" s="295"/>
      <c r="AE340" s="295"/>
      <c r="AF340" s="295"/>
      <c r="AG340" s="295"/>
      <c r="AH340" s="295"/>
      <c r="AI340" s="295"/>
      <c r="AJ340" s="295"/>
      <c r="AK340" s="296"/>
      <c r="AL340" s="60">
        <v>28.856000000000002</v>
      </c>
      <c r="AM340" s="61"/>
      <c r="AN340" s="61"/>
      <c r="AO340" s="61"/>
      <c r="AP340" s="61"/>
      <c r="AQ340" s="61"/>
      <c r="AR340" s="61"/>
      <c r="AS340" s="61"/>
      <c r="AT340" s="61"/>
      <c r="AU340" s="61"/>
      <c r="AV340" s="61"/>
      <c r="AW340" s="61"/>
      <c r="AX340" s="61"/>
      <c r="AY340" s="62"/>
    </row>
    <row r="341" spans="1:51" ht="24" customHeight="1">
      <c r="A341" s="53">
        <v>8</v>
      </c>
      <c r="B341" s="54"/>
      <c r="C341" s="306" t="s">
        <v>453</v>
      </c>
      <c r="D341" s="307"/>
      <c r="E341" s="307"/>
      <c r="F341" s="307"/>
      <c r="G341" s="307"/>
      <c r="H341" s="307"/>
      <c r="I341" s="307"/>
      <c r="J341" s="307"/>
      <c r="K341" s="307"/>
      <c r="L341" s="307"/>
      <c r="M341" s="294">
        <v>6260005007174</v>
      </c>
      <c r="N341" s="294"/>
      <c r="O341" s="294"/>
      <c r="P341" s="294"/>
      <c r="Q341" s="294"/>
      <c r="R341" s="294"/>
      <c r="S341" s="294"/>
      <c r="T341" s="295" t="s">
        <v>395</v>
      </c>
      <c r="U341" s="295"/>
      <c r="V341" s="295"/>
      <c r="W341" s="295"/>
      <c r="X341" s="295"/>
      <c r="Y341" s="295"/>
      <c r="Z341" s="295"/>
      <c r="AA341" s="295"/>
      <c r="AB341" s="295"/>
      <c r="AC341" s="295"/>
      <c r="AD341" s="295"/>
      <c r="AE341" s="295"/>
      <c r="AF341" s="295"/>
      <c r="AG341" s="295"/>
      <c r="AH341" s="295"/>
      <c r="AI341" s="295"/>
      <c r="AJ341" s="295"/>
      <c r="AK341" s="296"/>
      <c r="AL341" s="60">
        <v>25.652999999999999</v>
      </c>
      <c r="AM341" s="61"/>
      <c r="AN341" s="61"/>
      <c r="AO341" s="61"/>
      <c r="AP341" s="61"/>
      <c r="AQ341" s="61"/>
      <c r="AR341" s="61"/>
      <c r="AS341" s="61"/>
      <c r="AT341" s="61"/>
      <c r="AU341" s="61"/>
      <c r="AV341" s="61"/>
      <c r="AW341" s="61"/>
      <c r="AX341" s="61"/>
      <c r="AY341" s="62"/>
    </row>
    <row r="342" spans="1:51" ht="24" customHeight="1">
      <c r="A342" s="53">
        <v>9</v>
      </c>
      <c r="B342" s="54"/>
      <c r="C342" s="306" t="s">
        <v>396</v>
      </c>
      <c r="D342" s="307"/>
      <c r="E342" s="307"/>
      <c r="F342" s="307"/>
      <c r="G342" s="307"/>
      <c r="H342" s="307"/>
      <c r="I342" s="307"/>
      <c r="J342" s="307"/>
      <c r="K342" s="307"/>
      <c r="L342" s="307"/>
      <c r="M342" s="294">
        <v>1290005004396</v>
      </c>
      <c r="N342" s="294"/>
      <c r="O342" s="294"/>
      <c r="P342" s="294"/>
      <c r="Q342" s="294"/>
      <c r="R342" s="294"/>
      <c r="S342" s="294"/>
      <c r="T342" s="295" t="s">
        <v>395</v>
      </c>
      <c r="U342" s="295"/>
      <c r="V342" s="295"/>
      <c r="W342" s="295"/>
      <c r="X342" s="295"/>
      <c r="Y342" s="295"/>
      <c r="Z342" s="295"/>
      <c r="AA342" s="295"/>
      <c r="AB342" s="295"/>
      <c r="AC342" s="295"/>
      <c r="AD342" s="295"/>
      <c r="AE342" s="295"/>
      <c r="AF342" s="295"/>
      <c r="AG342" s="295"/>
      <c r="AH342" s="295"/>
      <c r="AI342" s="295"/>
      <c r="AJ342" s="295"/>
      <c r="AK342" s="296"/>
      <c r="AL342" s="60">
        <v>25.289000000000001</v>
      </c>
      <c r="AM342" s="61"/>
      <c r="AN342" s="61"/>
      <c r="AO342" s="61"/>
      <c r="AP342" s="61"/>
      <c r="AQ342" s="61"/>
      <c r="AR342" s="61"/>
      <c r="AS342" s="61"/>
      <c r="AT342" s="61"/>
      <c r="AU342" s="61"/>
      <c r="AV342" s="61"/>
      <c r="AW342" s="61"/>
      <c r="AX342" s="61"/>
      <c r="AY342" s="62"/>
    </row>
    <row r="343" spans="1:51" ht="24" customHeight="1">
      <c r="A343" s="53">
        <v>10</v>
      </c>
      <c r="B343" s="54"/>
      <c r="C343" s="306" t="s">
        <v>452</v>
      </c>
      <c r="D343" s="307"/>
      <c r="E343" s="307"/>
      <c r="F343" s="307"/>
      <c r="G343" s="307"/>
      <c r="H343" s="307"/>
      <c r="I343" s="307"/>
      <c r="J343" s="307"/>
      <c r="K343" s="307"/>
      <c r="L343" s="307"/>
      <c r="M343" s="294">
        <v>3462505000070</v>
      </c>
      <c r="N343" s="294"/>
      <c r="O343" s="294"/>
      <c r="P343" s="294"/>
      <c r="Q343" s="294"/>
      <c r="R343" s="294"/>
      <c r="S343" s="294"/>
      <c r="T343" s="295" t="s">
        <v>395</v>
      </c>
      <c r="U343" s="295"/>
      <c r="V343" s="295"/>
      <c r="W343" s="295"/>
      <c r="X343" s="295"/>
      <c r="Y343" s="295"/>
      <c r="Z343" s="295"/>
      <c r="AA343" s="295"/>
      <c r="AB343" s="295"/>
      <c r="AC343" s="295"/>
      <c r="AD343" s="295"/>
      <c r="AE343" s="295"/>
      <c r="AF343" s="295"/>
      <c r="AG343" s="295"/>
      <c r="AH343" s="295"/>
      <c r="AI343" s="295"/>
      <c r="AJ343" s="295"/>
      <c r="AK343" s="296"/>
      <c r="AL343" s="60">
        <v>25.151</v>
      </c>
      <c r="AM343" s="61"/>
      <c r="AN343" s="61"/>
      <c r="AO343" s="61"/>
      <c r="AP343" s="61"/>
      <c r="AQ343" s="61"/>
      <c r="AR343" s="61"/>
      <c r="AS343" s="61"/>
      <c r="AT343" s="61"/>
      <c r="AU343" s="61"/>
      <c r="AV343" s="61"/>
      <c r="AW343" s="61"/>
      <c r="AX343" s="61"/>
      <c r="AY343" s="62"/>
    </row>
    <row r="344" spans="1:51">
      <c r="A344" s="5"/>
      <c r="B344" s="52" t="s">
        <v>509</v>
      </c>
      <c r="C344" s="5"/>
      <c r="D344" s="5"/>
      <c r="E344" s="5"/>
      <c r="F344" s="5"/>
      <c r="G344" s="5"/>
      <c r="H344" s="5"/>
      <c r="I344" s="5"/>
      <c r="J344" s="5"/>
      <c r="K344" s="5"/>
      <c r="L344" s="5"/>
      <c r="M344" s="5"/>
      <c r="N344" s="5"/>
      <c r="O344" s="5"/>
      <c r="P344" s="5"/>
      <c r="Q344" s="5"/>
      <c r="R344" s="5"/>
      <c r="S344" s="5"/>
      <c r="T344" s="5"/>
      <c r="U344" s="5"/>
      <c r="V344" s="5"/>
      <c r="W344" s="5"/>
      <c r="X344" s="5"/>
      <c r="Y344" s="5"/>
      <c r="Z344" s="5"/>
      <c r="AA344" s="5"/>
      <c r="AB344" s="5"/>
      <c r="AC344" s="5"/>
      <c r="AD344" s="5"/>
      <c r="AE344" s="5"/>
      <c r="AF344" s="5"/>
      <c r="AG344" s="5"/>
      <c r="AH344" s="5"/>
      <c r="AI344" s="5"/>
      <c r="AJ344" s="5"/>
      <c r="AK344" s="5"/>
    </row>
    <row r="345" spans="1:51" ht="34.5" customHeight="1">
      <c r="A345" s="64"/>
      <c r="B345" s="65"/>
      <c r="C345" s="66" t="s">
        <v>11</v>
      </c>
      <c r="D345" s="67"/>
      <c r="E345" s="67"/>
      <c r="F345" s="67"/>
      <c r="G345" s="67"/>
      <c r="H345" s="67"/>
      <c r="I345" s="67"/>
      <c r="J345" s="67"/>
      <c r="K345" s="67"/>
      <c r="L345" s="67"/>
      <c r="M345" s="68" t="s">
        <v>155</v>
      </c>
      <c r="N345" s="69"/>
      <c r="O345" s="69"/>
      <c r="P345" s="69"/>
      <c r="Q345" s="69"/>
      <c r="R345" s="69"/>
      <c r="S345" s="69"/>
      <c r="T345" s="67" t="s">
        <v>154</v>
      </c>
      <c r="U345" s="67"/>
      <c r="V345" s="67"/>
      <c r="W345" s="67"/>
      <c r="X345" s="67"/>
      <c r="Y345" s="67"/>
      <c r="Z345" s="67"/>
      <c r="AA345" s="67"/>
      <c r="AB345" s="67"/>
      <c r="AC345" s="67"/>
      <c r="AD345" s="67"/>
      <c r="AE345" s="67"/>
      <c r="AF345" s="67"/>
      <c r="AG345" s="67"/>
      <c r="AH345" s="67"/>
      <c r="AI345" s="67"/>
      <c r="AJ345" s="67"/>
      <c r="AK345" s="70"/>
      <c r="AL345" s="71" t="s">
        <v>12</v>
      </c>
      <c r="AM345" s="72"/>
      <c r="AN345" s="72"/>
      <c r="AO345" s="72"/>
      <c r="AP345" s="72"/>
      <c r="AQ345" s="72"/>
      <c r="AR345" s="72"/>
      <c r="AS345" s="72"/>
      <c r="AT345" s="72"/>
      <c r="AU345" s="72"/>
      <c r="AV345" s="72"/>
      <c r="AW345" s="72"/>
      <c r="AX345" s="72"/>
      <c r="AY345" s="73"/>
    </row>
    <row r="346" spans="1:51" ht="30" customHeight="1">
      <c r="A346" s="53">
        <v>1</v>
      </c>
      <c r="B346" s="54"/>
      <c r="C346" s="55" t="s">
        <v>550</v>
      </c>
      <c r="D346" s="56"/>
      <c r="E346" s="56"/>
      <c r="F346" s="56"/>
      <c r="G346" s="56"/>
      <c r="H346" s="56"/>
      <c r="I346" s="56"/>
      <c r="J346" s="56"/>
      <c r="K346" s="56"/>
      <c r="L346" s="56"/>
      <c r="M346" s="57">
        <v>6430005000962</v>
      </c>
      <c r="N346" s="57"/>
      <c r="O346" s="57"/>
      <c r="P346" s="57"/>
      <c r="Q346" s="57"/>
      <c r="R346" s="57"/>
      <c r="S346" s="57"/>
      <c r="T346" s="904" t="s">
        <v>397</v>
      </c>
      <c r="U346" s="896"/>
      <c r="V346" s="896"/>
      <c r="W346" s="896"/>
      <c r="X346" s="896"/>
      <c r="Y346" s="896"/>
      <c r="Z346" s="896"/>
      <c r="AA346" s="896"/>
      <c r="AB346" s="896"/>
      <c r="AC346" s="896"/>
      <c r="AD346" s="896"/>
      <c r="AE346" s="896"/>
      <c r="AF346" s="896"/>
      <c r="AG346" s="896"/>
      <c r="AH346" s="896"/>
      <c r="AI346" s="896"/>
      <c r="AJ346" s="896"/>
      <c r="AK346" s="897"/>
      <c r="AL346" s="906">
        <v>70.263999999999996</v>
      </c>
      <c r="AM346" s="907"/>
      <c r="AN346" s="907"/>
      <c r="AO346" s="907"/>
      <c r="AP346" s="907"/>
      <c r="AQ346" s="907"/>
      <c r="AR346" s="907"/>
      <c r="AS346" s="907"/>
      <c r="AT346" s="907"/>
      <c r="AU346" s="907"/>
      <c r="AV346" s="907"/>
      <c r="AW346" s="907"/>
      <c r="AX346" s="907"/>
      <c r="AY346" s="908"/>
    </row>
    <row r="347" spans="1:51">
      <c r="A347" s="5"/>
      <c r="B347" s="52" t="s">
        <v>510</v>
      </c>
      <c r="C347" s="5"/>
      <c r="D347" s="5"/>
      <c r="E347" s="5"/>
      <c r="F347" s="5"/>
      <c r="G347" s="5"/>
      <c r="H347" s="5"/>
      <c r="I347" s="5"/>
      <c r="J347" s="5"/>
      <c r="K347" s="5"/>
      <c r="L347" s="5"/>
      <c r="M347" s="5"/>
      <c r="N347" s="5"/>
      <c r="O347" s="5"/>
      <c r="P347" s="5"/>
      <c r="Q347" s="5"/>
      <c r="R347" s="5"/>
      <c r="S347" s="5"/>
      <c r="T347" s="5"/>
      <c r="U347" s="5"/>
      <c r="V347" s="5"/>
      <c r="W347" s="5"/>
      <c r="X347" s="5"/>
      <c r="Y347" s="5"/>
      <c r="Z347" s="5"/>
      <c r="AA347" s="5"/>
      <c r="AB347" s="5"/>
      <c r="AC347" s="5"/>
      <c r="AD347" s="5"/>
      <c r="AE347" s="5"/>
      <c r="AF347" s="5"/>
      <c r="AG347" s="5"/>
      <c r="AH347" s="5"/>
      <c r="AI347" s="5"/>
      <c r="AJ347" s="5"/>
      <c r="AK347" s="5"/>
    </row>
    <row r="348" spans="1:51" ht="34.5" customHeight="1">
      <c r="A348" s="64"/>
      <c r="B348" s="65"/>
      <c r="C348" s="66" t="s">
        <v>11</v>
      </c>
      <c r="D348" s="67"/>
      <c r="E348" s="67"/>
      <c r="F348" s="67"/>
      <c r="G348" s="67"/>
      <c r="H348" s="67"/>
      <c r="I348" s="67"/>
      <c r="J348" s="67"/>
      <c r="K348" s="67"/>
      <c r="L348" s="67"/>
      <c r="M348" s="68" t="s">
        <v>155</v>
      </c>
      <c r="N348" s="69"/>
      <c r="O348" s="69"/>
      <c r="P348" s="69"/>
      <c r="Q348" s="69"/>
      <c r="R348" s="69"/>
      <c r="S348" s="69"/>
      <c r="T348" s="67" t="s">
        <v>154</v>
      </c>
      <c r="U348" s="67"/>
      <c r="V348" s="67"/>
      <c r="W348" s="67"/>
      <c r="X348" s="67"/>
      <c r="Y348" s="67"/>
      <c r="Z348" s="67"/>
      <c r="AA348" s="67"/>
      <c r="AB348" s="67"/>
      <c r="AC348" s="67"/>
      <c r="AD348" s="67"/>
      <c r="AE348" s="67"/>
      <c r="AF348" s="67"/>
      <c r="AG348" s="67"/>
      <c r="AH348" s="67"/>
      <c r="AI348" s="67"/>
      <c r="AJ348" s="67"/>
      <c r="AK348" s="70"/>
      <c r="AL348" s="71" t="s">
        <v>12</v>
      </c>
      <c r="AM348" s="72"/>
      <c r="AN348" s="72"/>
      <c r="AO348" s="72"/>
      <c r="AP348" s="72"/>
      <c r="AQ348" s="72"/>
      <c r="AR348" s="72"/>
      <c r="AS348" s="72"/>
      <c r="AT348" s="72"/>
      <c r="AU348" s="72"/>
      <c r="AV348" s="72"/>
      <c r="AW348" s="72"/>
      <c r="AX348" s="72"/>
      <c r="AY348" s="73"/>
    </row>
    <row r="349" spans="1:51" ht="30" customHeight="1">
      <c r="A349" s="53">
        <v>1</v>
      </c>
      <c r="B349" s="54"/>
      <c r="C349" s="264" t="s">
        <v>398</v>
      </c>
      <c r="D349" s="265"/>
      <c r="E349" s="265"/>
      <c r="F349" s="265"/>
      <c r="G349" s="265"/>
      <c r="H349" s="265"/>
      <c r="I349" s="265"/>
      <c r="J349" s="265"/>
      <c r="K349" s="265"/>
      <c r="L349" s="265"/>
      <c r="M349" s="294">
        <v>1430005009240</v>
      </c>
      <c r="N349" s="294"/>
      <c r="O349" s="294"/>
      <c r="P349" s="294"/>
      <c r="Q349" s="294"/>
      <c r="R349" s="294"/>
      <c r="S349" s="294"/>
      <c r="T349" s="295" t="s">
        <v>404</v>
      </c>
      <c r="U349" s="295"/>
      <c r="V349" s="295"/>
      <c r="W349" s="295"/>
      <c r="X349" s="295"/>
      <c r="Y349" s="295"/>
      <c r="Z349" s="295"/>
      <c r="AA349" s="295"/>
      <c r="AB349" s="295"/>
      <c r="AC349" s="295"/>
      <c r="AD349" s="295"/>
      <c r="AE349" s="295"/>
      <c r="AF349" s="295"/>
      <c r="AG349" s="295"/>
      <c r="AH349" s="295"/>
      <c r="AI349" s="295"/>
      <c r="AJ349" s="295"/>
      <c r="AK349" s="296"/>
      <c r="AL349" s="60">
        <v>7.3460000000000001</v>
      </c>
      <c r="AM349" s="61"/>
      <c r="AN349" s="61"/>
      <c r="AO349" s="61"/>
      <c r="AP349" s="61"/>
      <c r="AQ349" s="61"/>
      <c r="AR349" s="61"/>
      <c r="AS349" s="61"/>
      <c r="AT349" s="61"/>
      <c r="AU349" s="61"/>
      <c r="AV349" s="61"/>
      <c r="AW349" s="61"/>
      <c r="AX349" s="61"/>
      <c r="AY349" s="62"/>
    </row>
    <row r="350" spans="1:51" ht="30" customHeight="1">
      <c r="A350" s="53">
        <v>2</v>
      </c>
      <c r="B350" s="54"/>
      <c r="C350" s="264" t="s">
        <v>405</v>
      </c>
      <c r="D350" s="265"/>
      <c r="E350" s="265"/>
      <c r="F350" s="265"/>
      <c r="G350" s="265"/>
      <c r="H350" s="265"/>
      <c r="I350" s="265"/>
      <c r="J350" s="265"/>
      <c r="K350" s="265"/>
      <c r="L350" s="265"/>
      <c r="M350" s="294">
        <v>7350005004517</v>
      </c>
      <c r="N350" s="294"/>
      <c r="O350" s="294"/>
      <c r="P350" s="294"/>
      <c r="Q350" s="294"/>
      <c r="R350" s="294"/>
      <c r="S350" s="294"/>
      <c r="T350" s="295" t="s">
        <v>404</v>
      </c>
      <c r="U350" s="295"/>
      <c r="V350" s="295"/>
      <c r="W350" s="295"/>
      <c r="X350" s="295"/>
      <c r="Y350" s="295"/>
      <c r="Z350" s="295"/>
      <c r="AA350" s="295"/>
      <c r="AB350" s="295"/>
      <c r="AC350" s="295"/>
      <c r="AD350" s="295"/>
      <c r="AE350" s="295"/>
      <c r="AF350" s="295"/>
      <c r="AG350" s="295"/>
      <c r="AH350" s="295"/>
      <c r="AI350" s="295"/>
      <c r="AJ350" s="295"/>
      <c r="AK350" s="296"/>
      <c r="AL350" s="60">
        <v>5.7119999999999997</v>
      </c>
      <c r="AM350" s="61"/>
      <c r="AN350" s="61"/>
      <c r="AO350" s="61"/>
      <c r="AP350" s="61"/>
      <c r="AQ350" s="61"/>
      <c r="AR350" s="61"/>
      <c r="AS350" s="61"/>
      <c r="AT350" s="61"/>
      <c r="AU350" s="61"/>
      <c r="AV350" s="61"/>
      <c r="AW350" s="61"/>
      <c r="AX350" s="61"/>
      <c r="AY350" s="62"/>
    </row>
    <row r="351" spans="1:51" ht="30" customHeight="1">
      <c r="A351" s="53">
        <v>3</v>
      </c>
      <c r="B351" s="54"/>
      <c r="C351" s="264" t="s">
        <v>406</v>
      </c>
      <c r="D351" s="265"/>
      <c r="E351" s="265"/>
      <c r="F351" s="265"/>
      <c r="G351" s="265"/>
      <c r="H351" s="265"/>
      <c r="I351" s="265"/>
      <c r="J351" s="265"/>
      <c r="K351" s="265"/>
      <c r="L351" s="265"/>
      <c r="M351" s="294">
        <v>2460105000203</v>
      </c>
      <c r="N351" s="294"/>
      <c r="O351" s="294"/>
      <c r="P351" s="294"/>
      <c r="Q351" s="294"/>
      <c r="R351" s="294"/>
      <c r="S351" s="294"/>
      <c r="T351" s="295" t="s">
        <v>404</v>
      </c>
      <c r="U351" s="295"/>
      <c r="V351" s="295"/>
      <c r="W351" s="295"/>
      <c r="X351" s="295"/>
      <c r="Y351" s="295"/>
      <c r="Z351" s="295"/>
      <c r="AA351" s="295"/>
      <c r="AB351" s="295"/>
      <c r="AC351" s="295"/>
      <c r="AD351" s="295"/>
      <c r="AE351" s="295"/>
      <c r="AF351" s="295"/>
      <c r="AG351" s="295"/>
      <c r="AH351" s="295"/>
      <c r="AI351" s="295"/>
      <c r="AJ351" s="295"/>
      <c r="AK351" s="296"/>
      <c r="AL351" s="60">
        <v>4.9390000000000001</v>
      </c>
      <c r="AM351" s="61"/>
      <c r="AN351" s="61"/>
      <c r="AO351" s="61"/>
      <c r="AP351" s="61"/>
      <c r="AQ351" s="61"/>
      <c r="AR351" s="61"/>
      <c r="AS351" s="61"/>
      <c r="AT351" s="61"/>
      <c r="AU351" s="61"/>
      <c r="AV351" s="61"/>
      <c r="AW351" s="61"/>
      <c r="AX351" s="61"/>
      <c r="AY351" s="62"/>
    </row>
    <row r="352" spans="1:51" ht="30" customHeight="1">
      <c r="A352" s="53">
        <v>4</v>
      </c>
      <c r="B352" s="54"/>
      <c r="C352" s="264" t="s">
        <v>407</v>
      </c>
      <c r="D352" s="265"/>
      <c r="E352" s="265"/>
      <c r="F352" s="265"/>
      <c r="G352" s="265"/>
      <c r="H352" s="265"/>
      <c r="I352" s="265"/>
      <c r="J352" s="265"/>
      <c r="K352" s="265"/>
      <c r="L352" s="265"/>
      <c r="M352" s="294">
        <v>1350005004274</v>
      </c>
      <c r="N352" s="294"/>
      <c r="O352" s="294"/>
      <c r="P352" s="294"/>
      <c r="Q352" s="294"/>
      <c r="R352" s="294"/>
      <c r="S352" s="294"/>
      <c r="T352" s="295" t="s">
        <v>404</v>
      </c>
      <c r="U352" s="295"/>
      <c r="V352" s="295"/>
      <c r="W352" s="295"/>
      <c r="X352" s="295"/>
      <c r="Y352" s="295"/>
      <c r="Z352" s="295"/>
      <c r="AA352" s="295"/>
      <c r="AB352" s="295"/>
      <c r="AC352" s="295"/>
      <c r="AD352" s="295"/>
      <c r="AE352" s="295"/>
      <c r="AF352" s="295"/>
      <c r="AG352" s="295"/>
      <c r="AH352" s="295"/>
      <c r="AI352" s="295"/>
      <c r="AJ352" s="295"/>
      <c r="AK352" s="296"/>
      <c r="AL352" s="60">
        <v>4.6559999999999997</v>
      </c>
      <c r="AM352" s="61"/>
      <c r="AN352" s="61"/>
      <c r="AO352" s="61"/>
      <c r="AP352" s="61"/>
      <c r="AQ352" s="61"/>
      <c r="AR352" s="61"/>
      <c r="AS352" s="61"/>
      <c r="AT352" s="61"/>
      <c r="AU352" s="61"/>
      <c r="AV352" s="61"/>
      <c r="AW352" s="61"/>
      <c r="AX352" s="61"/>
      <c r="AY352" s="62"/>
    </row>
    <row r="353" spans="1:51" ht="30" customHeight="1">
      <c r="A353" s="53">
        <v>5</v>
      </c>
      <c r="B353" s="54"/>
      <c r="C353" s="264" t="s">
        <v>408</v>
      </c>
      <c r="D353" s="265"/>
      <c r="E353" s="265"/>
      <c r="F353" s="265"/>
      <c r="G353" s="265"/>
      <c r="H353" s="265"/>
      <c r="I353" s="265"/>
      <c r="J353" s="265"/>
      <c r="K353" s="265"/>
      <c r="L353" s="265"/>
      <c r="M353" s="294">
        <v>4260005006137</v>
      </c>
      <c r="N353" s="294"/>
      <c r="O353" s="294"/>
      <c r="P353" s="294"/>
      <c r="Q353" s="294"/>
      <c r="R353" s="294"/>
      <c r="S353" s="294"/>
      <c r="T353" s="295" t="s">
        <v>404</v>
      </c>
      <c r="U353" s="295"/>
      <c r="V353" s="295"/>
      <c r="W353" s="295"/>
      <c r="X353" s="295"/>
      <c r="Y353" s="295"/>
      <c r="Z353" s="295"/>
      <c r="AA353" s="295"/>
      <c r="AB353" s="295"/>
      <c r="AC353" s="295"/>
      <c r="AD353" s="295"/>
      <c r="AE353" s="295"/>
      <c r="AF353" s="295"/>
      <c r="AG353" s="295"/>
      <c r="AH353" s="295"/>
      <c r="AI353" s="295"/>
      <c r="AJ353" s="295"/>
      <c r="AK353" s="296"/>
      <c r="AL353" s="60">
        <v>3.2709999999999999</v>
      </c>
      <c r="AM353" s="61"/>
      <c r="AN353" s="61"/>
      <c r="AO353" s="61"/>
      <c r="AP353" s="61"/>
      <c r="AQ353" s="61"/>
      <c r="AR353" s="61"/>
      <c r="AS353" s="61"/>
      <c r="AT353" s="61"/>
      <c r="AU353" s="61"/>
      <c r="AV353" s="61"/>
      <c r="AW353" s="61"/>
      <c r="AX353" s="61"/>
      <c r="AY353" s="62"/>
    </row>
    <row r="354" spans="1:51" ht="30" customHeight="1">
      <c r="A354" s="53">
        <v>6</v>
      </c>
      <c r="B354" s="54"/>
      <c r="C354" s="264" t="s">
        <v>409</v>
      </c>
      <c r="D354" s="265"/>
      <c r="E354" s="265"/>
      <c r="F354" s="265"/>
      <c r="G354" s="265"/>
      <c r="H354" s="265"/>
      <c r="I354" s="265"/>
      <c r="J354" s="265"/>
      <c r="K354" s="265"/>
      <c r="L354" s="265"/>
      <c r="M354" s="294">
        <v>9460305001325</v>
      </c>
      <c r="N354" s="294"/>
      <c r="O354" s="294"/>
      <c r="P354" s="294"/>
      <c r="Q354" s="294"/>
      <c r="R354" s="294"/>
      <c r="S354" s="294"/>
      <c r="T354" s="295" t="s">
        <v>404</v>
      </c>
      <c r="U354" s="295"/>
      <c r="V354" s="295"/>
      <c r="W354" s="295"/>
      <c r="X354" s="295"/>
      <c r="Y354" s="295"/>
      <c r="Z354" s="295"/>
      <c r="AA354" s="295"/>
      <c r="AB354" s="295"/>
      <c r="AC354" s="295"/>
      <c r="AD354" s="295"/>
      <c r="AE354" s="295"/>
      <c r="AF354" s="295"/>
      <c r="AG354" s="295"/>
      <c r="AH354" s="295"/>
      <c r="AI354" s="295"/>
      <c r="AJ354" s="295"/>
      <c r="AK354" s="296"/>
      <c r="AL354" s="60">
        <v>3.1259999999999999</v>
      </c>
      <c r="AM354" s="61"/>
      <c r="AN354" s="61"/>
      <c r="AO354" s="61"/>
      <c r="AP354" s="61"/>
      <c r="AQ354" s="61"/>
      <c r="AR354" s="61"/>
      <c r="AS354" s="61"/>
      <c r="AT354" s="61"/>
      <c r="AU354" s="61"/>
      <c r="AV354" s="61"/>
      <c r="AW354" s="61"/>
      <c r="AX354" s="61"/>
      <c r="AY354" s="62"/>
    </row>
    <row r="355" spans="1:51" ht="30" customHeight="1">
      <c r="A355" s="53">
        <v>7</v>
      </c>
      <c r="B355" s="54"/>
      <c r="C355" s="264" t="s">
        <v>389</v>
      </c>
      <c r="D355" s="265"/>
      <c r="E355" s="265"/>
      <c r="F355" s="265"/>
      <c r="G355" s="265"/>
      <c r="H355" s="265"/>
      <c r="I355" s="265"/>
      <c r="J355" s="265"/>
      <c r="K355" s="265"/>
      <c r="L355" s="265"/>
      <c r="M355" s="294">
        <v>6462505000233</v>
      </c>
      <c r="N355" s="294"/>
      <c r="O355" s="294"/>
      <c r="P355" s="294"/>
      <c r="Q355" s="294"/>
      <c r="R355" s="294"/>
      <c r="S355" s="294"/>
      <c r="T355" s="295" t="s">
        <v>404</v>
      </c>
      <c r="U355" s="295"/>
      <c r="V355" s="295"/>
      <c r="W355" s="295"/>
      <c r="X355" s="295"/>
      <c r="Y355" s="295"/>
      <c r="Z355" s="295"/>
      <c r="AA355" s="295"/>
      <c r="AB355" s="295"/>
      <c r="AC355" s="295"/>
      <c r="AD355" s="295"/>
      <c r="AE355" s="295"/>
      <c r="AF355" s="295"/>
      <c r="AG355" s="295"/>
      <c r="AH355" s="295"/>
      <c r="AI355" s="295"/>
      <c r="AJ355" s="295"/>
      <c r="AK355" s="296"/>
      <c r="AL355" s="60">
        <v>3.0880000000000001</v>
      </c>
      <c r="AM355" s="61"/>
      <c r="AN355" s="61"/>
      <c r="AO355" s="61"/>
      <c r="AP355" s="61"/>
      <c r="AQ355" s="61"/>
      <c r="AR355" s="61"/>
      <c r="AS355" s="61"/>
      <c r="AT355" s="61"/>
      <c r="AU355" s="61"/>
      <c r="AV355" s="61"/>
      <c r="AW355" s="61"/>
      <c r="AX355" s="61"/>
      <c r="AY355" s="62"/>
    </row>
    <row r="356" spans="1:51" ht="30" customHeight="1">
      <c r="A356" s="53">
        <v>8</v>
      </c>
      <c r="B356" s="54"/>
      <c r="C356" s="264" t="s">
        <v>410</v>
      </c>
      <c r="D356" s="265"/>
      <c r="E356" s="265"/>
      <c r="F356" s="265"/>
      <c r="G356" s="265"/>
      <c r="H356" s="265"/>
      <c r="I356" s="265"/>
      <c r="J356" s="265"/>
      <c r="K356" s="265"/>
      <c r="L356" s="265"/>
      <c r="M356" s="294">
        <v>4430005009221</v>
      </c>
      <c r="N356" s="294"/>
      <c r="O356" s="294"/>
      <c r="P356" s="294"/>
      <c r="Q356" s="294"/>
      <c r="R356" s="294"/>
      <c r="S356" s="294"/>
      <c r="T356" s="295" t="s">
        <v>404</v>
      </c>
      <c r="U356" s="295"/>
      <c r="V356" s="295"/>
      <c r="W356" s="295"/>
      <c r="X356" s="295"/>
      <c r="Y356" s="295"/>
      <c r="Z356" s="295"/>
      <c r="AA356" s="295"/>
      <c r="AB356" s="295"/>
      <c r="AC356" s="295"/>
      <c r="AD356" s="295"/>
      <c r="AE356" s="295"/>
      <c r="AF356" s="295"/>
      <c r="AG356" s="295"/>
      <c r="AH356" s="295"/>
      <c r="AI356" s="295"/>
      <c r="AJ356" s="295"/>
      <c r="AK356" s="296"/>
      <c r="AL356" s="60">
        <v>2.742</v>
      </c>
      <c r="AM356" s="61"/>
      <c r="AN356" s="61"/>
      <c r="AO356" s="61"/>
      <c r="AP356" s="61"/>
      <c r="AQ356" s="61"/>
      <c r="AR356" s="61"/>
      <c r="AS356" s="61"/>
      <c r="AT356" s="61"/>
      <c r="AU356" s="61"/>
      <c r="AV356" s="61"/>
      <c r="AW356" s="61"/>
      <c r="AX356" s="61"/>
      <c r="AY356" s="62"/>
    </row>
    <row r="357" spans="1:51" ht="30" customHeight="1">
      <c r="A357" s="53">
        <v>9</v>
      </c>
      <c r="B357" s="54"/>
      <c r="C357" s="264" t="s">
        <v>411</v>
      </c>
      <c r="D357" s="265"/>
      <c r="E357" s="265"/>
      <c r="F357" s="265"/>
      <c r="G357" s="265"/>
      <c r="H357" s="265"/>
      <c r="I357" s="265"/>
      <c r="J357" s="265"/>
      <c r="K357" s="265"/>
      <c r="L357" s="265"/>
      <c r="M357" s="294">
        <v>8350005000696</v>
      </c>
      <c r="N357" s="294"/>
      <c r="O357" s="294"/>
      <c r="P357" s="294"/>
      <c r="Q357" s="294"/>
      <c r="R357" s="294"/>
      <c r="S357" s="294"/>
      <c r="T357" s="295" t="s">
        <v>404</v>
      </c>
      <c r="U357" s="295"/>
      <c r="V357" s="295"/>
      <c r="W357" s="295"/>
      <c r="X357" s="295"/>
      <c r="Y357" s="295"/>
      <c r="Z357" s="295"/>
      <c r="AA357" s="295"/>
      <c r="AB357" s="295"/>
      <c r="AC357" s="295"/>
      <c r="AD357" s="295"/>
      <c r="AE357" s="295"/>
      <c r="AF357" s="295"/>
      <c r="AG357" s="295"/>
      <c r="AH357" s="295"/>
      <c r="AI357" s="295"/>
      <c r="AJ357" s="295"/>
      <c r="AK357" s="296"/>
      <c r="AL357" s="60">
        <v>2.7349999999999999</v>
      </c>
      <c r="AM357" s="61"/>
      <c r="AN357" s="61"/>
      <c r="AO357" s="61"/>
      <c r="AP357" s="61"/>
      <c r="AQ357" s="61"/>
      <c r="AR357" s="61"/>
      <c r="AS357" s="61"/>
      <c r="AT357" s="61"/>
      <c r="AU357" s="61"/>
      <c r="AV357" s="61"/>
      <c r="AW357" s="61"/>
      <c r="AX357" s="61"/>
      <c r="AY357" s="62"/>
    </row>
    <row r="358" spans="1:51" ht="30" customHeight="1">
      <c r="A358" s="53">
        <v>10</v>
      </c>
      <c r="B358" s="54"/>
      <c r="C358" s="264" t="s">
        <v>412</v>
      </c>
      <c r="D358" s="265"/>
      <c r="E358" s="265"/>
      <c r="F358" s="265"/>
      <c r="G358" s="265"/>
      <c r="H358" s="265"/>
      <c r="I358" s="265"/>
      <c r="J358" s="265"/>
      <c r="K358" s="265"/>
      <c r="L358" s="265"/>
      <c r="M358" s="308">
        <v>6440005000978</v>
      </c>
      <c r="N358" s="294"/>
      <c r="O358" s="294"/>
      <c r="P358" s="294"/>
      <c r="Q358" s="294"/>
      <c r="R358" s="294"/>
      <c r="S358" s="294"/>
      <c r="T358" s="295" t="s">
        <v>404</v>
      </c>
      <c r="U358" s="295"/>
      <c r="V358" s="295"/>
      <c r="W358" s="295"/>
      <c r="X358" s="295"/>
      <c r="Y358" s="295"/>
      <c r="Z358" s="295"/>
      <c r="AA358" s="295"/>
      <c r="AB358" s="295"/>
      <c r="AC358" s="295"/>
      <c r="AD358" s="295"/>
      <c r="AE358" s="295"/>
      <c r="AF358" s="295"/>
      <c r="AG358" s="295"/>
      <c r="AH358" s="295"/>
      <c r="AI358" s="295"/>
      <c r="AJ358" s="295"/>
      <c r="AK358" s="296"/>
      <c r="AL358" s="60">
        <v>2.5</v>
      </c>
      <c r="AM358" s="61"/>
      <c r="AN358" s="61"/>
      <c r="AO358" s="61"/>
      <c r="AP358" s="61"/>
      <c r="AQ358" s="61"/>
      <c r="AR358" s="61"/>
      <c r="AS358" s="61"/>
      <c r="AT358" s="61"/>
      <c r="AU358" s="61"/>
      <c r="AV358" s="61"/>
      <c r="AW358" s="61"/>
      <c r="AX358" s="61"/>
      <c r="AY358" s="62"/>
    </row>
    <row r="359" spans="1:51">
      <c r="A359" s="5"/>
      <c r="B359" s="52" t="s">
        <v>511</v>
      </c>
      <c r="C359" s="5"/>
      <c r="D359" s="5"/>
      <c r="E359" s="5"/>
      <c r="F359" s="5"/>
      <c r="G359" s="5"/>
      <c r="H359" s="5"/>
      <c r="I359" s="5"/>
      <c r="J359" s="5"/>
      <c r="K359" s="5"/>
      <c r="L359" s="5"/>
      <c r="M359" s="5"/>
      <c r="N359" s="5"/>
      <c r="O359" s="5"/>
      <c r="P359" s="5"/>
      <c r="Q359" s="5"/>
      <c r="R359" s="5"/>
      <c r="S359" s="5"/>
      <c r="T359" s="5"/>
      <c r="U359" s="5"/>
      <c r="V359" s="5"/>
      <c r="W359" s="5"/>
      <c r="X359" s="5"/>
      <c r="Y359" s="5"/>
      <c r="Z359" s="5"/>
      <c r="AA359" s="5"/>
      <c r="AB359" s="5"/>
      <c r="AC359" s="5"/>
      <c r="AD359" s="5"/>
      <c r="AE359" s="5"/>
      <c r="AF359" s="5"/>
      <c r="AG359" s="5"/>
      <c r="AH359" s="5"/>
      <c r="AI359" s="5"/>
      <c r="AJ359" s="5"/>
      <c r="AK359" s="5"/>
    </row>
    <row r="360" spans="1:51" ht="34.5" customHeight="1">
      <c r="A360" s="64"/>
      <c r="B360" s="65"/>
      <c r="C360" s="66" t="s">
        <v>11</v>
      </c>
      <c r="D360" s="67"/>
      <c r="E360" s="67"/>
      <c r="F360" s="67"/>
      <c r="G360" s="67"/>
      <c r="H360" s="67"/>
      <c r="I360" s="67"/>
      <c r="J360" s="67"/>
      <c r="K360" s="67"/>
      <c r="L360" s="67"/>
      <c r="M360" s="68" t="s">
        <v>155</v>
      </c>
      <c r="N360" s="69"/>
      <c r="O360" s="69"/>
      <c r="P360" s="69"/>
      <c r="Q360" s="69"/>
      <c r="R360" s="69"/>
      <c r="S360" s="69"/>
      <c r="T360" s="67" t="s">
        <v>154</v>
      </c>
      <c r="U360" s="67"/>
      <c r="V360" s="67"/>
      <c r="W360" s="67"/>
      <c r="X360" s="67"/>
      <c r="Y360" s="67"/>
      <c r="Z360" s="67"/>
      <c r="AA360" s="67"/>
      <c r="AB360" s="67"/>
      <c r="AC360" s="67"/>
      <c r="AD360" s="67"/>
      <c r="AE360" s="67"/>
      <c r="AF360" s="67"/>
      <c r="AG360" s="67"/>
      <c r="AH360" s="67"/>
      <c r="AI360" s="67"/>
      <c r="AJ360" s="67"/>
      <c r="AK360" s="70"/>
      <c r="AL360" s="71" t="s">
        <v>12</v>
      </c>
      <c r="AM360" s="72"/>
      <c r="AN360" s="72"/>
      <c r="AO360" s="72"/>
      <c r="AP360" s="72"/>
      <c r="AQ360" s="72"/>
      <c r="AR360" s="72"/>
      <c r="AS360" s="72"/>
      <c r="AT360" s="72"/>
      <c r="AU360" s="72"/>
      <c r="AV360" s="72"/>
      <c r="AW360" s="72"/>
      <c r="AX360" s="72"/>
      <c r="AY360" s="73"/>
    </row>
    <row r="361" spans="1:51" ht="30" customHeight="1">
      <c r="A361" s="53">
        <v>1</v>
      </c>
      <c r="B361" s="54"/>
      <c r="C361" s="264" t="s">
        <v>399</v>
      </c>
      <c r="D361" s="265"/>
      <c r="E361" s="265"/>
      <c r="F361" s="265"/>
      <c r="G361" s="265"/>
      <c r="H361" s="265"/>
      <c r="I361" s="265"/>
      <c r="J361" s="265"/>
      <c r="K361" s="265"/>
      <c r="L361" s="265"/>
      <c r="M361" s="302" t="s">
        <v>400</v>
      </c>
      <c r="N361" s="302"/>
      <c r="O361" s="302"/>
      <c r="P361" s="302"/>
      <c r="Q361" s="302"/>
      <c r="R361" s="302"/>
      <c r="S361" s="302"/>
      <c r="T361" s="298" t="s">
        <v>401</v>
      </c>
      <c r="U361" s="298"/>
      <c r="V361" s="298"/>
      <c r="W361" s="298"/>
      <c r="X361" s="298"/>
      <c r="Y361" s="298"/>
      <c r="Z361" s="298"/>
      <c r="AA361" s="298"/>
      <c r="AB361" s="298"/>
      <c r="AC361" s="298"/>
      <c r="AD361" s="298"/>
      <c r="AE361" s="298"/>
      <c r="AF361" s="298"/>
      <c r="AG361" s="298"/>
      <c r="AH361" s="298"/>
      <c r="AI361" s="298"/>
      <c r="AJ361" s="298"/>
      <c r="AK361" s="909"/>
      <c r="AL361" s="60">
        <v>7.2990000000000004</v>
      </c>
      <c r="AM361" s="61"/>
      <c r="AN361" s="61"/>
      <c r="AO361" s="61"/>
      <c r="AP361" s="61"/>
      <c r="AQ361" s="61"/>
      <c r="AR361" s="61"/>
      <c r="AS361" s="61"/>
      <c r="AT361" s="61"/>
      <c r="AU361" s="61"/>
      <c r="AV361" s="61"/>
      <c r="AW361" s="61"/>
      <c r="AX361" s="61"/>
      <c r="AY361" s="62"/>
    </row>
    <row r="362" spans="1:51" ht="30" customHeight="1">
      <c r="A362" s="53">
        <v>2</v>
      </c>
      <c r="B362" s="54"/>
      <c r="C362" s="264" t="s">
        <v>402</v>
      </c>
      <c r="D362" s="265"/>
      <c r="E362" s="265"/>
      <c r="F362" s="265"/>
      <c r="G362" s="265"/>
      <c r="H362" s="265"/>
      <c r="I362" s="265"/>
      <c r="J362" s="265"/>
      <c r="K362" s="265"/>
      <c r="L362" s="265"/>
      <c r="M362" s="302" t="s">
        <v>400</v>
      </c>
      <c r="N362" s="302"/>
      <c r="O362" s="302"/>
      <c r="P362" s="302"/>
      <c r="Q362" s="302"/>
      <c r="R362" s="302"/>
      <c r="S362" s="302"/>
      <c r="T362" s="298" t="s">
        <v>401</v>
      </c>
      <c r="U362" s="298"/>
      <c r="V362" s="298"/>
      <c r="W362" s="298"/>
      <c r="X362" s="298"/>
      <c r="Y362" s="298"/>
      <c r="Z362" s="298"/>
      <c r="AA362" s="298"/>
      <c r="AB362" s="298"/>
      <c r="AC362" s="298"/>
      <c r="AD362" s="298"/>
      <c r="AE362" s="298"/>
      <c r="AF362" s="298"/>
      <c r="AG362" s="298"/>
      <c r="AH362" s="298"/>
      <c r="AI362" s="298"/>
      <c r="AJ362" s="298"/>
      <c r="AK362" s="909"/>
      <c r="AL362" s="60">
        <v>6.1760000000000002</v>
      </c>
      <c r="AM362" s="61"/>
      <c r="AN362" s="61"/>
      <c r="AO362" s="61"/>
      <c r="AP362" s="61"/>
      <c r="AQ362" s="61"/>
      <c r="AR362" s="61"/>
      <c r="AS362" s="61"/>
      <c r="AT362" s="61"/>
      <c r="AU362" s="61"/>
      <c r="AV362" s="61"/>
      <c r="AW362" s="61"/>
      <c r="AX362" s="61"/>
      <c r="AY362" s="62"/>
    </row>
    <row r="363" spans="1:51" ht="30" customHeight="1">
      <c r="A363" s="53">
        <v>3</v>
      </c>
      <c r="B363" s="54"/>
      <c r="C363" s="264" t="s">
        <v>403</v>
      </c>
      <c r="D363" s="265"/>
      <c r="E363" s="265"/>
      <c r="F363" s="265"/>
      <c r="G363" s="265"/>
      <c r="H363" s="265"/>
      <c r="I363" s="265"/>
      <c r="J363" s="265"/>
      <c r="K363" s="265"/>
      <c r="L363" s="265"/>
      <c r="M363" s="302" t="s">
        <v>400</v>
      </c>
      <c r="N363" s="302"/>
      <c r="O363" s="302"/>
      <c r="P363" s="302"/>
      <c r="Q363" s="302"/>
      <c r="R363" s="302"/>
      <c r="S363" s="302"/>
      <c r="T363" s="298" t="s">
        <v>401</v>
      </c>
      <c r="U363" s="298"/>
      <c r="V363" s="298"/>
      <c r="W363" s="298"/>
      <c r="X363" s="298"/>
      <c r="Y363" s="298"/>
      <c r="Z363" s="298"/>
      <c r="AA363" s="298"/>
      <c r="AB363" s="298"/>
      <c r="AC363" s="298"/>
      <c r="AD363" s="298"/>
      <c r="AE363" s="298"/>
      <c r="AF363" s="298"/>
      <c r="AG363" s="298"/>
      <c r="AH363" s="298"/>
      <c r="AI363" s="298"/>
      <c r="AJ363" s="298"/>
      <c r="AK363" s="909"/>
      <c r="AL363" s="60">
        <v>2.6680000000000001</v>
      </c>
      <c r="AM363" s="61"/>
      <c r="AN363" s="61"/>
      <c r="AO363" s="61"/>
      <c r="AP363" s="61"/>
      <c r="AQ363" s="61"/>
      <c r="AR363" s="61"/>
      <c r="AS363" s="61"/>
      <c r="AT363" s="61"/>
      <c r="AU363" s="61"/>
      <c r="AV363" s="61"/>
      <c r="AW363" s="61"/>
      <c r="AX363" s="61"/>
      <c r="AY363" s="62"/>
    </row>
    <row r="365" spans="1:51">
      <c r="A365" s="5"/>
      <c r="B365" s="52" t="s">
        <v>512</v>
      </c>
      <c r="C365" s="5"/>
      <c r="D365" s="5"/>
      <c r="E365" s="5"/>
      <c r="F365" s="5"/>
      <c r="G365" s="5"/>
      <c r="H365" s="5"/>
      <c r="I365" s="5"/>
      <c r="J365" s="5"/>
      <c r="K365" s="5"/>
      <c r="L365" s="5"/>
      <c r="M365" s="5"/>
      <c r="N365" s="5"/>
      <c r="O365" s="5"/>
      <c r="P365" s="5"/>
      <c r="Q365" s="5"/>
      <c r="R365" s="5"/>
      <c r="S365" s="5"/>
      <c r="T365" s="5"/>
      <c r="U365" s="5"/>
      <c r="V365" s="5"/>
      <c r="W365" s="5"/>
      <c r="X365" s="5"/>
      <c r="Y365" s="5"/>
      <c r="Z365" s="5"/>
      <c r="AA365" s="5"/>
      <c r="AB365" s="5"/>
      <c r="AC365" s="5"/>
      <c r="AD365" s="5"/>
      <c r="AE365" s="5"/>
      <c r="AF365" s="5"/>
      <c r="AG365" s="5"/>
      <c r="AH365" s="5"/>
      <c r="AI365" s="5"/>
      <c r="AJ365" s="5"/>
      <c r="AK365" s="5"/>
    </row>
    <row r="366" spans="1:51" ht="34.5" customHeight="1">
      <c r="A366" s="64"/>
      <c r="B366" s="65"/>
      <c r="C366" s="66" t="s">
        <v>11</v>
      </c>
      <c r="D366" s="67"/>
      <c r="E366" s="67"/>
      <c r="F366" s="67"/>
      <c r="G366" s="67"/>
      <c r="H366" s="67"/>
      <c r="I366" s="67"/>
      <c r="J366" s="67"/>
      <c r="K366" s="67"/>
      <c r="L366" s="67"/>
      <c r="M366" s="68" t="s">
        <v>155</v>
      </c>
      <c r="N366" s="69"/>
      <c r="O366" s="69"/>
      <c r="P366" s="69"/>
      <c r="Q366" s="69"/>
      <c r="R366" s="69"/>
      <c r="S366" s="69"/>
      <c r="T366" s="67" t="s">
        <v>154</v>
      </c>
      <c r="U366" s="67"/>
      <c r="V366" s="67"/>
      <c r="W366" s="67"/>
      <c r="X366" s="67"/>
      <c r="Y366" s="67"/>
      <c r="Z366" s="67"/>
      <c r="AA366" s="67"/>
      <c r="AB366" s="67"/>
      <c r="AC366" s="67"/>
      <c r="AD366" s="67"/>
      <c r="AE366" s="67"/>
      <c r="AF366" s="67"/>
      <c r="AG366" s="67"/>
      <c r="AH366" s="67"/>
      <c r="AI366" s="67"/>
      <c r="AJ366" s="67"/>
      <c r="AK366" s="70"/>
      <c r="AL366" s="71" t="s">
        <v>12</v>
      </c>
      <c r="AM366" s="72"/>
      <c r="AN366" s="72"/>
      <c r="AO366" s="72"/>
      <c r="AP366" s="72"/>
      <c r="AQ366" s="72"/>
      <c r="AR366" s="72"/>
      <c r="AS366" s="72"/>
      <c r="AT366" s="72"/>
      <c r="AU366" s="72"/>
      <c r="AV366" s="72"/>
      <c r="AW366" s="72"/>
      <c r="AX366" s="72"/>
      <c r="AY366" s="73"/>
    </row>
    <row r="367" spans="1:51" ht="30" customHeight="1">
      <c r="A367" s="53">
        <v>1</v>
      </c>
      <c r="B367" s="54"/>
      <c r="C367" s="55" t="s">
        <v>551</v>
      </c>
      <c r="D367" s="56"/>
      <c r="E367" s="56"/>
      <c r="F367" s="56"/>
      <c r="G367" s="56"/>
      <c r="H367" s="56"/>
      <c r="I367" s="56"/>
      <c r="J367" s="56"/>
      <c r="K367" s="56"/>
      <c r="L367" s="56"/>
      <c r="M367" s="57">
        <v>5430005001152</v>
      </c>
      <c r="N367" s="57"/>
      <c r="O367" s="57"/>
      <c r="P367" s="57"/>
      <c r="Q367" s="57"/>
      <c r="R367" s="57"/>
      <c r="S367" s="57"/>
      <c r="T367" s="58" t="s">
        <v>422</v>
      </c>
      <c r="U367" s="58"/>
      <c r="V367" s="58"/>
      <c r="W367" s="58"/>
      <c r="X367" s="58"/>
      <c r="Y367" s="58"/>
      <c r="Z367" s="58"/>
      <c r="AA367" s="58"/>
      <c r="AB367" s="58"/>
      <c r="AC367" s="58"/>
      <c r="AD367" s="58"/>
      <c r="AE367" s="58"/>
      <c r="AF367" s="58"/>
      <c r="AG367" s="58"/>
      <c r="AH367" s="58"/>
      <c r="AI367" s="58"/>
      <c r="AJ367" s="58"/>
      <c r="AK367" s="59"/>
      <c r="AL367" s="60">
        <v>25.227</v>
      </c>
      <c r="AM367" s="61"/>
      <c r="AN367" s="61"/>
      <c r="AO367" s="61"/>
      <c r="AP367" s="61"/>
      <c r="AQ367" s="61"/>
      <c r="AR367" s="61"/>
      <c r="AS367" s="61"/>
      <c r="AT367" s="61"/>
      <c r="AU367" s="61"/>
      <c r="AV367" s="61"/>
      <c r="AW367" s="61"/>
      <c r="AX367" s="61"/>
      <c r="AY367" s="62"/>
    </row>
    <row r="368" spans="1:51" ht="30" customHeight="1">
      <c r="A368" s="53">
        <v>2</v>
      </c>
      <c r="B368" s="54"/>
      <c r="C368" s="55" t="s">
        <v>413</v>
      </c>
      <c r="D368" s="56"/>
      <c r="E368" s="56"/>
      <c r="F368" s="56"/>
      <c r="G368" s="56"/>
      <c r="H368" s="56"/>
      <c r="I368" s="56"/>
      <c r="J368" s="56"/>
      <c r="K368" s="56"/>
      <c r="L368" s="56"/>
      <c r="M368" s="57">
        <v>7320005000221</v>
      </c>
      <c r="N368" s="57"/>
      <c r="O368" s="57"/>
      <c r="P368" s="57"/>
      <c r="Q368" s="57"/>
      <c r="R368" s="57"/>
      <c r="S368" s="57"/>
      <c r="T368" s="58" t="s">
        <v>422</v>
      </c>
      <c r="U368" s="58"/>
      <c r="V368" s="58"/>
      <c r="W368" s="58"/>
      <c r="X368" s="58"/>
      <c r="Y368" s="58"/>
      <c r="Z368" s="58"/>
      <c r="AA368" s="58"/>
      <c r="AB368" s="58"/>
      <c r="AC368" s="58"/>
      <c r="AD368" s="58"/>
      <c r="AE368" s="58"/>
      <c r="AF368" s="58"/>
      <c r="AG368" s="58"/>
      <c r="AH368" s="58"/>
      <c r="AI368" s="58"/>
      <c r="AJ368" s="58"/>
      <c r="AK368" s="59"/>
      <c r="AL368" s="60">
        <v>19.841999999999999</v>
      </c>
      <c r="AM368" s="61"/>
      <c r="AN368" s="61"/>
      <c r="AO368" s="61"/>
      <c r="AP368" s="61"/>
      <c r="AQ368" s="61"/>
      <c r="AR368" s="61"/>
      <c r="AS368" s="61"/>
      <c r="AT368" s="61"/>
      <c r="AU368" s="61"/>
      <c r="AV368" s="61"/>
      <c r="AW368" s="61"/>
      <c r="AX368" s="61"/>
      <c r="AY368" s="62"/>
    </row>
    <row r="369" spans="1:51" ht="30" customHeight="1">
      <c r="A369" s="53">
        <v>3</v>
      </c>
      <c r="B369" s="54"/>
      <c r="C369" s="55" t="s">
        <v>415</v>
      </c>
      <c r="D369" s="56"/>
      <c r="E369" s="56"/>
      <c r="F369" s="56"/>
      <c r="G369" s="56"/>
      <c r="H369" s="56"/>
      <c r="I369" s="56"/>
      <c r="J369" s="56"/>
      <c r="K369" s="56"/>
      <c r="L369" s="56"/>
      <c r="M369" s="57">
        <v>6240005004652</v>
      </c>
      <c r="N369" s="57"/>
      <c r="O369" s="57"/>
      <c r="P369" s="57"/>
      <c r="Q369" s="57"/>
      <c r="R369" s="57"/>
      <c r="S369" s="57"/>
      <c r="T369" s="58" t="s">
        <v>422</v>
      </c>
      <c r="U369" s="58"/>
      <c r="V369" s="58"/>
      <c r="W369" s="58"/>
      <c r="X369" s="58"/>
      <c r="Y369" s="58"/>
      <c r="Z369" s="58"/>
      <c r="AA369" s="58"/>
      <c r="AB369" s="58"/>
      <c r="AC369" s="58"/>
      <c r="AD369" s="58"/>
      <c r="AE369" s="58"/>
      <c r="AF369" s="58"/>
      <c r="AG369" s="58"/>
      <c r="AH369" s="58"/>
      <c r="AI369" s="58"/>
      <c r="AJ369" s="58"/>
      <c r="AK369" s="59"/>
      <c r="AL369" s="60">
        <v>3.5569999999999999</v>
      </c>
      <c r="AM369" s="61"/>
      <c r="AN369" s="61"/>
      <c r="AO369" s="61"/>
      <c r="AP369" s="61"/>
      <c r="AQ369" s="61"/>
      <c r="AR369" s="61"/>
      <c r="AS369" s="61"/>
      <c r="AT369" s="61"/>
      <c r="AU369" s="61"/>
      <c r="AV369" s="61"/>
      <c r="AW369" s="61"/>
      <c r="AX369" s="61"/>
      <c r="AY369" s="62"/>
    </row>
    <row r="370" spans="1:51" ht="30" customHeight="1">
      <c r="A370" s="53">
        <v>4</v>
      </c>
      <c r="B370" s="54"/>
      <c r="C370" s="55" t="s">
        <v>414</v>
      </c>
      <c r="D370" s="56"/>
      <c r="E370" s="56"/>
      <c r="F370" s="56"/>
      <c r="G370" s="56"/>
      <c r="H370" s="56"/>
      <c r="I370" s="56"/>
      <c r="J370" s="56"/>
      <c r="K370" s="56"/>
      <c r="L370" s="56"/>
      <c r="M370" s="57">
        <v>7340005000649</v>
      </c>
      <c r="N370" s="57"/>
      <c r="O370" s="57"/>
      <c r="P370" s="57"/>
      <c r="Q370" s="57"/>
      <c r="R370" s="57"/>
      <c r="S370" s="57"/>
      <c r="T370" s="58" t="s">
        <v>422</v>
      </c>
      <c r="U370" s="58"/>
      <c r="V370" s="58"/>
      <c r="W370" s="58"/>
      <c r="X370" s="58"/>
      <c r="Y370" s="58"/>
      <c r="Z370" s="58"/>
      <c r="AA370" s="58"/>
      <c r="AB370" s="58"/>
      <c r="AC370" s="58"/>
      <c r="AD370" s="58"/>
      <c r="AE370" s="58"/>
      <c r="AF370" s="58"/>
      <c r="AG370" s="58"/>
      <c r="AH370" s="58"/>
      <c r="AI370" s="58"/>
      <c r="AJ370" s="58"/>
      <c r="AK370" s="59"/>
      <c r="AL370" s="60">
        <v>3.069</v>
      </c>
      <c r="AM370" s="61"/>
      <c r="AN370" s="61"/>
      <c r="AO370" s="61"/>
      <c r="AP370" s="61"/>
      <c r="AQ370" s="61"/>
      <c r="AR370" s="61"/>
      <c r="AS370" s="61"/>
      <c r="AT370" s="61"/>
      <c r="AU370" s="61"/>
      <c r="AV370" s="61"/>
      <c r="AW370" s="61"/>
      <c r="AX370" s="61"/>
      <c r="AY370" s="62"/>
    </row>
    <row r="371" spans="1:51" ht="30" customHeight="1">
      <c r="A371" s="53">
        <v>5</v>
      </c>
      <c r="B371" s="54"/>
      <c r="C371" s="55" t="s">
        <v>416</v>
      </c>
      <c r="D371" s="56"/>
      <c r="E371" s="56"/>
      <c r="F371" s="56"/>
      <c r="G371" s="56"/>
      <c r="H371" s="56"/>
      <c r="I371" s="56"/>
      <c r="J371" s="56"/>
      <c r="K371" s="56"/>
      <c r="L371" s="56"/>
      <c r="M371" s="57">
        <v>7460305000989</v>
      </c>
      <c r="N371" s="57"/>
      <c r="O371" s="57"/>
      <c r="P371" s="57"/>
      <c r="Q371" s="57"/>
      <c r="R371" s="57"/>
      <c r="S371" s="57"/>
      <c r="T371" s="58" t="s">
        <v>422</v>
      </c>
      <c r="U371" s="58"/>
      <c r="V371" s="58"/>
      <c r="W371" s="58"/>
      <c r="X371" s="58"/>
      <c r="Y371" s="58"/>
      <c r="Z371" s="58"/>
      <c r="AA371" s="58"/>
      <c r="AB371" s="58"/>
      <c r="AC371" s="58"/>
      <c r="AD371" s="58"/>
      <c r="AE371" s="58"/>
      <c r="AF371" s="58"/>
      <c r="AG371" s="58"/>
      <c r="AH371" s="58"/>
      <c r="AI371" s="58"/>
      <c r="AJ371" s="58"/>
      <c r="AK371" s="59"/>
      <c r="AL371" s="60">
        <v>2.4980000000000002</v>
      </c>
      <c r="AM371" s="61"/>
      <c r="AN371" s="61"/>
      <c r="AO371" s="61"/>
      <c r="AP371" s="61"/>
      <c r="AQ371" s="61"/>
      <c r="AR371" s="61"/>
      <c r="AS371" s="61"/>
      <c r="AT371" s="61"/>
      <c r="AU371" s="61"/>
      <c r="AV371" s="61"/>
      <c r="AW371" s="61"/>
      <c r="AX371" s="61"/>
      <c r="AY371" s="62"/>
    </row>
    <row r="372" spans="1:51" ht="30" customHeight="1">
      <c r="A372" s="53">
        <v>6</v>
      </c>
      <c r="B372" s="54"/>
      <c r="C372" s="55" t="s">
        <v>417</v>
      </c>
      <c r="D372" s="56"/>
      <c r="E372" s="56"/>
      <c r="F372" s="56"/>
      <c r="G372" s="56"/>
      <c r="H372" s="56"/>
      <c r="I372" s="56"/>
      <c r="J372" s="56"/>
      <c r="K372" s="56"/>
      <c r="L372" s="56"/>
      <c r="M372" s="57">
        <v>1330005000787</v>
      </c>
      <c r="N372" s="57"/>
      <c r="O372" s="57"/>
      <c r="P372" s="57"/>
      <c r="Q372" s="57"/>
      <c r="R372" s="57"/>
      <c r="S372" s="57"/>
      <c r="T372" s="58" t="s">
        <v>422</v>
      </c>
      <c r="U372" s="58"/>
      <c r="V372" s="58"/>
      <c r="W372" s="58"/>
      <c r="X372" s="58"/>
      <c r="Y372" s="58"/>
      <c r="Z372" s="58"/>
      <c r="AA372" s="58"/>
      <c r="AB372" s="58"/>
      <c r="AC372" s="58"/>
      <c r="AD372" s="58"/>
      <c r="AE372" s="58"/>
      <c r="AF372" s="58"/>
      <c r="AG372" s="58"/>
      <c r="AH372" s="58"/>
      <c r="AI372" s="58"/>
      <c r="AJ372" s="58"/>
      <c r="AK372" s="59"/>
      <c r="AL372" s="60">
        <v>1.724</v>
      </c>
      <c r="AM372" s="61"/>
      <c r="AN372" s="61"/>
      <c r="AO372" s="61"/>
      <c r="AP372" s="61"/>
      <c r="AQ372" s="61"/>
      <c r="AR372" s="61"/>
      <c r="AS372" s="61"/>
      <c r="AT372" s="61"/>
      <c r="AU372" s="61"/>
      <c r="AV372" s="61"/>
      <c r="AW372" s="61"/>
      <c r="AX372" s="61"/>
      <c r="AY372" s="62"/>
    </row>
    <row r="373" spans="1:51" ht="30" customHeight="1">
      <c r="A373" s="53">
        <v>7</v>
      </c>
      <c r="B373" s="54"/>
      <c r="C373" s="55" t="s">
        <v>418</v>
      </c>
      <c r="D373" s="56"/>
      <c r="E373" s="56"/>
      <c r="F373" s="56"/>
      <c r="G373" s="56"/>
      <c r="H373" s="56"/>
      <c r="I373" s="56"/>
      <c r="J373" s="56"/>
      <c r="K373" s="56"/>
      <c r="L373" s="56"/>
      <c r="M373" s="57" t="s">
        <v>400</v>
      </c>
      <c r="N373" s="57"/>
      <c r="O373" s="57"/>
      <c r="P373" s="57"/>
      <c r="Q373" s="57"/>
      <c r="R373" s="57"/>
      <c r="S373" s="57"/>
      <c r="T373" s="58" t="s">
        <v>422</v>
      </c>
      <c r="U373" s="58"/>
      <c r="V373" s="58"/>
      <c r="W373" s="58"/>
      <c r="X373" s="58"/>
      <c r="Y373" s="58"/>
      <c r="Z373" s="58"/>
      <c r="AA373" s="58"/>
      <c r="AB373" s="58"/>
      <c r="AC373" s="58"/>
      <c r="AD373" s="58"/>
      <c r="AE373" s="58"/>
      <c r="AF373" s="58"/>
      <c r="AG373" s="58"/>
      <c r="AH373" s="58"/>
      <c r="AI373" s="58"/>
      <c r="AJ373" s="58"/>
      <c r="AK373" s="59"/>
      <c r="AL373" s="60">
        <v>0.88700000000000001</v>
      </c>
      <c r="AM373" s="61"/>
      <c r="AN373" s="61"/>
      <c r="AO373" s="61"/>
      <c r="AP373" s="61"/>
      <c r="AQ373" s="61"/>
      <c r="AR373" s="61"/>
      <c r="AS373" s="61"/>
      <c r="AT373" s="61"/>
      <c r="AU373" s="61"/>
      <c r="AV373" s="61"/>
      <c r="AW373" s="61"/>
      <c r="AX373" s="61"/>
      <c r="AY373" s="62"/>
    </row>
    <row r="374" spans="1:51" ht="30" customHeight="1">
      <c r="A374" s="53">
        <v>8</v>
      </c>
      <c r="B374" s="54"/>
      <c r="C374" s="55" t="s">
        <v>419</v>
      </c>
      <c r="D374" s="56"/>
      <c r="E374" s="56"/>
      <c r="F374" s="56"/>
      <c r="G374" s="56"/>
      <c r="H374" s="56"/>
      <c r="I374" s="56"/>
      <c r="J374" s="56"/>
      <c r="K374" s="56"/>
      <c r="L374" s="56"/>
      <c r="M374" s="57">
        <v>5190005007240</v>
      </c>
      <c r="N374" s="57"/>
      <c r="O374" s="57"/>
      <c r="P374" s="57"/>
      <c r="Q374" s="57"/>
      <c r="R374" s="57"/>
      <c r="S374" s="57"/>
      <c r="T374" s="58" t="s">
        <v>422</v>
      </c>
      <c r="U374" s="58"/>
      <c r="V374" s="58"/>
      <c r="W374" s="58"/>
      <c r="X374" s="58"/>
      <c r="Y374" s="58"/>
      <c r="Z374" s="58"/>
      <c r="AA374" s="58"/>
      <c r="AB374" s="58"/>
      <c r="AC374" s="58"/>
      <c r="AD374" s="58"/>
      <c r="AE374" s="58"/>
      <c r="AF374" s="58"/>
      <c r="AG374" s="58"/>
      <c r="AH374" s="58"/>
      <c r="AI374" s="58"/>
      <c r="AJ374" s="58"/>
      <c r="AK374" s="59"/>
      <c r="AL374" s="60">
        <v>0.872</v>
      </c>
      <c r="AM374" s="61"/>
      <c r="AN374" s="61"/>
      <c r="AO374" s="61"/>
      <c r="AP374" s="61"/>
      <c r="AQ374" s="61"/>
      <c r="AR374" s="61"/>
      <c r="AS374" s="61"/>
      <c r="AT374" s="61"/>
      <c r="AU374" s="61"/>
      <c r="AV374" s="61"/>
      <c r="AW374" s="61"/>
      <c r="AX374" s="61"/>
      <c r="AY374" s="62"/>
    </row>
    <row r="375" spans="1:51" ht="30" customHeight="1">
      <c r="A375" s="53">
        <v>9</v>
      </c>
      <c r="B375" s="54"/>
      <c r="C375" s="63" t="s">
        <v>420</v>
      </c>
      <c r="D375" s="58"/>
      <c r="E375" s="58"/>
      <c r="F375" s="58"/>
      <c r="G375" s="58"/>
      <c r="H375" s="58"/>
      <c r="I375" s="58"/>
      <c r="J375" s="58"/>
      <c r="K375" s="58"/>
      <c r="L375" s="58"/>
      <c r="M375" s="57">
        <v>5340005007217</v>
      </c>
      <c r="N375" s="57"/>
      <c r="O375" s="57"/>
      <c r="P375" s="57"/>
      <c r="Q375" s="57"/>
      <c r="R375" s="57"/>
      <c r="S375" s="57"/>
      <c r="T375" s="58" t="s">
        <v>422</v>
      </c>
      <c r="U375" s="58"/>
      <c r="V375" s="58"/>
      <c r="W375" s="58"/>
      <c r="X375" s="58"/>
      <c r="Y375" s="58"/>
      <c r="Z375" s="58"/>
      <c r="AA375" s="58"/>
      <c r="AB375" s="58"/>
      <c r="AC375" s="58"/>
      <c r="AD375" s="58"/>
      <c r="AE375" s="58"/>
      <c r="AF375" s="58"/>
      <c r="AG375" s="58"/>
      <c r="AH375" s="58"/>
      <c r="AI375" s="58"/>
      <c r="AJ375" s="58"/>
      <c r="AK375" s="59"/>
      <c r="AL375" s="60">
        <v>0.83399999999999996</v>
      </c>
      <c r="AM375" s="61"/>
      <c r="AN375" s="61"/>
      <c r="AO375" s="61"/>
      <c r="AP375" s="61"/>
      <c r="AQ375" s="61"/>
      <c r="AR375" s="61"/>
      <c r="AS375" s="61"/>
      <c r="AT375" s="61"/>
      <c r="AU375" s="61"/>
      <c r="AV375" s="61"/>
      <c r="AW375" s="61"/>
      <c r="AX375" s="61"/>
      <c r="AY375" s="62"/>
    </row>
    <row r="376" spans="1:51" ht="30" customHeight="1">
      <c r="A376" s="53">
        <v>10</v>
      </c>
      <c r="B376" s="54"/>
      <c r="C376" s="55" t="s">
        <v>421</v>
      </c>
      <c r="D376" s="56"/>
      <c r="E376" s="56"/>
      <c r="F376" s="56"/>
      <c r="G376" s="56"/>
      <c r="H376" s="56"/>
      <c r="I376" s="56"/>
      <c r="J376" s="56"/>
      <c r="K376" s="56"/>
      <c r="L376" s="56"/>
      <c r="M376" s="57">
        <v>5460105000209</v>
      </c>
      <c r="N376" s="57"/>
      <c r="O376" s="57"/>
      <c r="P376" s="57"/>
      <c r="Q376" s="57"/>
      <c r="R376" s="57"/>
      <c r="S376" s="57"/>
      <c r="T376" s="58" t="s">
        <v>422</v>
      </c>
      <c r="U376" s="58"/>
      <c r="V376" s="58"/>
      <c r="W376" s="58"/>
      <c r="X376" s="58"/>
      <c r="Y376" s="58"/>
      <c r="Z376" s="58"/>
      <c r="AA376" s="58"/>
      <c r="AB376" s="58"/>
      <c r="AC376" s="58"/>
      <c r="AD376" s="58"/>
      <c r="AE376" s="58"/>
      <c r="AF376" s="58"/>
      <c r="AG376" s="58"/>
      <c r="AH376" s="58"/>
      <c r="AI376" s="58"/>
      <c r="AJ376" s="58"/>
      <c r="AK376" s="59"/>
      <c r="AL376" s="60">
        <v>0.54100000000000004</v>
      </c>
      <c r="AM376" s="61"/>
      <c r="AN376" s="61"/>
      <c r="AO376" s="61"/>
      <c r="AP376" s="61"/>
      <c r="AQ376" s="61"/>
      <c r="AR376" s="61"/>
      <c r="AS376" s="61"/>
      <c r="AT376" s="61"/>
      <c r="AU376" s="61"/>
      <c r="AV376" s="61"/>
      <c r="AW376" s="61"/>
      <c r="AX376" s="61"/>
      <c r="AY376" s="62"/>
    </row>
  </sheetData>
  <mergeCells count="1868">
    <mergeCell ref="G99:K99"/>
    <mergeCell ref="L99:N99"/>
    <mergeCell ref="O99:P99"/>
    <mergeCell ref="R99:U99"/>
    <mergeCell ref="V99:AA99"/>
    <mergeCell ref="AB99:AG99"/>
    <mergeCell ref="AH99:AM99"/>
    <mergeCell ref="AN99:AO99"/>
    <mergeCell ref="AQ99:AS99"/>
    <mergeCell ref="AT99:AU99"/>
    <mergeCell ref="AW99:AY99"/>
    <mergeCell ref="G97:K98"/>
    <mergeCell ref="L97:N97"/>
    <mergeCell ref="O97:P97"/>
    <mergeCell ref="R97:U97"/>
    <mergeCell ref="V97:AA97"/>
    <mergeCell ref="AB97:AG97"/>
    <mergeCell ref="AH97:AI97"/>
    <mergeCell ref="AK97:AM97"/>
    <mergeCell ref="AN97:AO97"/>
    <mergeCell ref="AQ97:AS97"/>
    <mergeCell ref="AT97:AU97"/>
    <mergeCell ref="AW97:AY97"/>
    <mergeCell ref="L98:N98"/>
    <mergeCell ref="O98:P98"/>
    <mergeCell ref="R98:U98"/>
    <mergeCell ref="V98:AA98"/>
    <mergeCell ref="AB98:AG98"/>
    <mergeCell ref="AH98:AM98"/>
    <mergeCell ref="AN98:AS98"/>
    <mergeCell ref="AT98:AY98"/>
    <mergeCell ref="AT93:AU93"/>
    <mergeCell ref="AW93:AY93"/>
    <mergeCell ref="L94:N94"/>
    <mergeCell ref="O94:P94"/>
    <mergeCell ref="R94:U94"/>
    <mergeCell ref="V94:AA94"/>
    <mergeCell ref="AB94:AG94"/>
    <mergeCell ref="AH94:AM94"/>
    <mergeCell ref="AN94:AS94"/>
    <mergeCell ref="AT94:AY94"/>
    <mergeCell ref="G95:K96"/>
    <mergeCell ref="L95:N95"/>
    <mergeCell ref="O95:P95"/>
    <mergeCell ref="R95:U95"/>
    <mergeCell ref="V95:AA95"/>
    <mergeCell ref="AB95:AC95"/>
    <mergeCell ref="AE95:AG95"/>
    <mergeCell ref="AH95:AI95"/>
    <mergeCell ref="AK95:AM95"/>
    <mergeCell ref="AN95:AO95"/>
    <mergeCell ref="AQ95:AS95"/>
    <mergeCell ref="AT95:AU95"/>
    <mergeCell ref="AW95:AY95"/>
    <mergeCell ref="L96:N96"/>
    <mergeCell ref="O96:P96"/>
    <mergeCell ref="R96:U96"/>
    <mergeCell ref="V96:AA96"/>
    <mergeCell ref="AB96:AG96"/>
    <mergeCell ref="AH96:AM96"/>
    <mergeCell ref="AN96:AS96"/>
    <mergeCell ref="AT96:AY96"/>
    <mergeCell ref="Y208:AC208"/>
    <mergeCell ref="AD208:AH208"/>
    <mergeCell ref="AI208:AU208"/>
    <mergeCell ref="AV208:AY208"/>
    <mergeCell ref="G209:K209"/>
    <mergeCell ref="L209:X209"/>
    <mergeCell ref="Y209:AC209"/>
    <mergeCell ref="AD209:AH209"/>
    <mergeCell ref="AI209:AU209"/>
    <mergeCell ref="AV209:AY209"/>
    <mergeCell ref="A91:F99"/>
    <mergeCell ref="G91:K92"/>
    <mergeCell ref="L91:N92"/>
    <mergeCell ref="O91:U92"/>
    <mergeCell ref="V91:AY91"/>
    <mergeCell ref="V92:AA92"/>
    <mergeCell ref="AB92:AG92"/>
    <mergeCell ref="AH92:AM92"/>
    <mergeCell ref="AN92:AS92"/>
    <mergeCell ref="AT92:AY92"/>
    <mergeCell ref="G93:K94"/>
    <mergeCell ref="L93:N93"/>
    <mergeCell ref="O93:P93"/>
    <mergeCell ref="R93:U93"/>
    <mergeCell ref="V93:W93"/>
    <mergeCell ref="Y93:AA93"/>
    <mergeCell ref="AB93:AC93"/>
    <mergeCell ref="AE93:AG93"/>
    <mergeCell ref="AH93:AI93"/>
    <mergeCell ref="AK93:AM93"/>
    <mergeCell ref="AN93:AO93"/>
    <mergeCell ref="AQ93:AS93"/>
    <mergeCell ref="A362:B362"/>
    <mergeCell ref="C362:L362"/>
    <mergeCell ref="M362:S362"/>
    <mergeCell ref="T362:AK362"/>
    <mergeCell ref="AL362:AY362"/>
    <mergeCell ref="A363:B363"/>
    <mergeCell ref="C363:L363"/>
    <mergeCell ref="M363:S363"/>
    <mergeCell ref="T363:AK363"/>
    <mergeCell ref="AL363:AY363"/>
    <mergeCell ref="G204:AC204"/>
    <mergeCell ref="AD204:AY204"/>
    <mergeCell ref="G205:K205"/>
    <mergeCell ref="L205:X205"/>
    <mergeCell ref="Y205:AC205"/>
    <mergeCell ref="AD205:AH205"/>
    <mergeCell ref="AI205:AU205"/>
    <mergeCell ref="AV205:AY205"/>
    <mergeCell ref="G206:K206"/>
    <mergeCell ref="L206:X206"/>
    <mergeCell ref="Y206:AC206"/>
    <mergeCell ref="AD206:AH206"/>
    <mergeCell ref="AI206:AU206"/>
    <mergeCell ref="AV206:AY206"/>
    <mergeCell ref="G207:K207"/>
    <mergeCell ref="L207:X207"/>
    <mergeCell ref="Y207:AC207"/>
    <mergeCell ref="AD207:AH207"/>
    <mergeCell ref="AI207:AU207"/>
    <mergeCell ref="AV207:AY207"/>
    <mergeCell ref="G208:K208"/>
    <mergeCell ref="L208:X208"/>
    <mergeCell ref="A357:B357"/>
    <mergeCell ref="C357:L357"/>
    <mergeCell ref="M357:S357"/>
    <mergeCell ref="T357:AK357"/>
    <mergeCell ref="AL357:AY357"/>
    <mergeCell ref="A358:B358"/>
    <mergeCell ref="C358:L358"/>
    <mergeCell ref="M358:S358"/>
    <mergeCell ref="T358:AK358"/>
    <mergeCell ref="AL358:AY358"/>
    <mergeCell ref="A360:B360"/>
    <mergeCell ref="C360:L360"/>
    <mergeCell ref="M360:S360"/>
    <mergeCell ref="T360:AK360"/>
    <mergeCell ref="AL360:AY360"/>
    <mergeCell ref="A361:B361"/>
    <mergeCell ref="C361:L361"/>
    <mergeCell ref="M361:S361"/>
    <mergeCell ref="T361:AK361"/>
    <mergeCell ref="AL361:AY361"/>
    <mergeCell ref="A353:B353"/>
    <mergeCell ref="C353:L353"/>
    <mergeCell ref="M353:S353"/>
    <mergeCell ref="T353:AK353"/>
    <mergeCell ref="AL353:AY353"/>
    <mergeCell ref="A354:B354"/>
    <mergeCell ref="C354:L354"/>
    <mergeCell ref="M354:S354"/>
    <mergeCell ref="T354:AK354"/>
    <mergeCell ref="AL354:AY354"/>
    <mergeCell ref="A355:B355"/>
    <mergeCell ref="C355:L355"/>
    <mergeCell ref="M355:S355"/>
    <mergeCell ref="T355:AK355"/>
    <mergeCell ref="AL355:AY355"/>
    <mergeCell ref="A356:B356"/>
    <mergeCell ref="C356:L356"/>
    <mergeCell ref="M356:S356"/>
    <mergeCell ref="T356:AK356"/>
    <mergeCell ref="AL356:AY356"/>
    <mergeCell ref="A349:B349"/>
    <mergeCell ref="C349:L349"/>
    <mergeCell ref="M349:S349"/>
    <mergeCell ref="T349:AK349"/>
    <mergeCell ref="AL349:AY349"/>
    <mergeCell ref="A350:B350"/>
    <mergeCell ref="C350:L350"/>
    <mergeCell ref="M350:S350"/>
    <mergeCell ref="T350:AK350"/>
    <mergeCell ref="AL350:AY350"/>
    <mergeCell ref="A351:B351"/>
    <mergeCell ref="C351:L351"/>
    <mergeCell ref="M351:S351"/>
    <mergeCell ref="T351:AK351"/>
    <mergeCell ref="AL351:AY351"/>
    <mergeCell ref="A352:B352"/>
    <mergeCell ref="C352:L352"/>
    <mergeCell ref="M352:S352"/>
    <mergeCell ref="T352:AK352"/>
    <mergeCell ref="AL352:AY352"/>
    <mergeCell ref="A343:B343"/>
    <mergeCell ref="C343:L343"/>
    <mergeCell ref="M343:S343"/>
    <mergeCell ref="T343:AK343"/>
    <mergeCell ref="AL343:AY343"/>
    <mergeCell ref="A345:B345"/>
    <mergeCell ref="C345:L345"/>
    <mergeCell ref="M345:S345"/>
    <mergeCell ref="T345:AK345"/>
    <mergeCell ref="AL345:AY345"/>
    <mergeCell ref="A346:B346"/>
    <mergeCell ref="C346:L346"/>
    <mergeCell ref="M346:S346"/>
    <mergeCell ref="T346:AK346"/>
    <mergeCell ref="AL346:AY346"/>
    <mergeCell ref="A348:B348"/>
    <mergeCell ref="C348:L348"/>
    <mergeCell ref="M348:S348"/>
    <mergeCell ref="T348:AK348"/>
    <mergeCell ref="AL348:AY348"/>
    <mergeCell ref="A339:B339"/>
    <mergeCell ref="C339:L339"/>
    <mergeCell ref="M339:S339"/>
    <mergeCell ref="T339:AK339"/>
    <mergeCell ref="AL339:AY339"/>
    <mergeCell ref="A340:B340"/>
    <mergeCell ref="C340:L340"/>
    <mergeCell ref="M340:S340"/>
    <mergeCell ref="T340:AK340"/>
    <mergeCell ref="AL340:AY340"/>
    <mergeCell ref="A341:B341"/>
    <mergeCell ref="C341:L341"/>
    <mergeCell ref="M341:S341"/>
    <mergeCell ref="T341:AK341"/>
    <mergeCell ref="AL341:AY341"/>
    <mergeCell ref="A342:B342"/>
    <mergeCell ref="C342:L342"/>
    <mergeCell ref="M342:S342"/>
    <mergeCell ref="T342:AK342"/>
    <mergeCell ref="AL342:AY342"/>
    <mergeCell ref="A335:B335"/>
    <mergeCell ref="C335:L335"/>
    <mergeCell ref="M335:S335"/>
    <mergeCell ref="T335:AK335"/>
    <mergeCell ref="AL335:AY335"/>
    <mergeCell ref="A336:B336"/>
    <mergeCell ref="C336:L336"/>
    <mergeCell ref="M336:S336"/>
    <mergeCell ref="T336:AK336"/>
    <mergeCell ref="AL336:AY336"/>
    <mergeCell ref="A337:B337"/>
    <mergeCell ref="C337:L337"/>
    <mergeCell ref="M337:S337"/>
    <mergeCell ref="T337:AK337"/>
    <mergeCell ref="AL337:AY337"/>
    <mergeCell ref="A338:B338"/>
    <mergeCell ref="C338:L338"/>
    <mergeCell ref="M338:S338"/>
    <mergeCell ref="T338:AK338"/>
    <mergeCell ref="AL338:AY338"/>
    <mergeCell ref="A330:B330"/>
    <mergeCell ref="C330:L330"/>
    <mergeCell ref="M330:S330"/>
    <mergeCell ref="T330:AK330"/>
    <mergeCell ref="AL330:AY330"/>
    <mergeCell ref="A331:B331"/>
    <mergeCell ref="C331:L331"/>
    <mergeCell ref="M331:S331"/>
    <mergeCell ref="T331:AK331"/>
    <mergeCell ref="AL331:AY331"/>
    <mergeCell ref="A333:B333"/>
    <mergeCell ref="C333:L333"/>
    <mergeCell ref="M333:S333"/>
    <mergeCell ref="T333:AK333"/>
    <mergeCell ref="AL333:AY333"/>
    <mergeCell ref="A334:B334"/>
    <mergeCell ref="C334:L334"/>
    <mergeCell ref="M334:S334"/>
    <mergeCell ref="T334:AK334"/>
    <mergeCell ref="AL334:AY334"/>
    <mergeCell ref="T328:AK328"/>
    <mergeCell ref="A321:B321"/>
    <mergeCell ref="C321:L321"/>
    <mergeCell ref="M321:S321"/>
    <mergeCell ref="T321:AK321"/>
    <mergeCell ref="AL321:AY321"/>
    <mergeCell ref="A322:B322"/>
    <mergeCell ref="C322:L322"/>
    <mergeCell ref="M322:S322"/>
    <mergeCell ref="AL322:AY322"/>
    <mergeCell ref="A324:B324"/>
    <mergeCell ref="C324:L324"/>
    <mergeCell ref="M324:S324"/>
    <mergeCell ref="T324:AK324"/>
    <mergeCell ref="AL324:AY324"/>
    <mergeCell ref="A325:B325"/>
    <mergeCell ref="C325:L325"/>
    <mergeCell ref="M325:S325"/>
    <mergeCell ref="AL325:AY325"/>
    <mergeCell ref="A327:B327"/>
    <mergeCell ref="C327:L327"/>
    <mergeCell ref="M327:S327"/>
    <mergeCell ref="T327:AK327"/>
    <mergeCell ref="AL327:AY327"/>
    <mergeCell ref="A328:B328"/>
    <mergeCell ref="C328:L328"/>
    <mergeCell ref="M328:S328"/>
    <mergeCell ref="AL328:AY328"/>
    <mergeCell ref="A312:B312"/>
    <mergeCell ref="C312:L312"/>
    <mergeCell ref="M312:S312"/>
    <mergeCell ref="T312:AK312"/>
    <mergeCell ref="AL312:AY312"/>
    <mergeCell ref="T322:AK322"/>
    <mergeCell ref="A314:B314"/>
    <mergeCell ref="C314:L314"/>
    <mergeCell ref="M314:S314"/>
    <mergeCell ref="T314:AK314"/>
    <mergeCell ref="AL314:AY314"/>
    <mergeCell ref="A315:B315"/>
    <mergeCell ref="C315:L315"/>
    <mergeCell ref="M315:S315"/>
    <mergeCell ref="T315:AK315"/>
    <mergeCell ref="AL315:AY315"/>
    <mergeCell ref="T325:AK325"/>
    <mergeCell ref="A318:B318"/>
    <mergeCell ref="C318:L318"/>
    <mergeCell ref="M318:S318"/>
    <mergeCell ref="T318:AK318"/>
    <mergeCell ref="AL318:AY318"/>
    <mergeCell ref="A319:B319"/>
    <mergeCell ref="C319:L319"/>
    <mergeCell ref="M319:S319"/>
    <mergeCell ref="T319:AK319"/>
    <mergeCell ref="AL319:AY319"/>
    <mergeCell ref="A307:B307"/>
    <mergeCell ref="C307:L307"/>
    <mergeCell ref="M307:S307"/>
    <mergeCell ref="T307:AK307"/>
    <mergeCell ref="AL307:AY307"/>
    <mergeCell ref="A308:B308"/>
    <mergeCell ref="C308:L308"/>
    <mergeCell ref="M308:S308"/>
    <mergeCell ref="T308:AK308"/>
    <mergeCell ref="AL308:AY308"/>
    <mergeCell ref="A309:B309"/>
    <mergeCell ref="C309:L309"/>
    <mergeCell ref="M309:S309"/>
    <mergeCell ref="T309:AK309"/>
    <mergeCell ref="AL309:AY309"/>
    <mergeCell ref="A311:B311"/>
    <mergeCell ref="C311:L311"/>
    <mergeCell ref="M311:S311"/>
    <mergeCell ref="T311:AK311"/>
    <mergeCell ref="AL311:AY311"/>
    <mergeCell ref="A305:B305"/>
    <mergeCell ref="C305:L305"/>
    <mergeCell ref="M305:S305"/>
    <mergeCell ref="T305:AK305"/>
    <mergeCell ref="AL305:AY305"/>
    <mergeCell ref="A306:B306"/>
    <mergeCell ref="C306:L306"/>
    <mergeCell ref="M306:S306"/>
    <mergeCell ref="T306:AK306"/>
    <mergeCell ref="AL306:AY306"/>
    <mergeCell ref="A301:B301"/>
    <mergeCell ref="C301:L301"/>
    <mergeCell ref="M301:S301"/>
    <mergeCell ref="T301:AK301"/>
    <mergeCell ref="AL301:AY301"/>
    <mergeCell ref="A302:B302"/>
    <mergeCell ref="C302:L302"/>
    <mergeCell ref="M302:S302"/>
    <mergeCell ref="T302:AK302"/>
    <mergeCell ref="AL302:AY302"/>
    <mergeCell ref="A303:B303"/>
    <mergeCell ref="C303:L303"/>
    <mergeCell ref="M303:S303"/>
    <mergeCell ref="T303:AK303"/>
    <mergeCell ref="AL303:AY303"/>
    <mergeCell ref="A304:B304"/>
    <mergeCell ref="C304:L304"/>
    <mergeCell ref="M304:S304"/>
    <mergeCell ref="T304:AK304"/>
    <mergeCell ref="AL304:AY304"/>
    <mergeCell ref="AL261:AY261"/>
    <mergeCell ref="T261:AK261"/>
    <mergeCell ref="M261:S261"/>
    <mergeCell ref="C261:L261"/>
    <mergeCell ref="A261:B261"/>
    <mergeCell ref="AL260:AY260"/>
    <mergeCell ref="T260:AK260"/>
    <mergeCell ref="M260:S260"/>
    <mergeCell ref="C260:L260"/>
    <mergeCell ref="A260:B260"/>
    <mergeCell ref="A299:B299"/>
    <mergeCell ref="C299:L299"/>
    <mergeCell ref="M299:S299"/>
    <mergeCell ref="T299:AK299"/>
    <mergeCell ref="AL299:AY299"/>
    <mergeCell ref="A300:B300"/>
    <mergeCell ref="C300:L300"/>
    <mergeCell ref="M300:S300"/>
    <mergeCell ref="T300:AK300"/>
    <mergeCell ref="AL300:AY300"/>
    <mergeCell ref="AL265:AY265"/>
    <mergeCell ref="T265:AK265"/>
    <mergeCell ref="M265:S265"/>
    <mergeCell ref="C265:L265"/>
    <mergeCell ref="AL262:AY262"/>
    <mergeCell ref="T262:AK262"/>
    <mergeCell ref="M262:S262"/>
    <mergeCell ref="C262:L262"/>
    <mergeCell ref="A262:B262"/>
    <mergeCell ref="AL269:AY269"/>
    <mergeCell ref="T269:AK269"/>
    <mergeCell ref="M269:S269"/>
    <mergeCell ref="AL267:AY267"/>
    <mergeCell ref="T267:AK267"/>
    <mergeCell ref="M267:S267"/>
    <mergeCell ref="C267:L267"/>
    <mergeCell ref="A267:B267"/>
    <mergeCell ref="AL266:AY266"/>
    <mergeCell ref="T266:AK266"/>
    <mergeCell ref="M266:S266"/>
    <mergeCell ref="C266:L266"/>
    <mergeCell ref="M263:S263"/>
    <mergeCell ref="C263:L263"/>
    <mergeCell ref="A263:B263"/>
    <mergeCell ref="T263:AK263"/>
    <mergeCell ref="A266:B266"/>
    <mergeCell ref="A265:B265"/>
    <mergeCell ref="AL264:AY264"/>
    <mergeCell ref="T264:AK264"/>
    <mergeCell ref="M264:S264"/>
    <mergeCell ref="C264:L264"/>
    <mergeCell ref="A264:B264"/>
    <mergeCell ref="AL263:AY263"/>
    <mergeCell ref="A274:B274"/>
    <mergeCell ref="AL273:AY273"/>
    <mergeCell ref="T273:AK273"/>
    <mergeCell ref="M273:S273"/>
    <mergeCell ref="C273:L273"/>
    <mergeCell ref="A273:B273"/>
    <mergeCell ref="AL272:AY272"/>
    <mergeCell ref="T272:AK272"/>
    <mergeCell ref="M272:S272"/>
    <mergeCell ref="C272:L272"/>
    <mergeCell ref="A272:B272"/>
    <mergeCell ref="C269:L269"/>
    <mergeCell ref="A269:B269"/>
    <mergeCell ref="AL268:AY268"/>
    <mergeCell ref="T268:AK268"/>
    <mergeCell ref="M268:S268"/>
    <mergeCell ref="C268:L268"/>
    <mergeCell ref="A268:B268"/>
    <mergeCell ref="AL270:AY270"/>
    <mergeCell ref="T270:AK270"/>
    <mergeCell ref="M270:S270"/>
    <mergeCell ref="C270:L270"/>
    <mergeCell ref="A270:B270"/>
    <mergeCell ref="AL274:AY274"/>
    <mergeCell ref="T274:AK274"/>
    <mergeCell ref="M274:S274"/>
    <mergeCell ref="C274:L274"/>
    <mergeCell ref="AL275:AY275"/>
    <mergeCell ref="AL279:AY279"/>
    <mergeCell ref="T279:AK279"/>
    <mergeCell ref="M279:S279"/>
    <mergeCell ref="C279:L279"/>
    <mergeCell ref="A279:B279"/>
    <mergeCell ref="AL278:AY278"/>
    <mergeCell ref="T278:AK278"/>
    <mergeCell ref="M278:S278"/>
    <mergeCell ref="C278:L278"/>
    <mergeCell ref="A278:B278"/>
    <mergeCell ref="AL277:AY277"/>
    <mergeCell ref="T277:AK277"/>
    <mergeCell ref="M277:S277"/>
    <mergeCell ref="C277:L277"/>
    <mergeCell ref="A277:B277"/>
    <mergeCell ref="AL276:AY276"/>
    <mergeCell ref="T276:AK276"/>
    <mergeCell ref="M276:S276"/>
    <mergeCell ref="C276:L276"/>
    <mergeCell ref="A276:B276"/>
    <mergeCell ref="C275:L275"/>
    <mergeCell ref="A275:B275"/>
    <mergeCell ref="T275:AK275"/>
    <mergeCell ref="M275:S275"/>
    <mergeCell ref="AL284:AY284"/>
    <mergeCell ref="T284:AK284"/>
    <mergeCell ref="M284:S284"/>
    <mergeCell ref="C284:L284"/>
    <mergeCell ref="A284:B284"/>
    <mergeCell ref="AL282:AY282"/>
    <mergeCell ref="T282:AK282"/>
    <mergeCell ref="M282:S282"/>
    <mergeCell ref="C282:L282"/>
    <mergeCell ref="A282:B282"/>
    <mergeCell ref="AL281:AY281"/>
    <mergeCell ref="T281:AK281"/>
    <mergeCell ref="M281:S281"/>
    <mergeCell ref="C281:L281"/>
    <mergeCell ref="A281:B281"/>
    <mergeCell ref="AL280:AY280"/>
    <mergeCell ref="T280:AK280"/>
    <mergeCell ref="M280:S280"/>
    <mergeCell ref="C280:L280"/>
    <mergeCell ref="A280:B280"/>
    <mergeCell ref="AL289:AY289"/>
    <mergeCell ref="T289:AK289"/>
    <mergeCell ref="M289:S289"/>
    <mergeCell ref="C289:L289"/>
    <mergeCell ref="A289:B289"/>
    <mergeCell ref="AL288:AY288"/>
    <mergeCell ref="T288:AK288"/>
    <mergeCell ref="M288:S288"/>
    <mergeCell ref="C288:L288"/>
    <mergeCell ref="A288:B288"/>
    <mergeCell ref="AL287:AY287"/>
    <mergeCell ref="T287:AK287"/>
    <mergeCell ref="M287:S287"/>
    <mergeCell ref="C287:L287"/>
    <mergeCell ref="A287:B287"/>
    <mergeCell ref="AL285:AY285"/>
    <mergeCell ref="T285:AK285"/>
    <mergeCell ref="M285:S285"/>
    <mergeCell ref="C285:L285"/>
    <mergeCell ref="A285:B285"/>
    <mergeCell ref="AL293:AY293"/>
    <mergeCell ref="T293:AK293"/>
    <mergeCell ref="M293:S293"/>
    <mergeCell ref="C293:L293"/>
    <mergeCell ref="A293:B293"/>
    <mergeCell ref="AL292:AY292"/>
    <mergeCell ref="T292:AK292"/>
    <mergeCell ref="M292:S292"/>
    <mergeCell ref="C292:L292"/>
    <mergeCell ref="A292:B292"/>
    <mergeCell ref="AL291:AY291"/>
    <mergeCell ref="T291:AK291"/>
    <mergeCell ref="M291:S291"/>
    <mergeCell ref="C291:L291"/>
    <mergeCell ref="A291:B291"/>
    <mergeCell ref="AL290:AY290"/>
    <mergeCell ref="T290:AK290"/>
    <mergeCell ref="M290:S290"/>
    <mergeCell ref="C290:L290"/>
    <mergeCell ref="A290:B290"/>
    <mergeCell ref="G197:K197"/>
    <mergeCell ref="L197:X197"/>
    <mergeCell ref="Y197:AC197"/>
    <mergeCell ref="AD197:AH197"/>
    <mergeCell ref="AI197:AU197"/>
    <mergeCell ref="AV197:AY197"/>
    <mergeCell ref="G198:K198"/>
    <mergeCell ref="L198:X198"/>
    <mergeCell ref="Y198:AC198"/>
    <mergeCell ref="AD198:AH198"/>
    <mergeCell ref="AI198:AU198"/>
    <mergeCell ref="AV198:AY198"/>
    <mergeCell ref="AL297:AY297"/>
    <mergeCell ref="T297:AK297"/>
    <mergeCell ref="M297:S297"/>
    <mergeCell ref="C297:L297"/>
    <mergeCell ref="A297:B297"/>
    <mergeCell ref="AL296:AY296"/>
    <mergeCell ref="T296:AK296"/>
    <mergeCell ref="M296:S296"/>
    <mergeCell ref="C296:L296"/>
    <mergeCell ref="A296:B296"/>
    <mergeCell ref="AL295:AY295"/>
    <mergeCell ref="T295:AK295"/>
    <mergeCell ref="M295:S295"/>
    <mergeCell ref="C295:L295"/>
    <mergeCell ref="A295:B295"/>
    <mergeCell ref="AL294:AY294"/>
    <mergeCell ref="T294:AK294"/>
    <mergeCell ref="M294:S294"/>
    <mergeCell ref="C294:L294"/>
    <mergeCell ref="A294:B294"/>
    <mergeCell ref="G194:K194"/>
    <mergeCell ref="L194:X194"/>
    <mergeCell ref="Y194:AC194"/>
    <mergeCell ref="AD194:AH194"/>
    <mergeCell ref="AI194:AU194"/>
    <mergeCell ref="AV194:AY194"/>
    <mergeCell ref="G195:K195"/>
    <mergeCell ref="L195:X195"/>
    <mergeCell ref="Y195:AC195"/>
    <mergeCell ref="AD195:AH195"/>
    <mergeCell ref="AI195:AU195"/>
    <mergeCell ref="AV195:AY195"/>
    <mergeCell ref="G196:K196"/>
    <mergeCell ref="L196:X196"/>
    <mergeCell ref="Y196:AC196"/>
    <mergeCell ref="AD196:AH196"/>
    <mergeCell ref="AI196:AU196"/>
    <mergeCell ref="AV196:AY196"/>
    <mergeCell ref="G190:K190"/>
    <mergeCell ref="L190:X190"/>
    <mergeCell ref="Y190:AC190"/>
    <mergeCell ref="AD190:AH190"/>
    <mergeCell ref="AI190:AU190"/>
    <mergeCell ref="AV190:AY190"/>
    <mergeCell ref="G191:K191"/>
    <mergeCell ref="L191:X191"/>
    <mergeCell ref="Y191:AC191"/>
    <mergeCell ref="AD191:AH191"/>
    <mergeCell ref="AI191:AU191"/>
    <mergeCell ref="AV191:AY191"/>
    <mergeCell ref="G192:AC192"/>
    <mergeCell ref="AD192:AY192"/>
    <mergeCell ref="G193:K193"/>
    <mergeCell ref="L193:X193"/>
    <mergeCell ref="Y193:AC193"/>
    <mergeCell ref="AD193:AH193"/>
    <mergeCell ref="AI193:AU193"/>
    <mergeCell ref="AV193:AY193"/>
    <mergeCell ref="G187:K187"/>
    <mergeCell ref="L187:X187"/>
    <mergeCell ref="Y187:AC187"/>
    <mergeCell ref="AD187:AH187"/>
    <mergeCell ref="AI187:AU187"/>
    <mergeCell ref="AV187:AY187"/>
    <mergeCell ref="G188:K188"/>
    <mergeCell ref="L188:X188"/>
    <mergeCell ref="Y188:AC188"/>
    <mergeCell ref="AD188:AH188"/>
    <mergeCell ref="AI188:AU188"/>
    <mergeCell ref="AV188:AY188"/>
    <mergeCell ref="G189:K189"/>
    <mergeCell ref="L189:X189"/>
    <mergeCell ref="Y189:AC189"/>
    <mergeCell ref="AD189:AH189"/>
    <mergeCell ref="AI189:AU189"/>
    <mergeCell ref="AV189:AY189"/>
    <mergeCell ref="G183:K183"/>
    <mergeCell ref="L183:X183"/>
    <mergeCell ref="Y183:AC183"/>
    <mergeCell ref="AD183:AH183"/>
    <mergeCell ref="AI183:AU183"/>
    <mergeCell ref="AV183:AY183"/>
    <mergeCell ref="G184:AC184"/>
    <mergeCell ref="AD184:AY184"/>
    <mergeCell ref="G185:K185"/>
    <mergeCell ref="L185:X185"/>
    <mergeCell ref="Y185:AC185"/>
    <mergeCell ref="AD185:AH185"/>
    <mergeCell ref="AI185:AU185"/>
    <mergeCell ref="AV185:AY185"/>
    <mergeCell ref="G186:K186"/>
    <mergeCell ref="L186:X186"/>
    <mergeCell ref="Y186:AC186"/>
    <mergeCell ref="AD186:AH186"/>
    <mergeCell ref="AI186:AU186"/>
    <mergeCell ref="AV186:AY186"/>
    <mergeCell ref="G180:K180"/>
    <mergeCell ref="L180:X180"/>
    <mergeCell ref="Y180:AC180"/>
    <mergeCell ref="AD180:AH180"/>
    <mergeCell ref="AI180:AU180"/>
    <mergeCell ref="AV180:AY180"/>
    <mergeCell ref="G181:K181"/>
    <mergeCell ref="L181:X181"/>
    <mergeCell ref="Y181:AC181"/>
    <mergeCell ref="AD181:AH181"/>
    <mergeCell ref="AI181:AU181"/>
    <mergeCell ref="AV181:AY181"/>
    <mergeCell ref="G182:K182"/>
    <mergeCell ref="L182:X182"/>
    <mergeCell ref="Y182:AC182"/>
    <mergeCell ref="AD182:AH182"/>
    <mergeCell ref="AI182:AU182"/>
    <mergeCell ref="AV182:AY182"/>
    <mergeCell ref="AV175:AY175"/>
    <mergeCell ref="G176:K176"/>
    <mergeCell ref="L176:X176"/>
    <mergeCell ref="Y176:AC176"/>
    <mergeCell ref="AD176:AH176"/>
    <mergeCell ref="AI176:AU176"/>
    <mergeCell ref="AV176:AY176"/>
    <mergeCell ref="G177:K177"/>
    <mergeCell ref="L177:X177"/>
    <mergeCell ref="Y177:AC177"/>
    <mergeCell ref="AD177:AH177"/>
    <mergeCell ref="AI177:AU177"/>
    <mergeCell ref="AV177:AY177"/>
    <mergeCell ref="G178:AC178"/>
    <mergeCell ref="AD178:AY178"/>
    <mergeCell ref="G179:K179"/>
    <mergeCell ref="L179:X179"/>
    <mergeCell ref="Y179:AC179"/>
    <mergeCell ref="AD179:AH179"/>
    <mergeCell ref="AI179:AU179"/>
    <mergeCell ref="AV179:AY179"/>
    <mergeCell ref="G202:K202"/>
    <mergeCell ref="L202:X202"/>
    <mergeCell ref="Y202:AC202"/>
    <mergeCell ref="G203:K203"/>
    <mergeCell ref="L203:X203"/>
    <mergeCell ref="Y203:AC203"/>
    <mergeCell ref="AD199:AY199"/>
    <mergeCell ref="AD200:AH200"/>
    <mergeCell ref="AI200:AU200"/>
    <mergeCell ref="AV200:AY200"/>
    <mergeCell ref="AD201:AH201"/>
    <mergeCell ref="AI201:AU201"/>
    <mergeCell ref="AV201:AY201"/>
    <mergeCell ref="AD202:AH202"/>
    <mergeCell ref="AI202:AU202"/>
    <mergeCell ref="AV202:AY202"/>
    <mergeCell ref="AD203:AH203"/>
    <mergeCell ref="AI203:AU203"/>
    <mergeCell ref="AV203:AY203"/>
    <mergeCell ref="G171:K171"/>
    <mergeCell ref="L171:X171"/>
    <mergeCell ref="Y171:AC171"/>
    <mergeCell ref="AD171:AH171"/>
    <mergeCell ref="AI171:AU171"/>
    <mergeCell ref="AV171:AY171"/>
    <mergeCell ref="G172:K172"/>
    <mergeCell ref="L172:X172"/>
    <mergeCell ref="Y172:AC172"/>
    <mergeCell ref="AD172:AH172"/>
    <mergeCell ref="AI172:AU172"/>
    <mergeCell ref="AV172:AY172"/>
    <mergeCell ref="G199:AC199"/>
    <mergeCell ref="G200:K200"/>
    <mergeCell ref="L200:X200"/>
    <mergeCell ref="Y200:AC200"/>
    <mergeCell ref="G201:K201"/>
    <mergeCell ref="L201:X201"/>
    <mergeCell ref="Y201:AC201"/>
    <mergeCell ref="G173:AC173"/>
    <mergeCell ref="AD173:AY173"/>
    <mergeCell ref="G174:K174"/>
    <mergeCell ref="L174:X174"/>
    <mergeCell ref="Y174:AC174"/>
    <mergeCell ref="AD174:AH174"/>
    <mergeCell ref="AI174:AU174"/>
    <mergeCell ref="AV174:AY174"/>
    <mergeCell ref="G175:K175"/>
    <mergeCell ref="L175:X175"/>
    <mergeCell ref="Y175:AC175"/>
    <mergeCell ref="AD175:AH175"/>
    <mergeCell ref="AI175:AU175"/>
    <mergeCell ref="AI167:AU167"/>
    <mergeCell ref="AV167:AY167"/>
    <mergeCell ref="G168:K168"/>
    <mergeCell ref="L168:X168"/>
    <mergeCell ref="Y168:AC168"/>
    <mergeCell ref="AD168:AH168"/>
    <mergeCell ref="AI168:AU168"/>
    <mergeCell ref="AV168:AY168"/>
    <mergeCell ref="G169:K169"/>
    <mergeCell ref="L169:X169"/>
    <mergeCell ref="Y169:AC169"/>
    <mergeCell ref="AD169:AH169"/>
    <mergeCell ref="AI169:AU169"/>
    <mergeCell ref="AV169:AY169"/>
    <mergeCell ref="G170:K170"/>
    <mergeCell ref="L170:X170"/>
    <mergeCell ref="Y170:AC170"/>
    <mergeCell ref="AD170:AH170"/>
    <mergeCell ref="AI170:AU170"/>
    <mergeCell ref="AV170:AY170"/>
    <mergeCell ref="O17:V17"/>
    <mergeCell ref="W17:AD17"/>
    <mergeCell ref="AE17:AK17"/>
    <mergeCell ref="AL17:AR17"/>
    <mergeCell ref="AS17:AY17"/>
    <mergeCell ref="AQ36:AT36"/>
    <mergeCell ref="AU36:AY36"/>
    <mergeCell ref="AM34:AP34"/>
    <mergeCell ref="AQ34:AT34"/>
    <mergeCell ref="AU34:AY34"/>
    <mergeCell ref="AH72:AP72"/>
    <mergeCell ref="AQ72:AY72"/>
    <mergeCell ref="I64:N64"/>
    <mergeCell ref="P35:X37"/>
    <mergeCell ref="G35:O37"/>
    <mergeCell ref="AQ64:AY64"/>
    <mergeCell ref="I65:N65"/>
    <mergeCell ref="Y35:AB35"/>
    <mergeCell ref="AC35:AD35"/>
    <mergeCell ref="AE35:AH35"/>
    <mergeCell ref="AI35:AL35"/>
    <mergeCell ref="AM35:AP35"/>
    <mergeCell ref="G34:O34"/>
    <mergeCell ref="P34:X34"/>
    <mergeCell ref="Y34:AB34"/>
    <mergeCell ref="AC34:AD34"/>
    <mergeCell ref="AE34:AH34"/>
    <mergeCell ref="AI34:AL34"/>
    <mergeCell ref="Y54:AB54"/>
    <mergeCell ref="AC54:AE54"/>
    <mergeCell ref="AF54:AJ54"/>
    <mergeCell ref="AK54:AO54"/>
    <mergeCell ref="O115:Q116"/>
    <mergeCell ref="R115:T115"/>
    <mergeCell ref="R116:T116"/>
    <mergeCell ref="U116:AY116"/>
    <mergeCell ref="O117:T120"/>
    <mergeCell ref="U117:W117"/>
    <mergeCell ref="X117:AY117"/>
    <mergeCell ref="U118:W118"/>
    <mergeCell ref="X118:AY118"/>
    <mergeCell ref="U119:W119"/>
    <mergeCell ref="X119:AY119"/>
    <mergeCell ref="P113:AF113"/>
    <mergeCell ref="X120:AY120"/>
    <mergeCell ref="G114:N114"/>
    <mergeCell ref="O114:AY114"/>
    <mergeCell ref="A115:F120"/>
    <mergeCell ref="G115:N120"/>
    <mergeCell ref="U115:AY115"/>
    <mergeCell ref="A109:F114"/>
    <mergeCell ref="G109:N113"/>
    <mergeCell ref="AG109:AY110"/>
    <mergeCell ref="AG111:AY113"/>
    <mergeCell ref="U120:W120"/>
    <mergeCell ref="P109:AF109"/>
    <mergeCell ref="P110:AF110"/>
    <mergeCell ref="P111:AF111"/>
    <mergeCell ref="P112:AF112"/>
    <mergeCell ref="A7:F7"/>
    <mergeCell ref="G7:Z7"/>
    <mergeCell ref="AA7:AF7"/>
    <mergeCell ref="AG7:AY7"/>
    <mergeCell ref="A8:F8"/>
    <mergeCell ref="G8:AY8"/>
    <mergeCell ref="G14:N14"/>
    <mergeCell ref="O14:V14"/>
    <mergeCell ref="W14:AD14"/>
    <mergeCell ref="AE14:AK14"/>
    <mergeCell ref="AL14:AR14"/>
    <mergeCell ref="AS14:AY14"/>
    <mergeCell ref="AS15:AY16"/>
    <mergeCell ref="AB9:AF9"/>
    <mergeCell ref="A15:F17"/>
    <mergeCell ref="G15:N16"/>
    <mergeCell ref="AH9:AL9"/>
    <mergeCell ref="AM9:AX9"/>
    <mergeCell ref="G10:H10"/>
    <mergeCell ref="O15:V16"/>
    <mergeCell ref="W15:AD15"/>
    <mergeCell ref="J10:M10"/>
    <mergeCell ref="O10:R10"/>
    <mergeCell ref="T10:X10"/>
    <mergeCell ref="Z10:AC10"/>
    <mergeCell ref="AE10:AH10"/>
    <mergeCell ref="AJ10:AM10"/>
    <mergeCell ref="AO10:AR10"/>
    <mergeCell ref="AT10:AW10"/>
    <mergeCell ref="W16:AD16"/>
    <mergeCell ref="AE16:AK16"/>
    <mergeCell ref="G17:N17"/>
    <mergeCell ref="A70:F72"/>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S12:AY13"/>
    <mergeCell ref="W13:AD13"/>
    <mergeCell ref="AE13:AK13"/>
    <mergeCell ref="A9:F11"/>
    <mergeCell ref="G11:AY11"/>
    <mergeCell ref="A12:F14"/>
    <mergeCell ref="G12:N13"/>
    <mergeCell ref="O12:V13"/>
    <mergeCell ref="W12:AD12"/>
    <mergeCell ref="AE12:AK12"/>
    <mergeCell ref="AL12:AR13"/>
    <mergeCell ref="G9:H9"/>
    <mergeCell ref="J9:N9"/>
    <mergeCell ref="P9:T9"/>
    <mergeCell ref="V9:Z9"/>
    <mergeCell ref="AE15:AK15"/>
    <mergeCell ref="AL15:AR16"/>
    <mergeCell ref="AI23:AL23"/>
    <mergeCell ref="AM23:AP23"/>
    <mergeCell ref="AQ23:AT23"/>
    <mergeCell ref="AU23:AY23"/>
    <mergeCell ref="G24:O26"/>
    <mergeCell ref="P24:X26"/>
    <mergeCell ref="Y24:AB24"/>
    <mergeCell ref="AC24:AD24"/>
    <mergeCell ref="AE24:AH24"/>
    <mergeCell ref="AI24:AL24"/>
    <mergeCell ref="A21:F21"/>
    <mergeCell ref="G21:AY21"/>
    <mergeCell ref="A22:F22"/>
    <mergeCell ref="G22:AY22"/>
    <mergeCell ref="A23:F26"/>
    <mergeCell ref="G23:O23"/>
    <mergeCell ref="P23:X23"/>
    <mergeCell ref="Y23:AB23"/>
    <mergeCell ref="AC23:AD23"/>
    <mergeCell ref="AE23:AH23"/>
    <mergeCell ref="AU26:AY26"/>
    <mergeCell ref="G18:N19"/>
    <mergeCell ref="O18:V19"/>
    <mergeCell ref="W18:AD18"/>
    <mergeCell ref="AE18:AK18"/>
    <mergeCell ref="AL18:AR19"/>
    <mergeCell ref="AS18:AY19"/>
    <mergeCell ref="W19:AD19"/>
    <mergeCell ref="AE19:AK19"/>
    <mergeCell ref="O20:V20"/>
    <mergeCell ref="A27:F27"/>
    <mergeCell ref="G27:AY27"/>
    <mergeCell ref="A33:F37"/>
    <mergeCell ref="G33:K33"/>
    <mergeCell ref="L33:Q33"/>
    <mergeCell ref="R33:V33"/>
    <mergeCell ref="W33:AK33"/>
    <mergeCell ref="AL33:AR33"/>
    <mergeCell ref="AS33:AY33"/>
    <mergeCell ref="Y26:AB26"/>
    <mergeCell ref="AC26:AD26"/>
    <mergeCell ref="AE26:AH26"/>
    <mergeCell ref="AI26:AL26"/>
    <mergeCell ref="AM26:AP26"/>
    <mergeCell ref="AQ26:AT26"/>
    <mergeCell ref="AM24:AP24"/>
    <mergeCell ref="AQ24:AT24"/>
    <mergeCell ref="AU24:AY24"/>
    <mergeCell ref="Y25:AB25"/>
    <mergeCell ref="AC25:AD25"/>
    <mergeCell ref="AE25:AH25"/>
    <mergeCell ref="AI25:AL25"/>
    <mergeCell ref="AM25:AP25"/>
    <mergeCell ref="AQ25:AT25"/>
    <mergeCell ref="AU25:AY25"/>
    <mergeCell ref="AQ35:AT35"/>
    <mergeCell ref="AU35:AY35"/>
    <mergeCell ref="Y36:AB36"/>
    <mergeCell ref="AC36:AD36"/>
    <mergeCell ref="AE36:AH36"/>
    <mergeCell ref="AI36:AL36"/>
    <mergeCell ref="AM36:AP36"/>
    <mergeCell ref="AP54:AT54"/>
    <mergeCell ref="Y47:AB47"/>
    <mergeCell ref="AC47:AE47"/>
    <mergeCell ref="AF47:AJ47"/>
    <mergeCell ref="AK47:AO47"/>
    <mergeCell ref="AP47:AT47"/>
    <mergeCell ref="AQ41:AT41"/>
    <mergeCell ref="AF44:AJ44"/>
    <mergeCell ref="AK44:AO44"/>
    <mergeCell ref="AP44:AT44"/>
    <mergeCell ref="AC42:AD42"/>
    <mergeCell ref="AE42:AH42"/>
    <mergeCell ref="AI42:AL42"/>
    <mergeCell ref="AM42:AP42"/>
    <mergeCell ref="AQ42:AT42"/>
    <mergeCell ref="AU54:AY54"/>
    <mergeCell ref="Y53:AB53"/>
    <mergeCell ref="AC53:AE53"/>
    <mergeCell ref="AF53:AJ53"/>
    <mergeCell ref="AK53:AO53"/>
    <mergeCell ref="AP53:AT53"/>
    <mergeCell ref="AU53:AY53"/>
    <mergeCell ref="AU37:AY37"/>
    <mergeCell ref="A52:F54"/>
    <mergeCell ref="G52:X52"/>
    <mergeCell ref="Y52:AB52"/>
    <mergeCell ref="AC52:AE52"/>
    <mergeCell ref="AF52:AJ52"/>
    <mergeCell ref="AK52:AO52"/>
    <mergeCell ref="AP52:AT52"/>
    <mergeCell ref="AU52:AY52"/>
    <mergeCell ref="G53:X54"/>
    <mergeCell ref="Y37:AB37"/>
    <mergeCell ref="AC37:AD37"/>
    <mergeCell ref="AE37:AH37"/>
    <mergeCell ref="AI37:AL37"/>
    <mergeCell ref="AM37:AP37"/>
    <mergeCell ref="AQ37:AT37"/>
    <mergeCell ref="A46:F48"/>
    <mergeCell ref="G46:X46"/>
    <mergeCell ref="Y46:AB46"/>
    <mergeCell ref="AC46:AE46"/>
    <mergeCell ref="AF46:AJ46"/>
    <mergeCell ref="AK46:AO46"/>
    <mergeCell ref="AP46:AT46"/>
    <mergeCell ref="AU46:AY46"/>
    <mergeCell ref="G47:X48"/>
    <mergeCell ref="AU44:AY44"/>
    <mergeCell ref="Y45:AB45"/>
    <mergeCell ref="AC45:AE45"/>
    <mergeCell ref="AF45:AJ45"/>
    <mergeCell ref="AK45:AO45"/>
    <mergeCell ref="AP45:AT45"/>
    <mergeCell ref="AU45:AY45"/>
    <mergeCell ref="AH58:AP58"/>
    <mergeCell ref="AQ58:AY58"/>
    <mergeCell ref="I59:N59"/>
    <mergeCell ref="O59:W59"/>
    <mergeCell ref="X59:AG59"/>
    <mergeCell ref="AH59:AP59"/>
    <mergeCell ref="AQ59:AY59"/>
    <mergeCell ref="AQ56:AY56"/>
    <mergeCell ref="G57:H61"/>
    <mergeCell ref="I57:N57"/>
    <mergeCell ref="O57:W57"/>
    <mergeCell ref="X57:AG57"/>
    <mergeCell ref="AH57:AP57"/>
    <mergeCell ref="AQ57:AY57"/>
    <mergeCell ref="I58:N58"/>
    <mergeCell ref="O58:W58"/>
    <mergeCell ref="X58:AG58"/>
    <mergeCell ref="G56:N56"/>
    <mergeCell ref="O56:W56"/>
    <mergeCell ref="X56:AG56"/>
    <mergeCell ref="AH56:AP56"/>
    <mergeCell ref="I60:N60"/>
    <mergeCell ref="O60:W60"/>
    <mergeCell ref="X60:AG60"/>
    <mergeCell ref="AH60:AP60"/>
    <mergeCell ref="AQ60:AY60"/>
    <mergeCell ref="I61:N61"/>
    <mergeCell ref="O61:W61"/>
    <mergeCell ref="X61:AG61"/>
    <mergeCell ref="AH61:AP61"/>
    <mergeCell ref="AQ61:AY61"/>
    <mergeCell ref="AH67:AP67"/>
    <mergeCell ref="AQ67:AY67"/>
    <mergeCell ref="G68:N68"/>
    <mergeCell ref="O68:W68"/>
    <mergeCell ref="X68:AG68"/>
    <mergeCell ref="AH68:AP68"/>
    <mergeCell ref="AQ68:AY68"/>
    <mergeCell ref="AQ63:AY63"/>
    <mergeCell ref="I66:N66"/>
    <mergeCell ref="O66:W66"/>
    <mergeCell ref="X66:AG66"/>
    <mergeCell ref="AH66:AP66"/>
    <mergeCell ref="AQ66:AY66"/>
    <mergeCell ref="G62:H66"/>
    <mergeCell ref="I62:N62"/>
    <mergeCell ref="O62:W62"/>
    <mergeCell ref="X62:AG62"/>
    <mergeCell ref="AH62:AP62"/>
    <mergeCell ref="AQ62:AY62"/>
    <mergeCell ref="I63:N63"/>
    <mergeCell ref="O64:W64"/>
    <mergeCell ref="X64:AG64"/>
    <mergeCell ref="AH64:AP64"/>
    <mergeCell ref="O65:W65"/>
    <mergeCell ref="X65:AG65"/>
    <mergeCell ref="AH65:AP65"/>
    <mergeCell ref="AQ65:AY65"/>
    <mergeCell ref="G75:K76"/>
    <mergeCell ref="L75:N75"/>
    <mergeCell ref="O75:P75"/>
    <mergeCell ref="R75:U75"/>
    <mergeCell ref="V75:W75"/>
    <mergeCell ref="Y75:AA75"/>
    <mergeCell ref="A73:F81"/>
    <mergeCell ref="G73:K74"/>
    <mergeCell ref="L73:N74"/>
    <mergeCell ref="O73:U74"/>
    <mergeCell ref="V73:AY73"/>
    <mergeCell ref="V74:AA74"/>
    <mergeCell ref="AB74:AG74"/>
    <mergeCell ref="AH74:AM74"/>
    <mergeCell ref="AN74:AS74"/>
    <mergeCell ref="AT74:AY74"/>
    <mergeCell ref="G69:H69"/>
    <mergeCell ref="I69:N69"/>
    <mergeCell ref="O69:W69"/>
    <mergeCell ref="X69:AG69"/>
    <mergeCell ref="AH69:AP69"/>
    <mergeCell ref="AQ69:AY69"/>
    <mergeCell ref="A55:F69"/>
    <mergeCell ref="G55:N55"/>
    <mergeCell ref="O55:W55"/>
    <mergeCell ref="X55:AG55"/>
    <mergeCell ref="AH55:AP55"/>
    <mergeCell ref="AQ55:AY55"/>
    <mergeCell ref="L77:N77"/>
    <mergeCell ref="G67:N67"/>
    <mergeCell ref="O67:W67"/>
    <mergeCell ref="X67:AG67"/>
    <mergeCell ref="AT75:AU75"/>
    <mergeCell ref="AW75:AY75"/>
    <mergeCell ref="L76:N76"/>
    <mergeCell ref="O76:P76"/>
    <mergeCell ref="R76:U76"/>
    <mergeCell ref="V76:AA76"/>
    <mergeCell ref="AB76:AG76"/>
    <mergeCell ref="AH76:AM76"/>
    <mergeCell ref="AN76:AS76"/>
    <mergeCell ref="AT76:AY76"/>
    <mergeCell ref="AB75:AC75"/>
    <mergeCell ref="AE75:AG75"/>
    <mergeCell ref="AH75:AI75"/>
    <mergeCell ref="AK75:AM75"/>
    <mergeCell ref="AN75:AO75"/>
    <mergeCell ref="AQ75:AS75"/>
    <mergeCell ref="O63:W63"/>
    <mergeCell ref="X63:AG63"/>
    <mergeCell ref="AH63:AP63"/>
    <mergeCell ref="G70:N70"/>
    <mergeCell ref="O70:W70"/>
    <mergeCell ref="X70:AG70"/>
    <mergeCell ref="AH70:AP70"/>
    <mergeCell ref="AQ70:AY70"/>
    <mergeCell ref="G71:N71"/>
    <mergeCell ref="O71:W71"/>
    <mergeCell ref="X71:AG71"/>
    <mergeCell ref="AH71:AP71"/>
    <mergeCell ref="AQ71:AY71"/>
    <mergeCell ref="G72:N72"/>
    <mergeCell ref="O72:W72"/>
    <mergeCell ref="X72:AG72"/>
    <mergeCell ref="AW77:AY77"/>
    <mergeCell ref="L78:N78"/>
    <mergeCell ref="O78:P78"/>
    <mergeCell ref="R78:U78"/>
    <mergeCell ref="V78:AA78"/>
    <mergeCell ref="AB78:AG78"/>
    <mergeCell ref="AH78:AM78"/>
    <mergeCell ref="AN78:AS78"/>
    <mergeCell ref="AT78:AY78"/>
    <mergeCell ref="AE77:AG77"/>
    <mergeCell ref="AH77:AI77"/>
    <mergeCell ref="AK77:AM77"/>
    <mergeCell ref="AN77:AO77"/>
    <mergeCell ref="AQ77:AS77"/>
    <mergeCell ref="AT77:AU77"/>
    <mergeCell ref="G77:K78"/>
    <mergeCell ref="O77:P77"/>
    <mergeCell ref="R77:U77"/>
    <mergeCell ref="V77:AA77"/>
    <mergeCell ref="AB77:AC77"/>
    <mergeCell ref="AH79:AI79"/>
    <mergeCell ref="AK79:AM79"/>
    <mergeCell ref="AN79:AO79"/>
    <mergeCell ref="AQ79:AS79"/>
    <mergeCell ref="AT79:AU79"/>
    <mergeCell ref="AW79:AY79"/>
    <mergeCell ref="G79:K80"/>
    <mergeCell ref="L79:N79"/>
    <mergeCell ref="O79:P79"/>
    <mergeCell ref="R79:U79"/>
    <mergeCell ref="V79:AA79"/>
    <mergeCell ref="AB79:AG79"/>
    <mergeCell ref="L80:N80"/>
    <mergeCell ref="O80:P80"/>
    <mergeCell ref="R80:U80"/>
    <mergeCell ref="V80:AA80"/>
    <mergeCell ref="AB80:AG80"/>
    <mergeCell ref="AH80:AM80"/>
    <mergeCell ref="AN80:AS80"/>
    <mergeCell ref="AT80:AY80"/>
    <mergeCell ref="AH81:AM81"/>
    <mergeCell ref="AN81:AO81"/>
    <mergeCell ref="AQ81:AS81"/>
    <mergeCell ref="AT81:AU81"/>
    <mergeCell ref="AW81:AY81"/>
    <mergeCell ref="L85:N85"/>
    <mergeCell ref="O85:P85"/>
    <mergeCell ref="R85:U85"/>
    <mergeCell ref="V85:AA85"/>
    <mergeCell ref="AB85:AG85"/>
    <mergeCell ref="AH85:AM85"/>
    <mergeCell ref="AN85:AS85"/>
    <mergeCell ref="AT85:AY85"/>
    <mergeCell ref="G86:K87"/>
    <mergeCell ref="L86:N86"/>
    <mergeCell ref="O86:P86"/>
    <mergeCell ref="G81:K81"/>
    <mergeCell ref="L81:N81"/>
    <mergeCell ref="O81:P81"/>
    <mergeCell ref="R81:U81"/>
    <mergeCell ref="V81:AA81"/>
    <mergeCell ref="AB81:AG81"/>
    <mergeCell ref="R86:U86"/>
    <mergeCell ref="V86:AA86"/>
    <mergeCell ref="AB86:AC86"/>
    <mergeCell ref="AE86:AG86"/>
    <mergeCell ref="AH86:AI86"/>
    <mergeCell ref="AK86:AM86"/>
    <mergeCell ref="AN86:AO86"/>
    <mergeCell ref="AQ86:AS86"/>
    <mergeCell ref="AT86:AU86"/>
    <mergeCell ref="AW86:AY86"/>
    <mergeCell ref="A130:F132"/>
    <mergeCell ref="G130:AY130"/>
    <mergeCell ref="G131:AY131"/>
    <mergeCell ref="G132:AY132"/>
    <mergeCell ref="A134:F139"/>
    <mergeCell ref="A140:F145"/>
    <mergeCell ref="A146:F183"/>
    <mergeCell ref="O124:AY124"/>
    <mergeCell ref="A125:F126"/>
    <mergeCell ref="G125:N125"/>
    <mergeCell ref="O125:AY125"/>
    <mergeCell ref="G126:N126"/>
    <mergeCell ref="O126:AY126"/>
    <mergeCell ref="A121:F124"/>
    <mergeCell ref="G121:T121"/>
    <mergeCell ref="U121:AY121"/>
    <mergeCell ref="G122:N122"/>
    <mergeCell ref="O122:AY122"/>
    <mergeCell ref="G123:N123"/>
    <mergeCell ref="O123:AY123"/>
    <mergeCell ref="G124:N124"/>
    <mergeCell ref="A128:F129"/>
    <mergeCell ref="G128:N128"/>
    <mergeCell ref="O128:AY128"/>
    <mergeCell ref="G129:N129"/>
    <mergeCell ref="O129:AY129"/>
    <mergeCell ref="A127:F127"/>
    <mergeCell ref="G127:AY127"/>
    <mergeCell ref="G167:K167"/>
    <mergeCell ref="L167:X167"/>
    <mergeCell ref="Y167:AC167"/>
    <mergeCell ref="AD167:AH167"/>
    <mergeCell ref="G146:AC146"/>
    <mergeCell ref="AD146:AY146"/>
    <mergeCell ref="G147:K147"/>
    <mergeCell ref="L147:X147"/>
    <mergeCell ref="Y147:AC147"/>
    <mergeCell ref="AD147:AH147"/>
    <mergeCell ref="AI147:AU147"/>
    <mergeCell ref="AV147:AY147"/>
    <mergeCell ref="A133:F133"/>
    <mergeCell ref="G133:AY133"/>
    <mergeCell ref="G149:K149"/>
    <mergeCell ref="L149:X149"/>
    <mergeCell ref="Y149:AC149"/>
    <mergeCell ref="AD149:AH149"/>
    <mergeCell ref="AI149:AU149"/>
    <mergeCell ref="AV149:AY149"/>
    <mergeCell ref="G148:K148"/>
    <mergeCell ref="L148:X148"/>
    <mergeCell ref="Y148:AC148"/>
    <mergeCell ref="AD148:AH148"/>
    <mergeCell ref="AI148:AU148"/>
    <mergeCell ref="AV148:AY148"/>
    <mergeCell ref="G153:K153"/>
    <mergeCell ref="L153:X153"/>
    <mergeCell ref="Y153:AC153"/>
    <mergeCell ref="AD153:AH153"/>
    <mergeCell ref="AI153:AU153"/>
    <mergeCell ref="AV153:AY153"/>
    <mergeCell ref="G151:AC151"/>
    <mergeCell ref="AD151:AY151"/>
    <mergeCell ref="G152:K152"/>
    <mergeCell ref="L152:X152"/>
    <mergeCell ref="Y152:AC152"/>
    <mergeCell ref="AD152:AH152"/>
    <mergeCell ref="AI152:AU152"/>
    <mergeCell ref="AV152:AY152"/>
    <mergeCell ref="G150:K150"/>
    <mergeCell ref="L150:X150"/>
    <mergeCell ref="Y150:AC150"/>
    <mergeCell ref="AD150:AH150"/>
    <mergeCell ref="AI150:AU150"/>
    <mergeCell ref="AV150:AY150"/>
    <mergeCell ref="G156:K156"/>
    <mergeCell ref="L156:X156"/>
    <mergeCell ref="Y156:AC156"/>
    <mergeCell ref="AD156:AH156"/>
    <mergeCell ref="AI156:AU156"/>
    <mergeCell ref="AV156:AY156"/>
    <mergeCell ref="G155:K155"/>
    <mergeCell ref="L155:X155"/>
    <mergeCell ref="Y155:AC155"/>
    <mergeCell ref="AD155:AH155"/>
    <mergeCell ref="AI155:AU155"/>
    <mergeCell ref="AV155:AY155"/>
    <mergeCell ref="G154:K154"/>
    <mergeCell ref="L154:X154"/>
    <mergeCell ref="Y154:AC154"/>
    <mergeCell ref="AD154:AH154"/>
    <mergeCell ref="AI154:AU154"/>
    <mergeCell ref="AV154:AY154"/>
    <mergeCell ref="G160:K160"/>
    <mergeCell ref="L160:X160"/>
    <mergeCell ref="Y160:AC160"/>
    <mergeCell ref="AD160:AH160"/>
    <mergeCell ref="AI160:AU160"/>
    <mergeCell ref="AV160:AY160"/>
    <mergeCell ref="G159:K159"/>
    <mergeCell ref="L159:X159"/>
    <mergeCell ref="Y159:AC159"/>
    <mergeCell ref="AD159:AH159"/>
    <mergeCell ref="AI159:AU159"/>
    <mergeCell ref="AV159:AY159"/>
    <mergeCell ref="G157:AC157"/>
    <mergeCell ref="AD157:AY157"/>
    <mergeCell ref="G158:K158"/>
    <mergeCell ref="L158:X158"/>
    <mergeCell ref="Y158:AC158"/>
    <mergeCell ref="AD158:AH158"/>
    <mergeCell ref="AI158:AU158"/>
    <mergeCell ref="AV158:AY158"/>
    <mergeCell ref="G161:K161"/>
    <mergeCell ref="L161:X161"/>
    <mergeCell ref="Y161:AC161"/>
    <mergeCell ref="AD161:AH161"/>
    <mergeCell ref="AI161:AU161"/>
    <mergeCell ref="AV161:AY161"/>
    <mergeCell ref="G165:K165"/>
    <mergeCell ref="L165:X165"/>
    <mergeCell ref="Y165:AC165"/>
    <mergeCell ref="AD165:AH165"/>
    <mergeCell ref="AI165:AU165"/>
    <mergeCell ref="AV165:AY165"/>
    <mergeCell ref="G166:K166"/>
    <mergeCell ref="L166:X166"/>
    <mergeCell ref="Y166:AC166"/>
    <mergeCell ref="AD166:AH166"/>
    <mergeCell ref="AI166:AU166"/>
    <mergeCell ref="AV166:AY166"/>
    <mergeCell ref="G162:AC162"/>
    <mergeCell ref="AD162:AY162"/>
    <mergeCell ref="G163:K163"/>
    <mergeCell ref="L163:X163"/>
    <mergeCell ref="Y163:AC163"/>
    <mergeCell ref="AD163:AH163"/>
    <mergeCell ref="AI163:AU163"/>
    <mergeCell ref="AV163:AY163"/>
    <mergeCell ref="G164:K164"/>
    <mergeCell ref="L164:X164"/>
    <mergeCell ref="Y164:AC164"/>
    <mergeCell ref="AD164:AH164"/>
    <mergeCell ref="AI164:AU164"/>
    <mergeCell ref="AV164:AY164"/>
    <mergeCell ref="AD214:AH214"/>
    <mergeCell ref="AI214:AU214"/>
    <mergeCell ref="AV214:AY214"/>
    <mergeCell ref="G213:K213"/>
    <mergeCell ref="L213:X213"/>
    <mergeCell ref="Y213:AC213"/>
    <mergeCell ref="AD213:AH213"/>
    <mergeCell ref="AI213:AU213"/>
    <mergeCell ref="AV213:AY213"/>
    <mergeCell ref="G212:K212"/>
    <mergeCell ref="L212:X212"/>
    <mergeCell ref="Y212:AC212"/>
    <mergeCell ref="AD212:AH212"/>
    <mergeCell ref="AI212:AU212"/>
    <mergeCell ref="AV212:AY212"/>
    <mergeCell ref="G210:AC210"/>
    <mergeCell ref="AD210:AY210"/>
    <mergeCell ref="G211:K211"/>
    <mergeCell ref="L211:X211"/>
    <mergeCell ref="Y211:AC211"/>
    <mergeCell ref="AD211:AH211"/>
    <mergeCell ref="AI211:AU211"/>
    <mergeCell ref="AV211:AY211"/>
    <mergeCell ref="A221:B221"/>
    <mergeCell ref="C221:L221"/>
    <mergeCell ref="M221:S221"/>
    <mergeCell ref="T221:AK221"/>
    <mergeCell ref="AL221:AY221"/>
    <mergeCell ref="A222:B222"/>
    <mergeCell ref="C222:L222"/>
    <mergeCell ref="M222:S222"/>
    <mergeCell ref="T222:AK222"/>
    <mergeCell ref="AL222:AY222"/>
    <mergeCell ref="G217:K217"/>
    <mergeCell ref="L217:X217"/>
    <mergeCell ref="Y217:AC217"/>
    <mergeCell ref="AD217:AH217"/>
    <mergeCell ref="AI217:AU217"/>
    <mergeCell ref="AV217:AY217"/>
    <mergeCell ref="G216:K216"/>
    <mergeCell ref="L216:X216"/>
    <mergeCell ref="Y216:AC216"/>
    <mergeCell ref="AD216:AH216"/>
    <mergeCell ref="AI216:AU216"/>
    <mergeCell ref="AV216:AY216"/>
    <mergeCell ref="A184:F217"/>
    <mergeCell ref="G215:K215"/>
    <mergeCell ref="L215:X215"/>
    <mergeCell ref="Y215:AC215"/>
    <mergeCell ref="AD215:AH215"/>
    <mergeCell ref="AI215:AU215"/>
    <mergeCell ref="AV215:AY215"/>
    <mergeCell ref="G214:K214"/>
    <mergeCell ref="L214:X214"/>
    <mergeCell ref="Y214:AC214"/>
    <mergeCell ref="A225:B225"/>
    <mergeCell ref="C225:L225"/>
    <mergeCell ref="M225:S225"/>
    <mergeCell ref="T225:AK225"/>
    <mergeCell ref="AL225:AY225"/>
    <mergeCell ref="A226:B226"/>
    <mergeCell ref="C226:L226"/>
    <mergeCell ref="M226:S226"/>
    <mergeCell ref="T226:AK226"/>
    <mergeCell ref="AL226:AY226"/>
    <mergeCell ref="A223:B223"/>
    <mergeCell ref="C223:L223"/>
    <mergeCell ref="M223:S223"/>
    <mergeCell ref="T223:AK223"/>
    <mergeCell ref="AL223:AY223"/>
    <mergeCell ref="A224:B224"/>
    <mergeCell ref="C224:L224"/>
    <mergeCell ref="M224:S224"/>
    <mergeCell ref="T224:AK224"/>
    <mergeCell ref="AL224:AY224"/>
    <mergeCell ref="A229:B229"/>
    <mergeCell ref="C229:L229"/>
    <mergeCell ref="M229:S229"/>
    <mergeCell ref="T229:AK229"/>
    <mergeCell ref="AL229:AY229"/>
    <mergeCell ref="A230:B230"/>
    <mergeCell ref="C230:L230"/>
    <mergeCell ref="M230:S230"/>
    <mergeCell ref="T230:AK230"/>
    <mergeCell ref="AL230:AY230"/>
    <mergeCell ref="A227:B227"/>
    <mergeCell ref="C227:L227"/>
    <mergeCell ref="M227:S227"/>
    <mergeCell ref="T227:AK227"/>
    <mergeCell ref="AL227:AY227"/>
    <mergeCell ref="A228:B228"/>
    <mergeCell ref="C228:L228"/>
    <mergeCell ref="M228:S228"/>
    <mergeCell ref="T228:AK228"/>
    <mergeCell ref="AL228:AY228"/>
    <mergeCell ref="A234:B234"/>
    <mergeCell ref="C234:L234"/>
    <mergeCell ref="M234:S234"/>
    <mergeCell ref="T234:AK234"/>
    <mergeCell ref="AL234:AY234"/>
    <mergeCell ref="A235:B235"/>
    <mergeCell ref="C235:L235"/>
    <mergeCell ref="M235:S235"/>
    <mergeCell ref="T235:AK235"/>
    <mergeCell ref="AL235:AY235"/>
    <mergeCell ref="A231:B231"/>
    <mergeCell ref="C231:L231"/>
    <mergeCell ref="M231:S231"/>
    <mergeCell ref="T231:AK231"/>
    <mergeCell ref="AL231:AY231"/>
    <mergeCell ref="A233:B233"/>
    <mergeCell ref="C233:L233"/>
    <mergeCell ref="M233:S233"/>
    <mergeCell ref="T233:AK233"/>
    <mergeCell ref="AL233:AY233"/>
    <mergeCell ref="A238:B238"/>
    <mergeCell ref="C238:L238"/>
    <mergeCell ref="M238:S238"/>
    <mergeCell ref="T238:AK238"/>
    <mergeCell ref="AL238:AY238"/>
    <mergeCell ref="A239:B239"/>
    <mergeCell ref="C239:L239"/>
    <mergeCell ref="M239:S239"/>
    <mergeCell ref="T239:AK239"/>
    <mergeCell ref="AL239:AY239"/>
    <mergeCell ref="A236:B236"/>
    <mergeCell ref="C236:L236"/>
    <mergeCell ref="M236:S236"/>
    <mergeCell ref="T236:AK236"/>
    <mergeCell ref="AL236:AY236"/>
    <mergeCell ref="A237:B237"/>
    <mergeCell ref="C237:L237"/>
    <mergeCell ref="M237:S237"/>
    <mergeCell ref="T237:AK237"/>
    <mergeCell ref="AL237:AY237"/>
    <mergeCell ref="A242:B242"/>
    <mergeCell ref="C242:L242"/>
    <mergeCell ref="M242:S242"/>
    <mergeCell ref="T242:AK242"/>
    <mergeCell ref="AL242:AY242"/>
    <mergeCell ref="A243:B243"/>
    <mergeCell ref="C243:L243"/>
    <mergeCell ref="M243:S243"/>
    <mergeCell ref="T243:AK243"/>
    <mergeCell ref="AL243:AY243"/>
    <mergeCell ref="A240:B240"/>
    <mergeCell ref="C240:L240"/>
    <mergeCell ref="M240:S240"/>
    <mergeCell ref="T240:AK240"/>
    <mergeCell ref="AL240:AY240"/>
    <mergeCell ref="A241:B241"/>
    <mergeCell ref="C241:L241"/>
    <mergeCell ref="M241:S241"/>
    <mergeCell ref="T241:AK241"/>
    <mergeCell ref="AL241:AY241"/>
    <mergeCell ref="A249:B249"/>
    <mergeCell ref="C249:L249"/>
    <mergeCell ref="M249:S249"/>
    <mergeCell ref="T249:AK249"/>
    <mergeCell ref="AL249:AY249"/>
    <mergeCell ref="A250:B250"/>
    <mergeCell ref="C250:L250"/>
    <mergeCell ref="M250:S250"/>
    <mergeCell ref="AL250:AY250"/>
    <mergeCell ref="A245:B245"/>
    <mergeCell ref="C245:L245"/>
    <mergeCell ref="M245:S245"/>
    <mergeCell ref="T245:AK245"/>
    <mergeCell ref="AL245:AY245"/>
    <mergeCell ref="A246:B246"/>
    <mergeCell ref="C246:L246"/>
    <mergeCell ref="M246:S246"/>
    <mergeCell ref="T246:AK246"/>
    <mergeCell ref="AL246:AY246"/>
    <mergeCell ref="A248:B248"/>
    <mergeCell ref="C248:L248"/>
    <mergeCell ref="M248:S248"/>
    <mergeCell ref="T248:AK248"/>
    <mergeCell ref="AL248:AY248"/>
    <mergeCell ref="C253:L253"/>
    <mergeCell ref="M253:S253"/>
    <mergeCell ref="AL253:AY253"/>
    <mergeCell ref="A251:B251"/>
    <mergeCell ref="C251:L251"/>
    <mergeCell ref="M251:S251"/>
    <mergeCell ref="AL251:AY251"/>
    <mergeCell ref="A252:B252"/>
    <mergeCell ref="C252:L252"/>
    <mergeCell ref="M252:S252"/>
    <mergeCell ref="AL252:AY252"/>
    <mergeCell ref="T250:AK250"/>
    <mergeCell ref="T253:AK253"/>
    <mergeCell ref="A257:B257"/>
    <mergeCell ref="C257:L257"/>
    <mergeCell ref="M257:S257"/>
    <mergeCell ref="T257:AK257"/>
    <mergeCell ref="AL257:AY257"/>
    <mergeCell ref="A254:B254"/>
    <mergeCell ref="C254:L254"/>
    <mergeCell ref="M254:S254"/>
    <mergeCell ref="T254:AK254"/>
    <mergeCell ref="AL254:AY254"/>
    <mergeCell ref="T251:AK251"/>
    <mergeCell ref="T252:AK252"/>
    <mergeCell ref="A253:B253"/>
    <mergeCell ref="A258:B258"/>
    <mergeCell ref="C258:L258"/>
    <mergeCell ref="M258:S258"/>
    <mergeCell ref="T258:AK258"/>
    <mergeCell ref="AL258:AY258"/>
    <mergeCell ref="A255:B255"/>
    <mergeCell ref="C255:L255"/>
    <mergeCell ref="M255:S255"/>
    <mergeCell ref="T255:AK255"/>
    <mergeCell ref="AL255:AY255"/>
    <mergeCell ref="A256:B256"/>
    <mergeCell ref="C256:L256"/>
    <mergeCell ref="M256:S256"/>
    <mergeCell ref="T256:AK256"/>
    <mergeCell ref="AL256:AY256"/>
    <mergeCell ref="W20:AD20"/>
    <mergeCell ref="AE20:AK20"/>
    <mergeCell ref="A18:F20"/>
    <mergeCell ref="G20:N20"/>
    <mergeCell ref="AL20:AR20"/>
    <mergeCell ref="AS20:AY20"/>
    <mergeCell ref="A43:F45"/>
    <mergeCell ref="G43:X43"/>
    <mergeCell ref="Y43:AB43"/>
    <mergeCell ref="AC43:AE43"/>
    <mergeCell ref="AF43:AJ43"/>
    <mergeCell ref="AK43:AO43"/>
    <mergeCell ref="AP43:AT43"/>
    <mergeCell ref="AU43:AY43"/>
    <mergeCell ref="G44:X45"/>
    <mergeCell ref="Y44:AB44"/>
    <mergeCell ref="AC44:AE44"/>
    <mergeCell ref="A28:F31"/>
    <mergeCell ref="G28:O28"/>
    <mergeCell ref="P28:X28"/>
    <mergeCell ref="Y28:AB28"/>
    <mergeCell ref="AC28:AD28"/>
    <mergeCell ref="AU47:AY47"/>
    <mergeCell ref="Y48:AB48"/>
    <mergeCell ref="AC48:AE48"/>
    <mergeCell ref="AF48:AJ48"/>
    <mergeCell ref="AK48:AO48"/>
    <mergeCell ref="AP48:AT48"/>
    <mergeCell ref="AU48:AY48"/>
    <mergeCell ref="AE28:AH28"/>
    <mergeCell ref="AI28:AL28"/>
    <mergeCell ref="AM28:AP28"/>
    <mergeCell ref="AQ28:AT28"/>
    <mergeCell ref="AU28:AY28"/>
    <mergeCell ref="G29:O31"/>
    <mergeCell ref="P29:X31"/>
    <mergeCell ref="Y29:AB29"/>
    <mergeCell ref="AC29:AD29"/>
    <mergeCell ref="AE29:AH29"/>
    <mergeCell ref="AI29:AL29"/>
    <mergeCell ref="AM29:AP29"/>
    <mergeCell ref="AQ29:AT29"/>
    <mergeCell ref="AU29:AY29"/>
    <mergeCell ref="Y30:AB30"/>
    <mergeCell ref="AC30:AD30"/>
    <mergeCell ref="AE30:AH30"/>
    <mergeCell ref="AI30:AL30"/>
    <mergeCell ref="AM30:AP30"/>
    <mergeCell ref="AQ30:AT30"/>
    <mergeCell ref="A49:F51"/>
    <mergeCell ref="G49:X49"/>
    <mergeCell ref="Y49:AB49"/>
    <mergeCell ref="AC49:AE49"/>
    <mergeCell ref="AF49:AJ49"/>
    <mergeCell ref="AK49:AO49"/>
    <mergeCell ref="AP49:AT49"/>
    <mergeCell ref="AU49:AY49"/>
    <mergeCell ref="G50:X51"/>
    <mergeCell ref="Y50:AB50"/>
    <mergeCell ref="AC50:AE50"/>
    <mergeCell ref="AF50:AJ50"/>
    <mergeCell ref="AK50:AO50"/>
    <mergeCell ref="AP50:AT50"/>
    <mergeCell ref="AU50:AY50"/>
    <mergeCell ref="Y51:AB51"/>
    <mergeCell ref="AC51:AE51"/>
    <mergeCell ref="AF51:AJ51"/>
    <mergeCell ref="AK51:AO51"/>
    <mergeCell ref="AP51:AT51"/>
    <mergeCell ref="AU51:AY51"/>
    <mergeCell ref="AU30:AY30"/>
    <mergeCell ref="Y31:AB31"/>
    <mergeCell ref="AC31:AD31"/>
    <mergeCell ref="AE31:AH31"/>
    <mergeCell ref="AI31:AL31"/>
    <mergeCell ref="AM31:AP31"/>
    <mergeCell ref="AQ31:AT31"/>
    <mergeCell ref="AU31:AY31"/>
    <mergeCell ref="A32:F32"/>
    <mergeCell ref="G32:AY32"/>
    <mergeCell ref="A38:F42"/>
    <mergeCell ref="G38:K38"/>
    <mergeCell ref="L38:Q38"/>
    <mergeCell ref="R38:V38"/>
    <mergeCell ref="W38:AK38"/>
    <mergeCell ref="AL38:AR38"/>
    <mergeCell ref="AS38:AY38"/>
    <mergeCell ref="G39:O39"/>
    <mergeCell ref="P39:X39"/>
    <mergeCell ref="Y39:AB39"/>
    <mergeCell ref="AC39:AD39"/>
    <mergeCell ref="AE39:AH39"/>
    <mergeCell ref="AI39:AL39"/>
    <mergeCell ref="AM39:AP39"/>
    <mergeCell ref="AQ39:AT39"/>
    <mergeCell ref="AU39:AY39"/>
    <mergeCell ref="G40:O42"/>
    <mergeCell ref="P40:X42"/>
    <mergeCell ref="Y40:AB40"/>
    <mergeCell ref="AC40:AD40"/>
    <mergeCell ref="AE40:AH40"/>
    <mergeCell ref="AI40:AL40"/>
    <mergeCell ref="AM40:AP40"/>
    <mergeCell ref="AQ40:AT40"/>
    <mergeCell ref="AU40:AY40"/>
    <mergeCell ref="Y41:AB41"/>
    <mergeCell ref="AC41:AD41"/>
    <mergeCell ref="AE41:AH41"/>
    <mergeCell ref="AI41:AL41"/>
    <mergeCell ref="AM41:AP41"/>
    <mergeCell ref="AU41:AY41"/>
    <mergeCell ref="Y42:AB42"/>
    <mergeCell ref="AU42:AY42"/>
    <mergeCell ref="A82:F90"/>
    <mergeCell ref="G82:K83"/>
    <mergeCell ref="L82:N83"/>
    <mergeCell ref="O82:U83"/>
    <mergeCell ref="V82:AY82"/>
    <mergeCell ref="V83:AA83"/>
    <mergeCell ref="AB83:AG83"/>
    <mergeCell ref="AH83:AM83"/>
    <mergeCell ref="AN83:AS83"/>
    <mergeCell ref="AT83:AY83"/>
    <mergeCell ref="G84:K85"/>
    <mergeCell ref="L84:N84"/>
    <mergeCell ref="O84:P84"/>
    <mergeCell ref="R84:U84"/>
    <mergeCell ref="V84:W84"/>
    <mergeCell ref="Y84:AA84"/>
    <mergeCell ref="AB84:AC84"/>
    <mergeCell ref="AE84:AG84"/>
    <mergeCell ref="AH84:AI84"/>
    <mergeCell ref="AK84:AM84"/>
    <mergeCell ref="AN84:AO84"/>
    <mergeCell ref="AQ84:AS84"/>
    <mergeCell ref="AT84:AU84"/>
    <mergeCell ref="AW84:AY84"/>
    <mergeCell ref="L87:N87"/>
    <mergeCell ref="O87:P87"/>
    <mergeCell ref="R87:U87"/>
    <mergeCell ref="V87:AA87"/>
    <mergeCell ref="AB87:AG87"/>
    <mergeCell ref="AH87:AM87"/>
    <mergeCell ref="AN87:AS87"/>
    <mergeCell ref="AT87:AY87"/>
    <mergeCell ref="G88:K89"/>
    <mergeCell ref="L88:N88"/>
    <mergeCell ref="O88:P88"/>
    <mergeCell ref="R88:U88"/>
    <mergeCell ref="V88:AA88"/>
    <mergeCell ref="AB88:AG88"/>
    <mergeCell ref="AH88:AI88"/>
    <mergeCell ref="AK88:AM88"/>
    <mergeCell ref="AN88:AO88"/>
    <mergeCell ref="AQ88:AS88"/>
    <mergeCell ref="AT88:AU88"/>
    <mergeCell ref="AW88:AY88"/>
    <mergeCell ref="L89:N89"/>
    <mergeCell ref="O89:P89"/>
    <mergeCell ref="R89:U89"/>
    <mergeCell ref="V89:AA89"/>
    <mergeCell ref="AB89:AG89"/>
    <mergeCell ref="AH89:AM89"/>
    <mergeCell ref="AN89:AS89"/>
    <mergeCell ref="AT89:AY89"/>
    <mergeCell ref="G90:K90"/>
    <mergeCell ref="L90:N90"/>
    <mergeCell ref="O90:P90"/>
    <mergeCell ref="R90:U90"/>
    <mergeCell ref="V90:AA90"/>
    <mergeCell ref="AB90:AG90"/>
    <mergeCell ref="AH90:AM90"/>
    <mergeCell ref="AN90:AO90"/>
    <mergeCell ref="AQ90:AS90"/>
    <mergeCell ref="AT90:AU90"/>
    <mergeCell ref="AW90:AY90"/>
    <mergeCell ref="A100:F108"/>
    <mergeCell ref="G100:K101"/>
    <mergeCell ref="L100:N101"/>
    <mergeCell ref="O100:U101"/>
    <mergeCell ref="V100:AY100"/>
    <mergeCell ref="V101:AA101"/>
    <mergeCell ref="AB101:AG101"/>
    <mergeCell ref="AH101:AM101"/>
    <mergeCell ref="AN101:AS101"/>
    <mergeCell ref="AT101:AY101"/>
    <mergeCell ref="G102:K103"/>
    <mergeCell ref="L102:N102"/>
    <mergeCell ref="O102:P102"/>
    <mergeCell ref="R102:U102"/>
    <mergeCell ref="V102:W102"/>
    <mergeCell ref="Y102:AA102"/>
    <mergeCell ref="AB102:AC102"/>
    <mergeCell ref="AE102:AG102"/>
    <mergeCell ref="AH102:AI102"/>
    <mergeCell ref="AK102:AM102"/>
    <mergeCell ref="AN102:AO102"/>
    <mergeCell ref="AQ102:AS102"/>
    <mergeCell ref="AT102:AU102"/>
    <mergeCell ref="AW102:AY102"/>
    <mergeCell ref="L103:N103"/>
    <mergeCell ref="O103:P103"/>
    <mergeCell ref="R103:U103"/>
    <mergeCell ref="V103:AA103"/>
    <mergeCell ref="AB103:AG103"/>
    <mergeCell ref="AH103:AM103"/>
    <mergeCell ref="AN103:AS103"/>
    <mergeCell ref="AT103:AY103"/>
    <mergeCell ref="G104:K105"/>
    <mergeCell ref="L104:N104"/>
    <mergeCell ref="O104:P104"/>
    <mergeCell ref="R104:U104"/>
    <mergeCell ref="V104:AA104"/>
    <mergeCell ref="AB104:AC104"/>
    <mergeCell ref="AE104:AG104"/>
    <mergeCell ref="AH104:AI104"/>
    <mergeCell ref="AK104:AM104"/>
    <mergeCell ref="AN104:AO104"/>
    <mergeCell ref="AQ104:AS104"/>
    <mergeCell ref="AT104:AU104"/>
    <mergeCell ref="AW104:AY104"/>
    <mergeCell ref="L105:N105"/>
    <mergeCell ref="O105:P105"/>
    <mergeCell ref="R105:U105"/>
    <mergeCell ref="V105:AA105"/>
    <mergeCell ref="AB105:AG105"/>
    <mergeCell ref="AH105:AM105"/>
    <mergeCell ref="AN105:AS105"/>
    <mergeCell ref="AT105:AY105"/>
    <mergeCell ref="G108:K108"/>
    <mergeCell ref="L108:N108"/>
    <mergeCell ref="O108:P108"/>
    <mergeCell ref="R108:U108"/>
    <mergeCell ref="V108:AA108"/>
    <mergeCell ref="AB108:AG108"/>
    <mergeCell ref="AH108:AM108"/>
    <mergeCell ref="AN108:AO108"/>
    <mergeCell ref="AQ108:AS108"/>
    <mergeCell ref="AT108:AU108"/>
    <mergeCell ref="AW108:AY108"/>
    <mergeCell ref="G106:K107"/>
    <mergeCell ref="L106:N106"/>
    <mergeCell ref="O106:P106"/>
    <mergeCell ref="R106:U106"/>
    <mergeCell ref="V106:AA106"/>
    <mergeCell ref="AB106:AG106"/>
    <mergeCell ref="AH106:AI106"/>
    <mergeCell ref="AK106:AM106"/>
    <mergeCell ref="AN106:AO106"/>
    <mergeCell ref="AQ106:AS106"/>
    <mergeCell ref="AT106:AU106"/>
    <mergeCell ref="AW106:AY106"/>
    <mergeCell ref="L107:N107"/>
    <mergeCell ref="O107:P107"/>
    <mergeCell ref="R107:U107"/>
    <mergeCell ref="V107:AA107"/>
    <mergeCell ref="AB107:AG107"/>
    <mergeCell ref="AH107:AM107"/>
    <mergeCell ref="AN107:AS107"/>
    <mergeCell ref="AT107:AY107"/>
    <mergeCell ref="M373:S373"/>
    <mergeCell ref="T373:AK373"/>
    <mergeCell ref="AL373:AY373"/>
    <mergeCell ref="A366:B366"/>
    <mergeCell ref="C366:L366"/>
    <mergeCell ref="M366:S366"/>
    <mergeCell ref="T366:AK366"/>
    <mergeCell ref="AL366:AY366"/>
    <mergeCell ref="A367:B367"/>
    <mergeCell ref="C367:L367"/>
    <mergeCell ref="M367:S367"/>
    <mergeCell ref="T367:AK367"/>
    <mergeCell ref="AL367:AY367"/>
    <mergeCell ref="A368:B368"/>
    <mergeCell ref="C368:L368"/>
    <mergeCell ref="M368:S368"/>
    <mergeCell ref="T368:AK368"/>
    <mergeCell ref="AL368:AY368"/>
    <mergeCell ref="A369:B369"/>
    <mergeCell ref="C369:L369"/>
    <mergeCell ref="M369:S369"/>
    <mergeCell ref="T369:AK369"/>
    <mergeCell ref="AL369:AY369"/>
    <mergeCell ref="A374:B374"/>
    <mergeCell ref="C374:L374"/>
    <mergeCell ref="M374:S374"/>
    <mergeCell ref="T374:AK374"/>
    <mergeCell ref="AL374:AY374"/>
    <mergeCell ref="A375:B375"/>
    <mergeCell ref="C375:L375"/>
    <mergeCell ref="M375:S375"/>
    <mergeCell ref="T375:AK375"/>
    <mergeCell ref="AL375:AY375"/>
    <mergeCell ref="A376:B376"/>
    <mergeCell ref="C376:L376"/>
    <mergeCell ref="M376:S376"/>
    <mergeCell ref="T376:AK376"/>
    <mergeCell ref="AL376:AY376"/>
    <mergeCell ref="A370:B370"/>
    <mergeCell ref="C370:L370"/>
    <mergeCell ref="M370:S370"/>
    <mergeCell ref="T370:AK370"/>
    <mergeCell ref="AL370:AY370"/>
    <mergeCell ref="A371:B371"/>
    <mergeCell ref="C371:L371"/>
    <mergeCell ref="M371:S371"/>
    <mergeCell ref="T371:AK371"/>
    <mergeCell ref="AL371:AY371"/>
    <mergeCell ref="A372:B372"/>
    <mergeCell ref="C372:L372"/>
    <mergeCell ref="M372:S372"/>
    <mergeCell ref="T372:AK372"/>
    <mergeCell ref="AL372:AY372"/>
    <mergeCell ref="A373:B373"/>
    <mergeCell ref="C373:L373"/>
  </mergeCells>
  <phoneticPr fontId="4"/>
  <dataValidations count="2">
    <dataValidation type="list" allowBlank="1" showInputMessage="1" sqref="AS10" xr:uid="{00000000-0002-0000-0000-000000000000}">
      <formula1>"1,2"</formula1>
    </dataValidation>
    <dataValidation type="list" allowBlank="1" showInputMessage="1" showErrorMessage="1" sqref="AN10 AD10 O9 U9 AA9 AG9 N10 AI10 I10 O109:O112" xr:uid="{00000000-0002-0000-0000-000001000000}">
      <formula1>"1,2"</formula1>
    </dataValidation>
  </dataValidations>
  <printOptions horizontalCentered="1"/>
  <pageMargins left="0.39370078740157483" right="0.39370078740157483" top="0.59055118110236227" bottom="0.39370078740157483" header="0.51181102362204722" footer="0.51181102362204722"/>
  <pageSetup paperSize="9" scale="65" fitToHeight="6" orientation="portrait" r:id="rId1"/>
  <headerFooter differentFirst="1" alignWithMargins="0"/>
  <rowBreaks count="11" manualBreakCount="11">
    <brk id="27" max="50" man="1"/>
    <brk id="69" max="50" man="1"/>
    <brk id="114" max="50" man="1"/>
    <brk id="133" max="50" man="1"/>
    <brk id="139" max="50" man="1"/>
    <brk id="145" max="50" man="1"/>
    <brk id="183" max="50" man="1"/>
    <brk id="217" max="50" man="1"/>
    <brk id="270" max="50" man="1"/>
    <brk id="315" max="50" man="1"/>
    <brk id="363"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44" t="s">
        <v>26</v>
      </c>
      <c r="AK1" s="745"/>
      <c r="AL1" s="745"/>
      <c r="AM1" s="745"/>
      <c r="AN1" s="745"/>
      <c r="AO1" s="745"/>
      <c r="AP1" s="745"/>
      <c r="AQ1" s="745"/>
      <c r="AR1" s="744"/>
      <c r="AS1" s="744"/>
      <c r="AT1" s="744"/>
      <c r="AU1" s="744"/>
      <c r="AV1" s="744"/>
      <c r="AW1" s="744"/>
      <c r="AX1" s="744"/>
      <c r="AY1" s="744"/>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746" t="s">
        <v>177</v>
      </c>
      <c r="B3" s="747"/>
      <c r="C3" s="747"/>
      <c r="D3" s="747"/>
      <c r="E3" s="747"/>
      <c r="F3" s="747"/>
      <c r="G3" s="747"/>
      <c r="H3" s="747"/>
      <c r="I3" s="747"/>
      <c r="J3" s="747"/>
      <c r="K3" s="747"/>
      <c r="L3" s="747"/>
      <c r="M3" s="747"/>
      <c r="N3" s="747"/>
      <c r="O3" s="747"/>
      <c r="P3" s="747"/>
      <c r="Q3" s="747"/>
      <c r="R3" s="747"/>
      <c r="S3" s="747"/>
      <c r="T3" s="747"/>
      <c r="U3" s="747"/>
      <c r="V3" s="747"/>
      <c r="W3" s="747"/>
      <c r="X3" s="747"/>
      <c r="Y3" s="747"/>
      <c r="Z3" s="747"/>
      <c r="AA3" s="747"/>
      <c r="AB3" s="747"/>
      <c r="AC3" s="747"/>
      <c r="AD3" s="747"/>
      <c r="AE3" s="747"/>
      <c r="AF3" s="747"/>
      <c r="AG3" s="747"/>
      <c r="AH3" s="747"/>
      <c r="AI3" s="747"/>
      <c r="AJ3" s="747"/>
      <c r="AK3" s="747"/>
      <c r="AL3" s="747"/>
      <c r="AM3" s="747"/>
      <c r="AN3" s="747"/>
      <c r="AO3" s="747"/>
      <c r="AP3" s="748" t="s">
        <v>15</v>
      </c>
      <c r="AQ3" s="747"/>
      <c r="AR3" s="747"/>
      <c r="AS3" s="747"/>
      <c r="AT3" s="747"/>
      <c r="AU3" s="747"/>
      <c r="AV3" s="747"/>
      <c r="AW3" s="747"/>
      <c r="AX3" s="747"/>
      <c r="AY3" s="749"/>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821" t="s">
        <v>158</v>
      </c>
      <c r="B5" s="822"/>
      <c r="C5" s="822"/>
      <c r="D5" s="822"/>
      <c r="E5" s="822"/>
      <c r="F5" s="823"/>
      <c r="G5" s="926">
        <v>0.99439999999999995</v>
      </c>
      <c r="H5" s="926"/>
      <c r="I5" s="926"/>
      <c r="J5" s="926"/>
      <c r="K5" s="926"/>
      <c r="L5" s="926"/>
      <c r="M5" s="926"/>
      <c r="N5" s="926"/>
      <c r="O5" s="933" t="s">
        <v>2</v>
      </c>
      <c r="P5" s="934"/>
      <c r="Q5" s="934"/>
      <c r="R5" s="946" t="s">
        <v>157</v>
      </c>
      <c r="S5" s="946"/>
      <c r="T5" s="946"/>
      <c r="U5" s="929" t="s">
        <v>178</v>
      </c>
      <c r="V5" s="929"/>
      <c r="W5" s="929"/>
      <c r="X5" s="929"/>
      <c r="Y5" s="929"/>
      <c r="Z5" s="929"/>
      <c r="AA5" s="929"/>
      <c r="AB5" s="929"/>
      <c r="AC5" s="929"/>
      <c r="AD5" s="929"/>
      <c r="AE5" s="929"/>
      <c r="AF5" s="929"/>
      <c r="AG5" s="929"/>
      <c r="AH5" s="929"/>
      <c r="AI5" s="929"/>
      <c r="AJ5" s="929"/>
      <c r="AK5" s="929"/>
      <c r="AL5" s="929"/>
      <c r="AM5" s="929"/>
      <c r="AN5" s="929"/>
      <c r="AO5" s="929"/>
      <c r="AP5" s="929"/>
      <c r="AQ5" s="929"/>
      <c r="AR5" s="929"/>
      <c r="AS5" s="929"/>
      <c r="AT5" s="929"/>
      <c r="AU5" s="929"/>
      <c r="AV5" s="929"/>
      <c r="AW5" s="929"/>
      <c r="AX5" s="929"/>
      <c r="AY5" s="930"/>
    </row>
    <row r="6" spans="1:51" ht="60" customHeight="1">
      <c r="A6" s="824"/>
      <c r="B6" s="825"/>
      <c r="C6" s="825"/>
      <c r="D6" s="825"/>
      <c r="E6" s="825"/>
      <c r="F6" s="826"/>
      <c r="G6" s="927"/>
      <c r="H6" s="927"/>
      <c r="I6" s="927"/>
      <c r="J6" s="927"/>
      <c r="K6" s="927"/>
      <c r="L6" s="927"/>
      <c r="M6" s="927"/>
      <c r="N6" s="927"/>
      <c r="O6" s="935"/>
      <c r="P6" s="936"/>
      <c r="Q6" s="936"/>
      <c r="R6" s="947" t="s">
        <v>167</v>
      </c>
      <c r="S6" s="947"/>
      <c r="T6" s="947"/>
      <c r="U6" s="803" t="s">
        <v>179</v>
      </c>
      <c r="V6" s="804"/>
      <c r="W6" s="804"/>
      <c r="X6" s="804"/>
      <c r="Y6" s="804"/>
      <c r="Z6" s="804"/>
      <c r="AA6" s="804"/>
      <c r="AB6" s="804"/>
      <c r="AC6" s="804"/>
      <c r="AD6" s="804"/>
      <c r="AE6" s="804"/>
      <c r="AF6" s="804"/>
      <c r="AG6" s="804"/>
      <c r="AH6" s="804"/>
      <c r="AI6" s="804"/>
      <c r="AJ6" s="804"/>
      <c r="AK6" s="804"/>
      <c r="AL6" s="804"/>
      <c r="AM6" s="804"/>
      <c r="AN6" s="804"/>
      <c r="AO6" s="804"/>
      <c r="AP6" s="804"/>
      <c r="AQ6" s="804"/>
      <c r="AR6" s="804"/>
      <c r="AS6" s="804"/>
      <c r="AT6" s="804"/>
      <c r="AU6" s="804"/>
      <c r="AV6" s="804"/>
      <c r="AW6" s="804"/>
      <c r="AX6" s="804"/>
      <c r="AY6" s="948"/>
    </row>
    <row r="7" spans="1:51" ht="60" customHeight="1">
      <c r="A7" s="824"/>
      <c r="B7" s="825"/>
      <c r="C7" s="825"/>
      <c r="D7" s="825"/>
      <c r="E7" s="825"/>
      <c r="F7" s="826"/>
      <c r="G7" s="927"/>
      <c r="H7" s="927"/>
      <c r="I7" s="927"/>
      <c r="J7" s="927"/>
      <c r="K7" s="927"/>
      <c r="L7" s="927"/>
      <c r="M7" s="927"/>
      <c r="N7" s="927"/>
      <c r="O7" s="935" t="s">
        <v>174</v>
      </c>
      <c r="P7" s="936"/>
      <c r="Q7" s="936"/>
      <c r="R7" s="936"/>
      <c r="S7" s="936"/>
      <c r="T7" s="936"/>
      <c r="U7" s="931" t="s">
        <v>157</v>
      </c>
      <c r="V7" s="931"/>
      <c r="W7" s="931"/>
      <c r="X7" s="940" t="s">
        <v>180</v>
      </c>
      <c r="Y7" s="941"/>
      <c r="Z7" s="941"/>
      <c r="AA7" s="941"/>
      <c r="AB7" s="941"/>
      <c r="AC7" s="941"/>
      <c r="AD7" s="941"/>
      <c r="AE7" s="941"/>
      <c r="AF7" s="941"/>
      <c r="AG7" s="941"/>
      <c r="AH7" s="941"/>
      <c r="AI7" s="941"/>
      <c r="AJ7" s="941"/>
      <c r="AK7" s="941"/>
      <c r="AL7" s="941"/>
      <c r="AM7" s="941"/>
      <c r="AN7" s="941"/>
      <c r="AO7" s="941"/>
      <c r="AP7" s="941"/>
      <c r="AQ7" s="941"/>
      <c r="AR7" s="941"/>
      <c r="AS7" s="941"/>
      <c r="AT7" s="941"/>
      <c r="AU7" s="941"/>
      <c r="AV7" s="941"/>
      <c r="AW7" s="941"/>
      <c r="AX7" s="941"/>
      <c r="AY7" s="942"/>
    </row>
    <row r="8" spans="1:51" ht="108" customHeight="1">
      <c r="A8" s="824"/>
      <c r="B8" s="825"/>
      <c r="C8" s="825"/>
      <c r="D8" s="825"/>
      <c r="E8" s="825"/>
      <c r="F8" s="826"/>
      <c r="G8" s="927"/>
      <c r="H8" s="927"/>
      <c r="I8" s="927"/>
      <c r="J8" s="927"/>
      <c r="K8" s="927"/>
      <c r="L8" s="927"/>
      <c r="M8" s="927"/>
      <c r="N8" s="927"/>
      <c r="O8" s="935"/>
      <c r="P8" s="936"/>
      <c r="Q8" s="936"/>
      <c r="R8" s="936"/>
      <c r="S8" s="936"/>
      <c r="T8" s="936"/>
      <c r="U8" s="932" t="s">
        <v>171</v>
      </c>
      <c r="V8" s="932"/>
      <c r="W8" s="932"/>
      <c r="X8" s="812" t="s">
        <v>168</v>
      </c>
      <c r="Y8" s="813"/>
      <c r="Z8" s="813"/>
      <c r="AA8" s="813"/>
      <c r="AB8" s="813"/>
      <c r="AC8" s="813"/>
      <c r="AD8" s="813"/>
      <c r="AE8" s="813"/>
      <c r="AF8" s="813"/>
      <c r="AG8" s="813"/>
      <c r="AH8" s="813"/>
      <c r="AI8" s="813"/>
      <c r="AJ8" s="813"/>
      <c r="AK8" s="813"/>
      <c r="AL8" s="813"/>
      <c r="AM8" s="813"/>
      <c r="AN8" s="813"/>
      <c r="AO8" s="813"/>
      <c r="AP8" s="813"/>
      <c r="AQ8" s="813"/>
      <c r="AR8" s="813"/>
      <c r="AS8" s="813"/>
      <c r="AT8" s="813"/>
      <c r="AU8" s="813"/>
      <c r="AV8" s="813"/>
      <c r="AW8" s="813"/>
      <c r="AX8" s="813"/>
      <c r="AY8" s="939"/>
    </row>
    <row r="9" spans="1:51" ht="252.75" customHeight="1">
      <c r="A9" s="824"/>
      <c r="B9" s="825"/>
      <c r="C9" s="825"/>
      <c r="D9" s="825"/>
      <c r="E9" s="825"/>
      <c r="F9" s="826"/>
      <c r="G9" s="927"/>
      <c r="H9" s="927"/>
      <c r="I9" s="927"/>
      <c r="J9" s="927"/>
      <c r="K9" s="927"/>
      <c r="L9" s="927"/>
      <c r="M9" s="927"/>
      <c r="N9" s="927"/>
      <c r="O9" s="935"/>
      <c r="P9" s="936"/>
      <c r="Q9" s="936"/>
      <c r="R9" s="936"/>
      <c r="S9" s="936"/>
      <c r="T9" s="936"/>
      <c r="U9" s="932" t="s">
        <v>175</v>
      </c>
      <c r="V9" s="932"/>
      <c r="W9" s="932"/>
      <c r="X9" s="812" t="s">
        <v>169</v>
      </c>
      <c r="Y9" s="813"/>
      <c r="Z9" s="813"/>
      <c r="AA9" s="813"/>
      <c r="AB9" s="813"/>
      <c r="AC9" s="813"/>
      <c r="AD9" s="813"/>
      <c r="AE9" s="813"/>
      <c r="AF9" s="813"/>
      <c r="AG9" s="813"/>
      <c r="AH9" s="813"/>
      <c r="AI9" s="813"/>
      <c r="AJ9" s="813"/>
      <c r="AK9" s="813"/>
      <c r="AL9" s="813"/>
      <c r="AM9" s="813"/>
      <c r="AN9" s="813"/>
      <c r="AO9" s="813"/>
      <c r="AP9" s="813"/>
      <c r="AQ9" s="813"/>
      <c r="AR9" s="813"/>
      <c r="AS9" s="813"/>
      <c r="AT9" s="813"/>
      <c r="AU9" s="813"/>
      <c r="AV9" s="813"/>
      <c r="AW9" s="813"/>
      <c r="AX9" s="813"/>
      <c r="AY9" s="939"/>
    </row>
    <row r="10" spans="1:51" ht="84" customHeight="1" thickBot="1">
      <c r="A10" s="827"/>
      <c r="B10" s="828"/>
      <c r="C10" s="828"/>
      <c r="D10" s="828"/>
      <c r="E10" s="828"/>
      <c r="F10" s="829"/>
      <c r="G10" s="928"/>
      <c r="H10" s="928"/>
      <c r="I10" s="928"/>
      <c r="J10" s="928"/>
      <c r="K10" s="928"/>
      <c r="L10" s="928"/>
      <c r="M10" s="928"/>
      <c r="N10" s="928"/>
      <c r="O10" s="937"/>
      <c r="P10" s="938"/>
      <c r="Q10" s="938"/>
      <c r="R10" s="938"/>
      <c r="S10" s="938"/>
      <c r="T10" s="938"/>
      <c r="U10" s="943" t="s">
        <v>176</v>
      </c>
      <c r="V10" s="943"/>
      <c r="W10" s="943"/>
      <c r="X10" s="944" t="s">
        <v>170</v>
      </c>
      <c r="Y10" s="944"/>
      <c r="Z10" s="944"/>
      <c r="AA10" s="944"/>
      <c r="AB10" s="944"/>
      <c r="AC10" s="944"/>
      <c r="AD10" s="944"/>
      <c r="AE10" s="944"/>
      <c r="AF10" s="944"/>
      <c r="AG10" s="944"/>
      <c r="AH10" s="944"/>
      <c r="AI10" s="944"/>
      <c r="AJ10" s="944"/>
      <c r="AK10" s="944"/>
      <c r="AL10" s="944"/>
      <c r="AM10" s="944"/>
      <c r="AN10" s="944"/>
      <c r="AO10" s="944"/>
      <c r="AP10" s="944"/>
      <c r="AQ10" s="944"/>
      <c r="AR10" s="944"/>
      <c r="AS10" s="944"/>
      <c r="AT10" s="944"/>
      <c r="AU10" s="944"/>
      <c r="AV10" s="944"/>
      <c r="AW10" s="944"/>
      <c r="AX10" s="944"/>
      <c r="AY10" s="945"/>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s>
  <phoneticPr fontId="4"/>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44" t="s">
        <v>26</v>
      </c>
      <c r="AK1" s="745"/>
      <c r="AL1" s="745"/>
      <c r="AM1" s="745"/>
      <c r="AN1" s="745"/>
      <c r="AO1" s="745"/>
      <c r="AP1" s="745"/>
      <c r="AQ1" s="745"/>
      <c r="AR1" s="744"/>
      <c r="AS1" s="744"/>
      <c r="AT1" s="744"/>
      <c r="AU1" s="744"/>
      <c r="AV1" s="744"/>
      <c r="AW1" s="744"/>
      <c r="AX1" s="744"/>
      <c r="AY1" s="744"/>
    </row>
    <row r="2" spans="1:51" ht="32.1" customHeight="1" thickBot="1">
      <c r="A2" s="746" t="s">
        <v>123</v>
      </c>
      <c r="B2" s="747"/>
      <c r="C2" s="747"/>
      <c r="D2" s="747"/>
      <c r="E2" s="747"/>
      <c r="F2" s="747"/>
      <c r="G2" s="747"/>
      <c r="H2" s="747"/>
      <c r="I2" s="747"/>
      <c r="J2" s="747"/>
      <c r="K2" s="747"/>
      <c r="L2" s="747"/>
      <c r="M2" s="747"/>
      <c r="N2" s="747"/>
      <c r="O2" s="747"/>
      <c r="P2" s="747"/>
      <c r="Q2" s="747"/>
      <c r="R2" s="747"/>
      <c r="S2" s="747"/>
      <c r="T2" s="747"/>
      <c r="U2" s="747"/>
      <c r="V2" s="747"/>
      <c r="W2" s="747"/>
      <c r="X2" s="747"/>
      <c r="Y2" s="747"/>
      <c r="Z2" s="747"/>
      <c r="AA2" s="747"/>
      <c r="AB2" s="747"/>
      <c r="AC2" s="747"/>
      <c r="AD2" s="747"/>
      <c r="AE2" s="747"/>
      <c r="AF2" s="747"/>
      <c r="AG2" s="747"/>
      <c r="AH2" s="747"/>
      <c r="AI2" s="747"/>
      <c r="AJ2" s="747"/>
      <c r="AK2" s="747"/>
      <c r="AL2" s="747"/>
      <c r="AM2" s="747"/>
      <c r="AN2" s="747"/>
      <c r="AO2" s="747"/>
      <c r="AP2" s="748" t="s">
        <v>15</v>
      </c>
      <c r="AQ2" s="747"/>
      <c r="AR2" s="747"/>
      <c r="AS2" s="747"/>
      <c r="AT2" s="747"/>
      <c r="AU2" s="747"/>
      <c r="AV2" s="747"/>
      <c r="AW2" s="747"/>
      <c r="AX2" s="747"/>
      <c r="AY2" s="749"/>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446" t="s">
        <v>55</v>
      </c>
      <c r="B4" s="447"/>
      <c r="C4" s="447"/>
      <c r="D4" s="447"/>
      <c r="E4" s="447"/>
      <c r="F4" s="448"/>
      <c r="G4" s="552"/>
      <c r="H4" s="552"/>
      <c r="I4" s="552"/>
      <c r="J4" s="552"/>
      <c r="K4" s="552"/>
      <c r="L4" s="552"/>
      <c r="M4" s="552"/>
      <c r="N4" s="552"/>
      <c r="O4" s="1011" t="s">
        <v>51</v>
      </c>
      <c r="P4" s="1012"/>
      <c r="Q4" s="1012"/>
      <c r="R4" s="1012"/>
      <c r="S4" s="1012"/>
      <c r="T4" s="1012"/>
      <c r="U4" s="1012"/>
      <c r="V4" s="1012"/>
      <c r="W4" s="1013"/>
      <c r="X4" s="1012" t="s">
        <v>127</v>
      </c>
      <c r="Y4" s="1012"/>
      <c r="Z4" s="1012"/>
      <c r="AA4" s="1012"/>
      <c r="AB4" s="1012"/>
      <c r="AC4" s="1012"/>
      <c r="AD4" s="1012"/>
      <c r="AE4" s="1012"/>
      <c r="AF4" s="1012"/>
      <c r="AG4" s="1013"/>
      <c r="AH4" s="1012" t="s">
        <v>159</v>
      </c>
      <c r="AI4" s="1012"/>
      <c r="AJ4" s="1012"/>
      <c r="AK4" s="1012"/>
      <c r="AL4" s="1012"/>
      <c r="AM4" s="1012"/>
      <c r="AN4" s="1012"/>
      <c r="AO4" s="1012"/>
      <c r="AP4" s="1013"/>
      <c r="AQ4" s="1012" t="s">
        <v>160</v>
      </c>
      <c r="AR4" s="1012"/>
      <c r="AS4" s="1012"/>
      <c r="AT4" s="1012"/>
      <c r="AU4" s="1012"/>
      <c r="AV4" s="1012"/>
      <c r="AW4" s="1012"/>
      <c r="AX4" s="1012"/>
      <c r="AY4" s="1014"/>
    </row>
    <row r="5" spans="1:51" ht="24.95" customHeight="1" thickBot="1">
      <c r="A5" s="132"/>
      <c r="B5" s="133"/>
      <c r="C5" s="133"/>
      <c r="D5" s="133"/>
      <c r="E5" s="133"/>
      <c r="F5" s="449"/>
      <c r="G5" s="621" t="s">
        <v>115</v>
      </c>
      <c r="H5" s="621"/>
      <c r="I5" s="621"/>
      <c r="J5" s="621"/>
      <c r="K5" s="621"/>
      <c r="L5" s="621"/>
      <c r="M5" s="621"/>
      <c r="N5" s="622"/>
      <c r="O5" s="1015"/>
      <c r="P5" s="1016"/>
      <c r="Q5" s="1016"/>
      <c r="R5" s="1016"/>
      <c r="S5" s="1016"/>
      <c r="T5" s="1016"/>
      <c r="U5" s="1016"/>
      <c r="V5" s="1016"/>
      <c r="W5" s="1017"/>
      <c r="X5" s="1015">
        <f>O19</f>
        <v>0</v>
      </c>
      <c r="Y5" s="1016"/>
      <c r="Z5" s="1016"/>
      <c r="AA5" s="1016"/>
      <c r="AB5" s="1016"/>
      <c r="AC5" s="1016"/>
      <c r="AD5" s="1016"/>
      <c r="AE5" s="1016"/>
      <c r="AF5" s="1016"/>
      <c r="AG5" s="1017"/>
      <c r="AH5" s="1015">
        <f>X19</f>
        <v>0</v>
      </c>
      <c r="AI5" s="1016"/>
      <c r="AJ5" s="1016"/>
      <c r="AK5" s="1016"/>
      <c r="AL5" s="1016"/>
      <c r="AM5" s="1016"/>
      <c r="AN5" s="1016"/>
      <c r="AO5" s="1016"/>
      <c r="AP5" s="1017"/>
      <c r="AQ5" s="1015">
        <f>AH19</f>
        <v>0</v>
      </c>
      <c r="AR5" s="1016"/>
      <c r="AS5" s="1016"/>
      <c r="AT5" s="1016"/>
      <c r="AU5" s="1016"/>
      <c r="AV5" s="1016"/>
      <c r="AW5" s="1016"/>
      <c r="AX5" s="1016"/>
      <c r="AY5" s="1018"/>
    </row>
    <row r="6" spans="1:51" ht="24.95" customHeight="1">
      <c r="A6" s="132"/>
      <c r="B6" s="133"/>
      <c r="C6" s="133"/>
      <c r="D6" s="133"/>
      <c r="E6" s="133"/>
      <c r="F6" s="449"/>
      <c r="G6" s="603" t="s">
        <v>14</v>
      </c>
      <c r="H6" s="604"/>
      <c r="I6" s="607" t="s">
        <v>95</v>
      </c>
      <c r="J6" s="608"/>
      <c r="K6" s="608"/>
      <c r="L6" s="608"/>
      <c r="M6" s="608"/>
      <c r="N6" s="609"/>
      <c r="O6" s="1004"/>
      <c r="P6" s="1005"/>
      <c r="Q6" s="1005"/>
      <c r="R6" s="1005"/>
      <c r="S6" s="1005"/>
      <c r="T6" s="1005"/>
      <c r="U6" s="1005"/>
      <c r="V6" s="1005"/>
      <c r="W6" s="1006"/>
      <c r="X6" s="1004"/>
      <c r="Y6" s="1005"/>
      <c r="Z6" s="1005"/>
      <c r="AA6" s="1005"/>
      <c r="AB6" s="1005"/>
      <c r="AC6" s="1005"/>
      <c r="AD6" s="1005"/>
      <c r="AE6" s="1005"/>
      <c r="AF6" s="1005"/>
      <c r="AG6" s="1006"/>
      <c r="AH6" s="1004"/>
      <c r="AI6" s="1005"/>
      <c r="AJ6" s="1005"/>
      <c r="AK6" s="1005"/>
      <c r="AL6" s="1005"/>
      <c r="AM6" s="1005"/>
      <c r="AN6" s="1005"/>
      <c r="AO6" s="1005"/>
      <c r="AP6" s="1006"/>
      <c r="AQ6" s="1004"/>
      <c r="AR6" s="1005"/>
      <c r="AS6" s="1005"/>
      <c r="AT6" s="1005"/>
      <c r="AU6" s="1005"/>
      <c r="AV6" s="1005"/>
      <c r="AW6" s="1005"/>
      <c r="AX6" s="1005"/>
      <c r="AY6" s="1007"/>
    </row>
    <row r="7" spans="1:51" ht="24.95" customHeight="1">
      <c r="A7" s="132"/>
      <c r="B7" s="133"/>
      <c r="C7" s="133"/>
      <c r="D7" s="133"/>
      <c r="E7" s="133"/>
      <c r="F7" s="449"/>
      <c r="G7" s="603"/>
      <c r="H7" s="604"/>
      <c r="I7" s="619" t="s">
        <v>125</v>
      </c>
      <c r="J7" s="620"/>
      <c r="K7" s="620"/>
      <c r="L7" s="620"/>
      <c r="M7" s="620"/>
      <c r="N7" s="620"/>
      <c r="O7" s="1008"/>
      <c r="P7" s="1008"/>
      <c r="Q7" s="1008"/>
      <c r="R7" s="1008"/>
      <c r="S7" s="1008"/>
      <c r="T7" s="1008"/>
      <c r="U7" s="1008"/>
      <c r="V7" s="1008"/>
      <c r="W7" s="1009"/>
      <c r="X7" s="1008"/>
      <c r="Y7" s="1008"/>
      <c r="Z7" s="1008"/>
      <c r="AA7" s="1008"/>
      <c r="AB7" s="1008"/>
      <c r="AC7" s="1008"/>
      <c r="AD7" s="1008"/>
      <c r="AE7" s="1008"/>
      <c r="AF7" s="1008"/>
      <c r="AG7" s="1009"/>
      <c r="AH7" s="1008"/>
      <c r="AI7" s="1008"/>
      <c r="AJ7" s="1008"/>
      <c r="AK7" s="1008"/>
      <c r="AL7" s="1008"/>
      <c r="AM7" s="1008"/>
      <c r="AN7" s="1008"/>
      <c r="AO7" s="1008"/>
      <c r="AP7" s="1009"/>
      <c r="AQ7" s="1008"/>
      <c r="AR7" s="1008"/>
      <c r="AS7" s="1008"/>
      <c r="AT7" s="1008"/>
      <c r="AU7" s="1008"/>
      <c r="AV7" s="1008"/>
      <c r="AW7" s="1008"/>
      <c r="AX7" s="1008"/>
      <c r="AY7" s="1010"/>
    </row>
    <row r="8" spans="1:51" ht="24.95" customHeight="1">
      <c r="A8" s="132"/>
      <c r="B8" s="133"/>
      <c r="C8" s="133"/>
      <c r="D8" s="133"/>
      <c r="E8" s="133"/>
      <c r="F8" s="449"/>
      <c r="G8" s="603"/>
      <c r="H8" s="604"/>
      <c r="I8" s="593" t="s">
        <v>124</v>
      </c>
      <c r="J8" s="594"/>
      <c r="K8" s="594"/>
      <c r="L8" s="594"/>
      <c r="M8" s="594"/>
      <c r="N8" s="595"/>
      <c r="O8" s="596">
        <v>0</v>
      </c>
      <c r="P8" s="597"/>
      <c r="Q8" s="597"/>
      <c r="R8" s="597"/>
      <c r="S8" s="597"/>
      <c r="T8" s="597"/>
      <c r="U8" s="597"/>
      <c r="V8" s="597"/>
      <c r="W8" s="598"/>
      <c r="X8" s="596">
        <v>0</v>
      </c>
      <c r="Y8" s="597"/>
      <c r="Z8" s="597"/>
      <c r="AA8" s="597"/>
      <c r="AB8" s="597"/>
      <c r="AC8" s="597"/>
      <c r="AD8" s="597"/>
      <c r="AE8" s="597"/>
      <c r="AF8" s="597"/>
      <c r="AG8" s="598"/>
      <c r="AH8" s="596">
        <v>0</v>
      </c>
      <c r="AI8" s="597"/>
      <c r="AJ8" s="597"/>
      <c r="AK8" s="597"/>
      <c r="AL8" s="597"/>
      <c r="AM8" s="597"/>
      <c r="AN8" s="597"/>
      <c r="AO8" s="597"/>
      <c r="AP8" s="598"/>
      <c r="AQ8" s="596">
        <v>0</v>
      </c>
      <c r="AR8" s="597"/>
      <c r="AS8" s="597"/>
      <c r="AT8" s="597"/>
      <c r="AU8" s="597"/>
      <c r="AV8" s="597"/>
      <c r="AW8" s="597"/>
      <c r="AX8" s="597"/>
      <c r="AY8" s="599"/>
    </row>
    <row r="9" spans="1:51" ht="24.95" customHeight="1">
      <c r="A9" s="132"/>
      <c r="B9" s="133"/>
      <c r="C9" s="133"/>
      <c r="D9" s="133"/>
      <c r="E9" s="133"/>
      <c r="F9" s="449"/>
      <c r="G9" s="603"/>
      <c r="H9" s="604"/>
      <c r="I9" s="619" t="s">
        <v>126</v>
      </c>
      <c r="J9" s="620"/>
      <c r="K9" s="620"/>
      <c r="L9" s="620"/>
      <c r="M9" s="620"/>
      <c r="N9" s="620"/>
      <c r="O9" s="1008"/>
      <c r="P9" s="1008"/>
      <c r="Q9" s="1008"/>
      <c r="R9" s="1008"/>
      <c r="S9" s="1008"/>
      <c r="T9" s="1008"/>
      <c r="U9" s="1008"/>
      <c r="V9" s="1008"/>
      <c r="W9" s="1009"/>
      <c r="X9" s="1008"/>
      <c r="Y9" s="1008"/>
      <c r="Z9" s="1008"/>
      <c r="AA9" s="1008"/>
      <c r="AB9" s="1008"/>
      <c r="AC9" s="1008"/>
      <c r="AD9" s="1008"/>
      <c r="AE9" s="1008"/>
      <c r="AF9" s="1008"/>
      <c r="AG9" s="1009"/>
      <c r="AH9" s="1008"/>
      <c r="AI9" s="1008"/>
      <c r="AJ9" s="1008"/>
      <c r="AK9" s="1008"/>
      <c r="AL9" s="1008"/>
      <c r="AM9" s="1008"/>
      <c r="AN9" s="1008"/>
      <c r="AO9" s="1008"/>
      <c r="AP9" s="1009"/>
      <c r="AQ9" s="1008"/>
      <c r="AR9" s="1008"/>
      <c r="AS9" s="1008"/>
      <c r="AT9" s="1008"/>
      <c r="AU9" s="1008"/>
      <c r="AV9" s="1008"/>
      <c r="AW9" s="1008"/>
      <c r="AX9" s="1008"/>
      <c r="AY9" s="1010"/>
    </row>
    <row r="10" spans="1:51" ht="24.95" customHeight="1">
      <c r="A10" s="132"/>
      <c r="B10" s="133"/>
      <c r="C10" s="133"/>
      <c r="D10" s="133"/>
      <c r="E10" s="133"/>
      <c r="F10" s="449"/>
      <c r="G10" s="603"/>
      <c r="H10" s="604"/>
      <c r="I10" s="593" t="s">
        <v>124</v>
      </c>
      <c r="J10" s="594"/>
      <c r="K10" s="594"/>
      <c r="L10" s="594"/>
      <c r="M10" s="594"/>
      <c r="N10" s="595"/>
      <c r="O10" s="596">
        <v>0</v>
      </c>
      <c r="P10" s="597"/>
      <c r="Q10" s="597"/>
      <c r="R10" s="597"/>
      <c r="S10" s="597"/>
      <c r="T10" s="597"/>
      <c r="U10" s="597"/>
      <c r="V10" s="597"/>
      <c r="W10" s="598"/>
      <c r="X10" s="596">
        <v>0</v>
      </c>
      <c r="Y10" s="597"/>
      <c r="Z10" s="597"/>
      <c r="AA10" s="597"/>
      <c r="AB10" s="597"/>
      <c r="AC10" s="597"/>
      <c r="AD10" s="597"/>
      <c r="AE10" s="597"/>
      <c r="AF10" s="597"/>
      <c r="AG10" s="598"/>
      <c r="AH10" s="596">
        <v>0</v>
      </c>
      <c r="AI10" s="597"/>
      <c r="AJ10" s="597"/>
      <c r="AK10" s="597"/>
      <c r="AL10" s="597"/>
      <c r="AM10" s="597"/>
      <c r="AN10" s="597"/>
      <c r="AO10" s="597"/>
      <c r="AP10" s="598"/>
      <c r="AQ10" s="596">
        <v>0</v>
      </c>
      <c r="AR10" s="597"/>
      <c r="AS10" s="597"/>
      <c r="AT10" s="597"/>
      <c r="AU10" s="597"/>
      <c r="AV10" s="597"/>
      <c r="AW10" s="597"/>
      <c r="AX10" s="597"/>
      <c r="AY10" s="599"/>
    </row>
    <row r="11" spans="1:51" ht="24.95" customHeight="1">
      <c r="A11" s="132"/>
      <c r="B11" s="133"/>
      <c r="C11" s="133"/>
      <c r="D11" s="133"/>
      <c r="E11" s="133"/>
      <c r="F11" s="449"/>
      <c r="G11" s="603"/>
      <c r="H11" s="604"/>
      <c r="I11" s="233" t="s">
        <v>28</v>
      </c>
      <c r="J11" s="233"/>
      <c r="K11" s="233"/>
      <c r="L11" s="233"/>
      <c r="M11" s="233"/>
      <c r="N11" s="233"/>
      <c r="O11" s="627"/>
      <c r="P11" s="627"/>
      <c r="Q11" s="627"/>
      <c r="R11" s="627"/>
      <c r="S11" s="627"/>
      <c r="T11" s="627"/>
      <c r="U11" s="627"/>
      <c r="V11" s="627"/>
      <c r="W11" s="628"/>
      <c r="X11" s="627"/>
      <c r="Y11" s="627"/>
      <c r="Z11" s="627"/>
      <c r="AA11" s="627"/>
      <c r="AB11" s="627"/>
      <c r="AC11" s="627"/>
      <c r="AD11" s="627"/>
      <c r="AE11" s="627"/>
      <c r="AF11" s="627"/>
      <c r="AG11" s="628"/>
      <c r="AH11" s="627"/>
      <c r="AI11" s="627"/>
      <c r="AJ11" s="627"/>
      <c r="AK11" s="627"/>
      <c r="AL11" s="627"/>
      <c r="AM11" s="627"/>
      <c r="AN11" s="627"/>
      <c r="AO11" s="627"/>
      <c r="AP11" s="628"/>
      <c r="AQ11" s="627"/>
      <c r="AR11" s="627"/>
      <c r="AS11" s="627"/>
      <c r="AT11" s="627"/>
      <c r="AU11" s="627"/>
      <c r="AV11" s="627"/>
      <c r="AW11" s="627"/>
      <c r="AX11" s="627"/>
      <c r="AY11" s="631"/>
    </row>
    <row r="12" spans="1:51" ht="24.95" customHeight="1" thickBot="1">
      <c r="A12" s="132"/>
      <c r="B12" s="133"/>
      <c r="C12" s="133"/>
      <c r="D12" s="133"/>
      <c r="E12" s="133"/>
      <c r="F12" s="449"/>
      <c r="G12" s="605"/>
      <c r="H12" s="606"/>
      <c r="I12" s="632" t="s">
        <v>23</v>
      </c>
      <c r="J12" s="633"/>
      <c r="K12" s="633"/>
      <c r="L12" s="633"/>
      <c r="M12" s="633"/>
      <c r="N12" s="634"/>
      <c r="O12" s="635">
        <f>SUM(O6,O7,O9,O11)</f>
        <v>0</v>
      </c>
      <c r="P12" s="635"/>
      <c r="Q12" s="635"/>
      <c r="R12" s="635"/>
      <c r="S12" s="635"/>
      <c r="T12" s="635"/>
      <c r="U12" s="635"/>
      <c r="V12" s="635"/>
      <c r="W12" s="636"/>
      <c r="X12" s="635">
        <f>SUM(X6,X7,X9,X11)</f>
        <v>0</v>
      </c>
      <c r="Y12" s="635"/>
      <c r="Z12" s="635"/>
      <c r="AA12" s="635"/>
      <c r="AB12" s="635"/>
      <c r="AC12" s="635"/>
      <c r="AD12" s="635"/>
      <c r="AE12" s="635"/>
      <c r="AF12" s="635"/>
      <c r="AG12" s="636"/>
      <c r="AH12" s="635">
        <f>SUM(AH6,AH7,AH9,AH11)</f>
        <v>0</v>
      </c>
      <c r="AI12" s="635"/>
      <c r="AJ12" s="635"/>
      <c r="AK12" s="635"/>
      <c r="AL12" s="635"/>
      <c r="AM12" s="635"/>
      <c r="AN12" s="635"/>
      <c r="AO12" s="635"/>
      <c r="AP12" s="636"/>
      <c r="AQ12" s="639">
        <f>SUM(AQ6,AQ7,AQ9,AQ11)</f>
        <v>0</v>
      </c>
      <c r="AR12" s="640"/>
      <c r="AS12" s="640"/>
      <c r="AT12" s="640"/>
      <c r="AU12" s="640"/>
      <c r="AV12" s="640"/>
      <c r="AW12" s="640"/>
      <c r="AX12" s="640"/>
      <c r="AY12" s="641"/>
    </row>
    <row r="13" spans="1:51" ht="24.95" customHeight="1" thickBot="1">
      <c r="A13" s="132"/>
      <c r="B13" s="133"/>
      <c r="C13" s="133"/>
      <c r="D13" s="133"/>
      <c r="E13" s="133"/>
      <c r="F13" s="449"/>
      <c r="G13" s="581" t="s">
        <v>56</v>
      </c>
      <c r="H13" s="582"/>
      <c r="I13" s="586" t="s">
        <v>122</v>
      </c>
      <c r="J13" s="156"/>
      <c r="K13" s="156"/>
      <c r="L13" s="156"/>
      <c r="M13" s="156"/>
      <c r="N13" s="157"/>
      <c r="O13" s="564"/>
      <c r="P13" s="564"/>
      <c r="Q13" s="564"/>
      <c r="R13" s="564"/>
      <c r="S13" s="564"/>
      <c r="T13" s="564"/>
      <c r="U13" s="564"/>
      <c r="V13" s="564"/>
      <c r="W13" s="565"/>
      <c r="X13" s="564"/>
      <c r="Y13" s="564"/>
      <c r="Z13" s="564"/>
      <c r="AA13" s="564"/>
      <c r="AB13" s="564"/>
      <c r="AC13" s="564"/>
      <c r="AD13" s="564"/>
      <c r="AE13" s="564"/>
      <c r="AF13" s="564"/>
      <c r="AG13" s="565"/>
      <c r="AH13" s="564"/>
      <c r="AI13" s="564"/>
      <c r="AJ13" s="564"/>
      <c r="AK13" s="564"/>
      <c r="AL13" s="564"/>
      <c r="AM13" s="564"/>
      <c r="AN13" s="564"/>
      <c r="AO13" s="564"/>
      <c r="AP13" s="565"/>
      <c r="AQ13" s="564"/>
      <c r="AR13" s="564"/>
      <c r="AS13" s="564"/>
      <c r="AT13" s="564"/>
      <c r="AU13" s="564"/>
      <c r="AV13" s="564"/>
      <c r="AW13" s="564"/>
      <c r="AX13" s="564"/>
      <c r="AY13" s="587"/>
    </row>
    <row r="14" spans="1:51" ht="24.95" customHeight="1">
      <c r="A14" s="132"/>
      <c r="B14" s="133"/>
      <c r="C14" s="133"/>
      <c r="D14" s="133"/>
      <c r="E14" s="133"/>
      <c r="F14" s="449"/>
      <c r="G14" s="583"/>
      <c r="H14" s="583"/>
      <c r="I14" s="988" t="s">
        <v>17</v>
      </c>
      <c r="J14" s="989"/>
      <c r="K14" s="989"/>
      <c r="L14" s="989"/>
      <c r="M14" s="989"/>
      <c r="N14" s="990"/>
      <c r="O14" s="991"/>
      <c r="P14" s="991"/>
      <c r="Q14" s="991"/>
      <c r="R14" s="991"/>
      <c r="S14" s="991"/>
      <c r="T14" s="991"/>
      <c r="U14" s="991"/>
      <c r="V14" s="991"/>
      <c r="W14" s="992"/>
      <c r="X14" s="991"/>
      <c r="Y14" s="991"/>
      <c r="Z14" s="991"/>
      <c r="AA14" s="991"/>
      <c r="AB14" s="991"/>
      <c r="AC14" s="991"/>
      <c r="AD14" s="991"/>
      <c r="AE14" s="991"/>
      <c r="AF14" s="991"/>
      <c r="AG14" s="992"/>
      <c r="AH14" s="991"/>
      <c r="AI14" s="991"/>
      <c r="AJ14" s="991"/>
      <c r="AK14" s="991"/>
      <c r="AL14" s="991"/>
      <c r="AM14" s="991"/>
      <c r="AN14" s="991"/>
      <c r="AO14" s="991"/>
      <c r="AP14" s="992"/>
      <c r="AQ14" s="991"/>
      <c r="AR14" s="991"/>
      <c r="AS14" s="991"/>
      <c r="AT14" s="991"/>
      <c r="AU14" s="991"/>
      <c r="AV14" s="991"/>
      <c r="AW14" s="991"/>
      <c r="AX14" s="991"/>
      <c r="AY14" s="993"/>
    </row>
    <row r="15" spans="1:51" ht="24.95" customHeight="1">
      <c r="A15" s="132"/>
      <c r="B15" s="133"/>
      <c r="C15" s="133"/>
      <c r="D15" s="133"/>
      <c r="E15" s="133"/>
      <c r="F15" s="449"/>
      <c r="G15" s="583"/>
      <c r="H15" s="583"/>
      <c r="I15" s="994" t="s">
        <v>164</v>
      </c>
      <c r="J15" s="995"/>
      <c r="K15" s="995"/>
      <c r="L15" s="995"/>
      <c r="M15" s="995"/>
      <c r="N15" s="996"/>
      <c r="O15" s="958">
        <v>0</v>
      </c>
      <c r="P15" s="959"/>
      <c r="Q15" s="959"/>
      <c r="R15" s="959"/>
      <c r="S15" s="959"/>
      <c r="T15" s="959"/>
      <c r="U15" s="959"/>
      <c r="V15" s="959"/>
      <c r="W15" s="960"/>
      <c r="X15" s="958">
        <v>0</v>
      </c>
      <c r="Y15" s="959"/>
      <c r="Z15" s="959"/>
      <c r="AA15" s="959"/>
      <c r="AB15" s="959"/>
      <c r="AC15" s="959"/>
      <c r="AD15" s="959"/>
      <c r="AE15" s="959"/>
      <c r="AF15" s="959"/>
      <c r="AG15" s="960"/>
      <c r="AH15" s="958">
        <v>0</v>
      </c>
      <c r="AI15" s="959"/>
      <c r="AJ15" s="959"/>
      <c r="AK15" s="959"/>
      <c r="AL15" s="959"/>
      <c r="AM15" s="959"/>
      <c r="AN15" s="959"/>
      <c r="AO15" s="959"/>
      <c r="AP15" s="960"/>
      <c r="AQ15" s="958">
        <v>0</v>
      </c>
      <c r="AR15" s="959"/>
      <c r="AS15" s="959"/>
      <c r="AT15" s="959"/>
      <c r="AU15" s="959"/>
      <c r="AV15" s="959"/>
      <c r="AW15" s="959"/>
      <c r="AX15" s="959"/>
      <c r="AY15" s="961"/>
    </row>
    <row r="16" spans="1:51" ht="24.95" customHeight="1" thickBot="1">
      <c r="A16" s="132"/>
      <c r="B16" s="133"/>
      <c r="C16" s="133"/>
      <c r="D16" s="133"/>
      <c r="E16" s="133"/>
      <c r="F16" s="449"/>
      <c r="G16" s="583"/>
      <c r="H16" s="583"/>
      <c r="I16" s="997" t="s">
        <v>165</v>
      </c>
      <c r="J16" s="998"/>
      <c r="K16" s="998"/>
      <c r="L16" s="998"/>
      <c r="M16" s="998"/>
      <c r="N16" s="999"/>
      <c r="O16" s="1000">
        <v>0</v>
      </c>
      <c r="P16" s="1001"/>
      <c r="Q16" s="1001"/>
      <c r="R16" s="1001"/>
      <c r="S16" s="1001"/>
      <c r="T16" s="1001"/>
      <c r="U16" s="1001"/>
      <c r="V16" s="1001"/>
      <c r="W16" s="1002"/>
      <c r="X16" s="1000">
        <v>0</v>
      </c>
      <c r="Y16" s="1001"/>
      <c r="Z16" s="1001"/>
      <c r="AA16" s="1001"/>
      <c r="AB16" s="1001"/>
      <c r="AC16" s="1001"/>
      <c r="AD16" s="1001"/>
      <c r="AE16" s="1001"/>
      <c r="AF16" s="1001"/>
      <c r="AG16" s="1002"/>
      <c r="AH16" s="1000">
        <v>0</v>
      </c>
      <c r="AI16" s="1001"/>
      <c r="AJ16" s="1001"/>
      <c r="AK16" s="1001"/>
      <c r="AL16" s="1001"/>
      <c r="AM16" s="1001"/>
      <c r="AN16" s="1001"/>
      <c r="AO16" s="1001"/>
      <c r="AP16" s="1002"/>
      <c r="AQ16" s="1000">
        <v>0</v>
      </c>
      <c r="AR16" s="1001"/>
      <c r="AS16" s="1001"/>
      <c r="AT16" s="1001"/>
      <c r="AU16" s="1001"/>
      <c r="AV16" s="1001"/>
      <c r="AW16" s="1001"/>
      <c r="AX16" s="1001"/>
      <c r="AY16" s="1003"/>
    </row>
    <row r="17" spans="1:51" ht="24.95" customHeight="1" thickBot="1">
      <c r="A17" s="132"/>
      <c r="B17" s="133"/>
      <c r="C17" s="133"/>
      <c r="D17" s="133"/>
      <c r="E17" s="133"/>
      <c r="F17" s="449"/>
      <c r="G17" s="584"/>
      <c r="H17" s="585"/>
      <c r="I17" s="572" t="s">
        <v>48</v>
      </c>
      <c r="J17" s="573"/>
      <c r="K17" s="573"/>
      <c r="L17" s="573"/>
      <c r="M17" s="573"/>
      <c r="N17" s="574"/>
      <c r="O17" s="575">
        <f>SUM(O13:W14)</f>
        <v>0</v>
      </c>
      <c r="P17" s="575"/>
      <c r="Q17" s="575"/>
      <c r="R17" s="575"/>
      <c r="S17" s="575"/>
      <c r="T17" s="575"/>
      <c r="U17" s="575"/>
      <c r="V17" s="575"/>
      <c r="W17" s="576"/>
      <c r="X17" s="575">
        <f>SUM(X13:AG14)</f>
        <v>0</v>
      </c>
      <c r="Y17" s="575"/>
      <c r="Z17" s="575"/>
      <c r="AA17" s="575"/>
      <c r="AB17" s="575"/>
      <c r="AC17" s="575"/>
      <c r="AD17" s="575"/>
      <c r="AE17" s="575"/>
      <c r="AF17" s="575"/>
      <c r="AG17" s="576"/>
      <c r="AH17" s="575">
        <f>SUM(AH13:AP14)</f>
        <v>0</v>
      </c>
      <c r="AI17" s="575"/>
      <c r="AJ17" s="575"/>
      <c r="AK17" s="575"/>
      <c r="AL17" s="575"/>
      <c r="AM17" s="575"/>
      <c r="AN17" s="575"/>
      <c r="AO17" s="575"/>
      <c r="AP17" s="576"/>
      <c r="AQ17" s="579">
        <f>SUM(AQ13:AY14)</f>
        <v>0</v>
      </c>
      <c r="AR17" s="575"/>
      <c r="AS17" s="575"/>
      <c r="AT17" s="575"/>
      <c r="AU17" s="575"/>
      <c r="AV17" s="575"/>
      <c r="AW17" s="575"/>
      <c r="AX17" s="575"/>
      <c r="AY17" s="580"/>
    </row>
    <row r="18" spans="1:51" ht="24.95" customHeight="1" thickBot="1">
      <c r="A18" s="132"/>
      <c r="B18" s="133"/>
      <c r="C18" s="133"/>
      <c r="D18" s="133"/>
      <c r="E18" s="133"/>
      <c r="F18" s="449"/>
      <c r="G18" s="554" t="s">
        <v>49</v>
      </c>
      <c r="H18" s="554"/>
      <c r="I18" s="554"/>
      <c r="J18" s="554"/>
      <c r="K18" s="554"/>
      <c r="L18" s="554"/>
      <c r="M18" s="554"/>
      <c r="N18" s="555"/>
      <c r="O18" s="556"/>
      <c r="P18" s="556"/>
      <c r="Q18" s="556"/>
      <c r="R18" s="556"/>
      <c r="S18" s="556"/>
      <c r="T18" s="556"/>
      <c r="U18" s="556"/>
      <c r="V18" s="556"/>
      <c r="W18" s="557"/>
      <c r="X18" s="556"/>
      <c r="Y18" s="556"/>
      <c r="Z18" s="556"/>
      <c r="AA18" s="556"/>
      <c r="AB18" s="556"/>
      <c r="AC18" s="556"/>
      <c r="AD18" s="556"/>
      <c r="AE18" s="556"/>
      <c r="AF18" s="556"/>
      <c r="AG18" s="557"/>
      <c r="AH18" s="556"/>
      <c r="AI18" s="556"/>
      <c r="AJ18" s="556"/>
      <c r="AK18" s="556"/>
      <c r="AL18" s="556"/>
      <c r="AM18" s="556"/>
      <c r="AN18" s="556"/>
      <c r="AO18" s="556"/>
      <c r="AP18" s="557"/>
      <c r="AQ18" s="560"/>
      <c r="AR18" s="556"/>
      <c r="AS18" s="556"/>
      <c r="AT18" s="556"/>
      <c r="AU18" s="556"/>
      <c r="AV18" s="556"/>
      <c r="AW18" s="556"/>
      <c r="AX18" s="556"/>
      <c r="AY18" s="561"/>
    </row>
    <row r="19" spans="1:51" ht="24.95" customHeight="1">
      <c r="A19" s="132"/>
      <c r="B19" s="133"/>
      <c r="C19" s="133"/>
      <c r="D19" s="133"/>
      <c r="E19" s="133"/>
      <c r="F19" s="449"/>
      <c r="G19" s="562" t="s">
        <v>116</v>
      </c>
      <c r="H19" s="563"/>
      <c r="I19" s="563"/>
      <c r="J19" s="563"/>
      <c r="K19" s="563"/>
      <c r="L19" s="563"/>
      <c r="M19" s="563"/>
      <c r="N19" s="563"/>
      <c r="O19" s="564">
        <f>O5+O12-O17-O18</f>
        <v>0</v>
      </c>
      <c r="P19" s="564"/>
      <c r="Q19" s="564"/>
      <c r="R19" s="564"/>
      <c r="S19" s="564"/>
      <c r="T19" s="564"/>
      <c r="U19" s="564"/>
      <c r="V19" s="564"/>
      <c r="W19" s="565"/>
      <c r="X19" s="564">
        <f>X5+X12-X17-X18</f>
        <v>0</v>
      </c>
      <c r="Y19" s="564"/>
      <c r="Z19" s="564"/>
      <c r="AA19" s="564"/>
      <c r="AB19" s="564"/>
      <c r="AC19" s="564"/>
      <c r="AD19" s="564"/>
      <c r="AE19" s="564"/>
      <c r="AF19" s="564"/>
      <c r="AG19" s="565"/>
      <c r="AH19" s="564">
        <f>AH5+AH12-AH17-AH18</f>
        <v>0</v>
      </c>
      <c r="AI19" s="564"/>
      <c r="AJ19" s="564"/>
      <c r="AK19" s="564"/>
      <c r="AL19" s="564"/>
      <c r="AM19" s="564"/>
      <c r="AN19" s="564"/>
      <c r="AO19" s="564"/>
      <c r="AP19" s="565"/>
      <c r="AQ19" s="985">
        <f>AQ5+AQ12-AQ17-AQ18</f>
        <v>0</v>
      </c>
      <c r="AR19" s="986"/>
      <c r="AS19" s="986"/>
      <c r="AT19" s="986"/>
      <c r="AU19" s="986"/>
      <c r="AV19" s="986"/>
      <c r="AW19" s="986"/>
      <c r="AX19" s="986"/>
      <c r="AY19" s="987"/>
    </row>
    <row r="20" spans="1:51" ht="24.95" customHeight="1" thickBot="1">
      <c r="A20" s="132"/>
      <c r="B20" s="133"/>
      <c r="C20" s="133"/>
      <c r="D20" s="133"/>
      <c r="E20" s="133"/>
      <c r="F20" s="449"/>
      <c r="G20" s="432"/>
      <c r="H20" s="979"/>
      <c r="I20" s="980" t="s">
        <v>33</v>
      </c>
      <c r="J20" s="980"/>
      <c r="K20" s="980"/>
      <c r="L20" s="980"/>
      <c r="M20" s="980"/>
      <c r="N20" s="980"/>
      <c r="O20" s="981">
        <v>0</v>
      </c>
      <c r="P20" s="982"/>
      <c r="Q20" s="982"/>
      <c r="R20" s="982"/>
      <c r="S20" s="982"/>
      <c r="T20" s="982"/>
      <c r="U20" s="982"/>
      <c r="V20" s="982"/>
      <c r="W20" s="983"/>
      <c r="X20" s="981">
        <v>0</v>
      </c>
      <c r="Y20" s="982"/>
      <c r="Z20" s="982"/>
      <c r="AA20" s="982"/>
      <c r="AB20" s="982"/>
      <c r="AC20" s="982"/>
      <c r="AD20" s="982"/>
      <c r="AE20" s="982"/>
      <c r="AF20" s="982"/>
      <c r="AG20" s="983"/>
      <c r="AH20" s="981">
        <v>0</v>
      </c>
      <c r="AI20" s="982"/>
      <c r="AJ20" s="982"/>
      <c r="AK20" s="982"/>
      <c r="AL20" s="982"/>
      <c r="AM20" s="982"/>
      <c r="AN20" s="982"/>
      <c r="AO20" s="982"/>
      <c r="AP20" s="983"/>
      <c r="AQ20" s="981">
        <v>0</v>
      </c>
      <c r="AR20" s="982"/>
      <c r="AS20" s="982"/>
      <c r="AT20" s="982"/>
      <c r="AU20" s="982"/>
      <c r="AV20" s="982"/>
      <c r="AW20" s="982"/>
      <c r="AX20" s="982"/>
      <c r="AY20" s="984"/>
    </row>
    <row r="21" spans="1:51" ht="24.95" customHeight="1">
      <c r="A21" s="949" t="s">
        <v>166</v>
      </c>
      <c r="B21" s="950"/>
      <c r="C21" s="950"/>
      <c r="D21" s="950"/>
      <c r="E21" s="950"/>
      <c r="F21" s="951"/>
      <c r="G21" s="970" t="s">
        <v>161</v>
      </c>
      <c r="H21" s="971"/>
      <c r="I21" s="971"/>
      <c r="J21" s="971"/>
      <c r="K21" s="971"/>
      <c r="L21" s="971"/>
      <c r="M21" s="971"/>
      <c r="N21" s="972"/>
      <c r="O21" s="962">
        <v>0</v>
      </c>
      <c r="P21" s="963"/>
      <c r="Q21" s="963"/>
      <c r="R21" s="963"/>
      <c r="S21" s="963"/>
      <c r="T21" s="963"/>
      <c r="U21" s="963"/>
      <c r="V21" s="963"/>
      <c r="W21" s="964"/>
      <c r="X21" s="962">
        <v>0</v>
      </c>
      <c r="Y21" s="963"/>
      <c r="Z21" s="963"/>
      <c r="AA21" s="963"/>
      <c r="AB21" s="963"/>
      <c r="AC21" s="963"/>
      <c r="AD21" s="963"/>
      <c r="AE21" s="963"/>
      <c r="AF21" s="963"/>
      <c r="AG21" s="964"/>
      <c r="AH21" s="962">
        <v>0</v>
      </c>
      <c r="AI21" s="963"/>
      <c r="AJ21" s="963"/>
      <c r="AK21" s="963"/>
      <c r="AL21" s="963"/>
      <c r="AM21" s="963"/>
      <c r="AN21" s="963"/>
      <c r="AO21" s="963"/>
      <c r="AP21" s="964"/>
      <c r="AQ21" s="962">
        <v>0</v>
      </c>
      <c r="AR21" s="963"/>
      <c r="AS21" s="963"/>
      <c r="AT21" s="963"/>
      <c r="AU21" s="963"/>
      <c r="AV21" s="963"/>
      <c r="AW21" s="963"/>
      <c r="AX21" s="963"/>
      <c r="AY21" s="965"/>
    </row>
    <row r="22" spans="1:51" ht="24.75" customHeight="1">
      <c r="A22" s="952"/>
      <c r="B22" s="953"/>
      <c r="C22" s="953"/>
      <c r="D22" s="953"/>
      <c r="E22" s="953"/>
      <c r="F22" s="954"/>
      <c r="G22" s="973" t="s">
        <v>162</v>
      </c>
      <c r="H22" s="974"/>
      <c r="I22" s="974"/>
      <c r="J22" s="974"/>
      <c r="K22" s="974"/>
      <c r="L22" s="974"/>
      <c r="M22" s="974"/>
      <c r="N22" s="975"/>
      <c r="O22" s="958">
        <v>0</v>
      </c>
      <c r="P22" s="959"/>
      <c r="Q22" s="959"/>
      <c r="R22" s="959"/>
      <c r="S22" s="959"/>
      <c r="T22" s="959"/>
      <c r="U22" s="959"/>
      <c r="V22" s="959"/>
      <c r="W22" s="960"/>
      <c r="X22" s="958">
        <v>0</v>
      </c>
      <c r="Y22" s="959"/>
      <c r="Z22" s="959"/>
      <c r="AA22" s="959"/>
      <c r="AB22" s="959"/>
      <c r="AC22" s="959"/>
      <c r="AD22" s="959"/>
      <c r="AE22" s="959"/>
      <c r="AF22" s="959"/>
      <c r="AG22" s="960"/>
      <c r="AH22" s="958">
        <v>0</v>
      </c>
      <c r="AI22" s="959"/>
      <c r="AJ22" s="959"/>
      <c r="AK22" s="959"/>
      <c r="AL22" s="959"/>
      <c r="AM22" s="959"/>
      <c r="AN22" s="959"/>
      <c r="AO22" s="959"/>
      <c r="AP22" s="960"/>
      <c r="AQ22" s="958">
        <v>0</v>
      </c>
      <c r="AR22" s="959"/>
      <c r="AS22" s="959"/>
      <c r="AT22" s="959"/>
      <c r="AU22" s="959"/>
      <c r="AV22" s="959"/>
      <c r="AW22" s="959"/>
      <c r="AX22" s="959"/>
      <c r="AY22" s="961"/>
    </row>
    <row r="23" spans="1:51" ht="24.95" customHeight="1" thickBot="1">
      <c r="A23" s="955"/>
      <c r="B23" s="956"/>
      <c r="C23" s="956"/>
      <c r="D23" s="956"/>
      <c r="E23" s="956"/>
      <c r="F23" s="957"/>
      <c r="G23" s="976" t="s">
        <v>163</v>
      </c>
      <c r="H23" s="977"/>
      <c r="I23" s="977"/>
      <c r="J23" s="977"/>
      <c r="K23" s="977"/>
      <c r="L23" s="977"/>
      <c r="M23" s="977"/>
      <c r="N23" s="978"/>
      <c r="O23" s="966">
        <f>SUM(O21:W22)</f>
        <v>0</v>
      </c>
      <c r="P23" s="966"/>
      <c r="Q23" s="966"/>
      <c r="R23" s="966"/>
      <c r="S23" s="966"/>
      <c r="T23" s="966"/>
      <c r="U23" s="966"/>
      <c r="V23" s="966"/>
      <c r="W23" s="967"/>
      <c r="X23" s="966">
        <f>SUM(X21:AG22)</f>
        <v>0</v>
      </c>
      <c r="Y23" s="966"/>
      <c r="Z23" s="966"/>
      <c r="AA23" s="966"/>
      <c r="AB23" s="966"/>
      <c r="AC23" s="966"/>
      <c r="AD23" s="966"/>
      <c r="AE23" s="966"/>
      <c r="AF23" s="966"/>
      <c r="AG23" s="967"/>
      <c r="AH23" s="966">
        <f>SUM(AH21:AP22)</f>
        <v>0</v>
      </c>
      <c r="AI23" s="966"/>
      <c r="AJ23" s="966"/>
      <c r="AK23" s="966"/>
      <c r="AL23" s="966"/>
      <c r="AM23" s="966"/>
      <c r="AN23" s="966"/>
      <c r="AO23" s="966"/>
      <c r="AP23" s="967"/>
      <c r="AQ23" s="968">
        <f>SUM(AQ21:AY22)</f>
        <v>0</v>
      </c>
      <c r="AR23" s="966"/>
      <c r="AS23" s="966"/>
      <c r="AT23" s="966"/>
      <c r="AU23" s="966"/>
      <c r="AV23" s="966"/>
      <c r="AW23" s="966"/>
      <c r="AX23" s="966"/>
      <c r="AY23" s="969"/>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4"/>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44" t="s">
        <v>26</v>
      </c>
      <c r="AK1" s="745"/>
      <c r="AL1" s="745"/>
      <c r="AM1" s="745"/>
      <c r="AN1" s="745"/>
      <c r="AO1" s="745"/>
      <c r="AP1" s="745"/>
      <c r="AQ1" s="745"/>
      <c r="AR1" s="744"/>
      <c r="AS1" s="744"/>
      <c r="AT1" s="744"/>
      <c r="AU1" s="744"/>
      <c r="AV1" s="744"/>
      <c r="AW1" s="744"/>
      <c r="AX1" s="744"/>
      <c r="AY1" s="744"/>
    </row>
    <row r="2" spans="1:51" ht="32.1" customHeight="1" thickBot="1">
      <c r="A2" s="746" t="s">
        <v>123</v>
      </c>
      <c r="B2" s="747"/>
      <c r="C2" s="747"/>
      <c r="D2" s="747"/>
      <c r="E2" s="747"/>
      <c r="F2" s="747"/>
      <c r="G2" s="747"/>
      <c r="H2" s="747"/>
      <c r="I2" s="747"/>
      <c r="J2" s="747"/>
      <c r="K2" s="747"/>
      <c r="L2" s="747"/>
      <c r="M2" s="747"/>
      <c r="N2" s="747"/>
      <c r="O2" s="747"/>
      <c r="P2" s="747"/>
      <c r="Q2" s="747"/>
      <c r="R2" s="747"/>
      <c r="S2" s="747"/>
      <c r="T2" s="747"/>
      <c r="U2" s="747"/>
      <c r="V2" s="747"/>
      <c r="W2" s="747"/>
      <c r="X2" s="747"/>
      <c r="Y2" s="747"/>
      <c r="Z2" s="747"/>
      <c r="AA2" s="747"/>
      <c r="AB2" s="747"/>
      <c r="AC2" s="747"/>
      <c r="AD2" s="747"/>
      <c r="AE2" s="747"/>
      <c r="AF2" s="747"/>
      <c r="AG2" s="747"/>
      <c r="AH2" s="747"/>
      <c r="AI2" s="747"/>
      <c r="AJ2" s="747"/>
      <c r="AK2" s="747"/>
      <c r="AL2" s="747"/>
      <c r="AM2" s="747"/>
      <c r="AN2" s="747"/>
      <c r="AO2" s="747"/>
      <c r="AP2" s="748" t="s">
        <v>15</v>
      </c>
      <c r="AQ2" s="747"/>
      <c r="AR2" s="747"/>
      <c r="AS2" s="747"/>
      <c r="AT2" s="747"/>
      <c r="AU2" s="747"/>
      <c r="AV2" s="747"/>
      <c r="AW2" s="747"/>
      <c r="AX2" s="747"/>
      <c r="AY2" s="749"/>
    </row>
    <row r="3" spans="1:51" ht="26.1" customHeight="1">
      <c r="A3" s="750" t="s">
        <v>99</v>
      </c>
      <c r="B3" s="751"/>
      <c r="C3" s="751"/>
      <c r="D3" s="751"/>
      <c r="E3" s="751"/>
      <c r="F3" s="751"/>
      <c r="G3" s="752"/>
      <c r="H3" s="753"/>
      <c r="I3" s="753"/>
      <c r="J3" s="753"/>
      <c r="K3" s="753"/>
      <c r="L3" s="753"/>
      <c r="M3" s="753"/>
      <c r="N3" s="753"/>
      <c r="O3" s="753"/>
      <c r="P3" s="753"/>
      <c r="Q3" s="753"/>
      <c r="R3" s="753"/>
      <c r="S3" s="753"/>
      <c r="T3" s="753"/>
      <c r="U3" s="753"/>
      <c r="V3" s="753"/>
      <c r="W3" s="753"/>
      <c r="X3" s="753"/>
      <c r="Y3" s="753"/>
      <c r="Z3" s="754"/>
      <c r="AA3" s="541" t="s">
        <v>20</v>
      </c>
      <c r="AB3" s="542"/>
      <c r="AC3" s="542"/>
      <c r="AD3" s="542"/>
      <c r="AE3" s="542"/>
      <c r="AF3" s="542"/>
      <c r="AG3" s="755"/>
      <c r="AH3" s="756"/>
      <c r="AI3" s="756"/>
      <c r="AJ3" s="756"/>
      <c r="AK3" s="756"/>
      <c r="AL3" s="756"/>
      <c r="AM3" s="756"/>
      <c r="AN3" s="756"/>
      <c r="AO3" s="756"/>
      <c r="AP3" s="756"/>
      <c r="AQ3" s="756"/>
      <c r="AR3" s="756"/>
      <c r="AS3" s="756"/>
      <c r="AT3" s="756"/>
      <c r="AU3" s="756"/>
      <c r="AV3" s="756"/>
      <c r="AW3" s="756"/>
      <c r="AX3" s="756"/>
      <c r="AY3" s="757"/>
    </row>
    <row r="4" spans="1:51" ht="26.1" customHeight="1">
      <c r="A4" s="729" t="s">
        <v>100</v>
      </c>
      <c r="B4" s="730"/>
      <c r="C4" s="730"/>
      <c r="D4" s="730"/>
      <c r="E4" s="730"/>
      <c r="F4" s="731"/>
      <c r="G4" s="732"/>
      <c r="H4" s="733"/>
      <c r="I4" s="733"/>
      <c r="J4" s="733"/>
      <c r="K4" s="733"/>
      <c r="L4" s="733"/>
      <c r="M4" s="733"/>
      <c r="N4" s="733"/>
      <c r="O4" s="733"/>
      <c r="P4" s="733"/>
      <c r="Q4" s="733"/>
      <c r="R4" s="733"/>
      <c r="S4" s="733"/>
      <c r="T4" s="733"/>
      <c r="U4" s="733"/>
      <c r="V4" s="733"/>
      <c r="W4" s="733"/>
      <c r="X4" s="733"/>
      <c r="Y4" s="733"/>
      <c r="Z4" s="734"/>
      <c r="AA4" s="190" t="s">
        <v>21</v>
      </c>
      <c r="AB4" s="191"/>
      <c r="AC4" s="191"/>
      <c r="AD4" s="191"/>
      <c r="AE4" s="191"/>
      <c r="AF4" s="229"/>
      <c r="AG4" s="735"/>
      <c r="AH4" s="736"/>
      <c r="AI4" s="736"/>
      <c r="AJ4" s="736"/>
      <c r="AK4" s="736"/>
      <c r="AL4" s="736"/>
      <c r="AM4" s="736"/>
      <c r="AN4" s="736"/>
      <c r="AO4" s="736"/>
      <c r="AP4" s="736"/>
      <c r="AQ4" s="736"/>
      <c r="AR4" s="736"/>
      <c r="AS4" s="736"/>
      <c r="AT4" s="736"/>
      <c r="AU4" s="736"/>
      <c r="AV4" s="736"/>
      <c r="AW4" s="736"/>
      <c r="AX4" s="736"/>
      <c r="AY4" s="737"/>
    </row>
    <row r="5" spans="1:51" ht="26.1" customHeight="1">
      <c r="A5" s="738" t="s">
        <v>101</v>
      </c>
      <c r="B5" s="739"/>
      <c r="C5" s="739"/>
      <c r="D5" s="739"/>
      <c r="E5" s="739"/>
      <c r="F5" s="740"/>
      <c r="G5" s="741"/>
      <c r="H5" s="742"/>
      <c r="I5" s="742"/>
      <c r="J5" s="742"/>
      <c r="K5" s="742"/>
      <c r="L5" s="742"/>
      <c r="M5" s="742"/>
      <c r="N5" s="742"/>
      <c r="O5" s="742"/>
      <c r="P5" s="742"/>
      <c r="Q5" s="742"/>
      <c r="R5" s="742"/>
      <c r="S5" s="742"/>
      <c r="T5" s="742"/>
      <c r="U5" s="742"/>
      <c r="V5" s="742"/>
      <c r="W5" s="742"/>
      <c r="X5" s="742"/>
      <c r="Y5" s="742"/>
      <c r="Z5" s="743"/>
      <c r="AA5" s="190" t="s">
        <v>0</v>
      </c>
      <c r="AB5" s="191"/>
      <c r="AC5" s="191"/>
      <c r="AD5" s="191"/>
      <c r="AE5" s="191"/>
      <c r="AF5" s="229"/>
      <c r="AG5" s="735"/>
      <c r="AH5" s="736"/>
      <c r="AI5" s="736"/>
      <c r="AJ5" s="736"/>
      <c r="AK5" s="736"/>
      <c r="AL5" s="736"/>
      <c r="AM5" s="736"/>
      <c r="AN5" s="736"/>
      <c r="AO5" s="736"/>
      <c r="AP5" s="736"/>
      <c r="AQ5" s="736"/>
      <c r="AR5" s="736"/>
      <c r="AS5" s="736"/>
      <c r="AT5" s="736"/>
      <c r="AU5" s="736"/>
      <c r="AV5" s="736"/>
      <c r="AW5" s="736"/>
      <c r="AX5" s="736"/>
      <c r="AY5" s="737"/>
    </row>
    <row r="6" spans="1:51" ht="26.1" customHeight="1">
      <c r="A6" s="786" t="s">
        <v>145</v>
      </c>
      <c r="B6" s="240"/>
      <c r="C6" s="240"/>
      <c r="D6" s="240"/>
      <c r="E6" s="240"/>
      <c r="F6" s="787"/>
      <c r="G6" s="732"/>
      <c r="H6" s="733"/>
      <c r="I6" s="733"/>
      <c r="J6" s="733"/>
      <c r="K6" s="733"/>
      <c r="L6" s="733"/>
      <c r="M6" s="733"/>
      <c r="N6" s="733"/>
      <c r="O6" s="733"/>
      <c r="P6" s="733"/>
      <c r="Q6" s="733"/>
      <c r="R6" s="733"/>
      <c r="S6" s="733"/>
      <c r="T6" s="733"/>
      <c r="U6" s="733"/>
      <c r="V6" s="733"/>
      <c r="W6" s="733"/>
      <c r="X6" s="733"/>
      <c r="Y6" s="733"/>
      <c r="Z6" s="734"/>
      <c r="AA6" s="788" t="s">
        <v>98</v>
      </c>
      <c r="AB6" s="789"/>
      <c r="AC6" s="789"/>
      <c r="AD6" s="789"/>
      <c r="AE6" s="789"/>
      <c r="AF6" s="790"/>
      <c r="AG6" s="735"/>
      <c r="AH6" s="736"/>
      <c r="AI6" s="736"/>
      <c r="AJ6" s="736"/>
      <c r="AK6" s="736"/>
      <c r="AL6" s="736"/>
      <c r="AM6" s="736"/>
      <c r="AN6" s="736"/>
      <c r="AO6" s="736"/>
      <c r="AP6" s="736"/>
      <c r="AQ6" s="736"/>
      <c r="AR6" s="736"/>
      <c r="AS6" s="736"/>
      <c r="AT6" s="736"/>
      <c r="AU6" s="736"/>
      <c r="AV6" s="736"/>
      <c r="AW6" s="736"/>
      <c r="AX6" s="736"/>
      <c r="AY6" s="737"/>
    </row>
    <row r="7" spans="1:51" ht="75" customHeight="1">
      <c r="A7" s="786" t="s">
        <v>30</v>
      </c>
      <c r="B7" s="240"/>
      <c r="C7" s="240"/>
      <c r="D7" s="240"/>
      <c r="E7" s="240"/>
      <c r="F7" s="787"/>
      <c r="G7" s="794"/>
      <c r="H7" s="795"/>
      <c r="I7" s="795"/>
      <c r="J7" s="795"/>
      <c r="K7" s="795"/>
      <c r="L7" s="795"/>
      <c r="M7" s="795"/>
      <c r="N7" s="795"/>
      <c r="O7" s="795"/>
      <c r="P7" s="795"/>
      <c r="Q7" s="795"/>
      <c r="R7" s="795"/>
      <c r="S7" s="795"/>
      <c r="T7" s="795"/>
      <c r="U7" s="795"/>
      <c r="V7" s="795"/>
      <c r="W7" s="795"/>
      <c r="X7" s="795"/>
      <c r="Y7" s="795"/>
      <c r="Z7" s="795"/>
      <c r="AA7" s="795"/>
      <c r="AB7" s="795"/>
      <c r="AC7" s="795"/>
      <c r="AD7" s="795"/>
      <c r="AE7" s="795"/>
      <c r="AF7" s="795"/>
      <c r="AG7" s="795"/>
      <c r="AH7" s="795"/>
      <c r="AI7" s="795"/>
      <c r="AJ7" s="795"/>
      <c r="AK7" s="795"/>
      <c r="AL7" s="795"/>
      <c r="AM7" s="795"/>
      <c r="AN7" s="795"/>
      <c r="AO7" s="795"/>
      <c r="AP7" s="795"/>
      <c r="AQ7" s="795"/>
      <c r="AR7" s="795"/>
      <c r="AS7" s="795"/>
      <c r="AT7" s="795"/>
      <c r="AU7" s="795"/>
      <c r="AV7" s="795"/>
      <c r="AW7" s="795"/>
      <c r="AX7" s="795"/>
      <c r="AY7" s="796"/>
    </row>
    <row r="8" spans="1:51" ht="24.95" customHeight="1">
      <c r="A8" s="182" t="s">
        <v>29</v>
      </c>
      <c r="B8" s="183"/>
      <c r="C8" s="183"/>
      <c r="D8" s="183"/>
      <c r="E8" s="183"/>
      <c r="F8" s="688"/>
      <c r="G8" s="1152" t="s">
        <v>92</v>
      </c>
      <c r="H8" s="1153"/>
      <c r="I8" s="1153"/>
      <c r="J8" s="1153"/>
      <c r="K8" s="1153"/>
      <c r="L8" s="1153"/>
      <c r="M8" s="1153"/>
      <c r="N8" s="1153"/>
      <c r="O8" s="1153"/>
      <c r="P8" s="1153"/>
      <c r="Q8" s="1153"/>
      <c r="R8" s="1153"/>
      <c r="S8" s="1153"/>
      <c r="T8" s="1153"/>
      <c r="U8" s="1153"/>
      <c r="V8" s="1153"/>
      <c r="W8" s="1153"/>
      <c r="X8" s="1153"/>
      <c r="Y8" s="1153"/>
      <c r="Z8" s="1153"/>
      <c r="AA8" s="1153"/>
      <c r="AB8" s="1153"/>
      <c r="AC8" s="1153"/>
      <c r="AD8" s="1153"/>
      <c r="AE8" s="1153"/>
      <c r="AF8" s="1153"/>
      <c r="AG8" s="1153"/>
      <c r="AH8" s="1153"/>
      <c r="AI8" s="1153"/>
      <c r="AJ8" s="1153"/>
      <c r="AK8" s="1153"/>
      <c r="AL8" s="1153"/>
      <c r="AM8" s="1153"/>
      <c r="AN8" s="1153"/>
      <c r="AO8" s="1153"/>
      <c r="AP8" s="1153"/>
      <c r="AQ8" s="1153"/>
      <c r="AR8" s="1153"/>
      <c r="AS8" s="1153"/>
      <c r="AT8" s="1153"/>
      <c r="AU8" s="1153"/>
      <c r="AV8" s="1153"/>
      <c r="AW8" s="1153"/>
      <c r="AX8" s="1153"/>
      <c r="AY8" s="1154"/>
    </row>
    <row r="9" spans="1:51" ht="24.95" customHeight="1">
      <c r="A9" s="132"/>
      <c r="B9" s="133"/>
      <c r="C9" s="133"/>
      <c r="D9" s="133"/>
      <c r="E9" s="133"/>
      <c r="F9" s="449"/>
      <c r="G9" s="1132" t="s">
        <v>91</v>
      </c>
      <c r="H9" s="1133"/>
      <c r="I9" s="1133"/>
      <c r="J9" s="1133"/>
      <c r="K9" s="1133"/>
      <c r="L9" s="1133"/>
      <c r="M9" s="1133"/>
      <c r="N9" s="1133"/>
      <c r="O9" s="1133"/>
      <c r="P9" s="1133"/>
      <c r="Q9" s="1133"/>
      <c r="R9" s="1133"/>
      <c r="S9" s="1133"/>
      <c r="T9" s="1133"/>
      <c r="U9" s="1133"/>
      <c r="V9" s="1133"/>
      <c r="W9" s="1133"/>
      <c r="X9" s="1133"/>
      <c r="Y9" s="1133"/>
      <c r="Z9" s="1133"/>
      <c r="AA9" s="1133"/>
      <c r="AB9" s="1133"/>
      <c r="AC9" s="1133"/>
      <c r="AD9" s="1133"/>
      <c r="AE9" s="1133"/>
      <c r="AF9" s="1133"/>
      <c r="AG9" s="1133"/>
      <c r="AH9" s="1133"/>
      <c r="AI9" s="1133"/>
      <c r="AJ9" s="1133"/>
      <c r="AK9" s="1133"/>
      <c r="AL9" s="1133"/>
      <c r="AM9" s="1133"/>
      <c r="AN9" s="1133"/>
      <c r="AO9" s="1133"/>
      <c r="AP9" s="1133"/>
      <c r="AQ9" s="1133"/>
      <c r="AR9" s="1133"/>
      <c r="AS9" s="1133"/>
      <c r="AT9" s="1133"/>
      <c r="AU9" s="1133"/>
      <c r="AV9" s="1133"/>
      <c r="AW9" s="1133"/>
      <c r="AX9" s="1133"/>
      <c r="AY9" s="1134"/>
    </row>
    <row r="10" spans="1:51" ht="75" customHeight="1" thickBot="1">
      <c r="A10" s="134"/>
      <c r="B10" s="135"/>
      <c r="C10" s="135"/>
      <c r="D10" s="135"/>
      <c r="E10" s="135"/>
      <c r="F10" s="450"/>
      <c r="G10" s="1155"/>
      <c r="H10" s="1156"/>
      <c r="I10" s="1156"/>
      <c r="J10" s="1156"/>
      <c r="K10" s="1156"/>
      <c r="L10" s="1156"/>
      <c r="M10" s="1156"/>
      <c r="N10" s="1156"/>
      <c r="O10" s="1156"/>
      <c r="P10" s="1156"/>
      <c r="Q10" s="1156"/>
      <c r="R10" s="1156"/>
      <c r="S10" s="1156"/>
      <c r="T10" s="1156"/>
      <c r="U10" s="1156"/>
      <c r="V10" s="1156"/>
      <c r="W10" s="1156"/>
      <c r="X10" s="1156"/>
      <c r="Y10" s="1156"/>
      <c r="Z10" s="1156"/>
      <c r="AA10" s="1156"/>
      <c r="AB10" s="1156"/>
      <c r="AC10" s="1156"/>
      <c r="AD10" s="1156"/>
      <c r="AE10" s="1156"/>
      <c r="AF10" s="1156"/>
      <c r="AG10" s="1156"/>
      <c r="AH10" s="1156"/>
      <c r="AI10" s="1156"/>
      <c r="AJ10" s="1156"/>
      <c r="AK10" s="1156"/>
      <c r="AL10" s="1156"/>
      <c r="AM10" s="1156"/>
      <c r="AN10" s="1156"/>
      <c r="AO10" s="1156"/>
      <c r="AP10" s="1156"/>
      <c r="AQ10" s="1156"/>
      <c r="AR10" s="1156"/>
      <c r="AS10" s="1156"/>
      <c r="AT10" s="1156"/>
      <c r="AU10" s="1156"/>
      <c r="AV10" s="1156"/>
      <c r="AW10" s="1156"/>
      <c r="AX10" s="1156"/>
      <c r="AY10" s="1157"/>
    </row>
    <row r="11" spans="1:51" ht="15" customHeight="1">
      <c r="A11" s="765" t="s">
        <v>93</v>
      </c>
      <c r="B11" s="766"/>
      <c r="C11" s="766"/>
      <c r="D11" s="766"/>
      <c r="E11" s="766"/>
      <c r="F11" s="767"/>
      <c r="G11" s="770" t="s">
        <v>104</v>
      </c>
      <c r="H11" s="771"/>
      <c r="I11" s="771"/>
      <c r="J11" s="771"/>
      <c r="K11" s="771"/>
      <c r="L11" s="771"/>
      <c r="M11" s="771"/>
      <c r="N11" s="772"/>
      <c r="O11" s="1162"/>
      <c r="P11" s="774"/>
      <c r="Q11" s="774"/>
      <c r="R11" s="774"/>
      <c r="S11" s="774"/>
      <c r="T11" s="774"/>
      <c r="U11" s="774"/>
      <c r="V11" s="775"/>
      <c r="W11" s="776" t="s">
        <v>136</v>
      </c>
      <c r="X11" s="777"/>
      <c r="Y11" s="777"/>
      <c r="Z11" s="777"/>
      <c r="AA11" s="777"/>
      <c r="AB11" s="777"/>
      <c r="AC11" s="777"/>
      <c r="AD11" s="778"/>
      <c r="AE11" s="1158"/>
      <c r="AF11" s="780"/>
      <c r="AG11" s="780"/>
      <c r="AH11" s="780"/>
      <c r="AI11" s="780"/>
      <c r="AJ11" s="780"/>
      <c r="AK11" s="781"/>
      <c r="AL11" s="782" t="s">
        <v>22</v>
      </c>
      <c r="AM11" s="771"/>
      <c r="AN11" s="771"/>
      <c r="AO11" s="771"/>
      <c r="AP11" s="771"/>
      <c r="AQ11" s="771"/>
      <c r="AR11" s="772"/>
      <c r="AS11" s="758"/>
      <c r="AT11" s="759"/>
      <c r="AU11" s="759"/>
      <c r="AV11" s="759"/>
      <c r="AW11" s="759"/>
      <c r="AX11" s="759"/>
      <c r="AY11" s="760"/>
    </row>
    <row r="12" spans="1:51" ht="15" customHeight="1">
      <c r="A12" s="285"/>
      <c r="B12" s="286"/>
      <c r="C12" s="286"/>
      <c r="D12" s="286"/>
      <c r="E12" s="286"/>
      <c r="F12" s="287"/>
      <c r="G12" s="699"/>
      <c r="H12" s="673"/>
      <c r="I12" s="673"/>
      <c r="J12" s="673"/>
      <c r="K12" s="673"/>
      <c r="L12" s="673"/>
      <c r="M12" s="673"/>
      <c r="N12" s="674"/>
      <c r="O12" s="702"/>
      <c r="P12" s="703"/>
      <c r="Q12" s="703"/>
      <c r="R12" s="703"/>
      <c r="S12" s="703"/>
      <c r="T12" s="703"/>
      <c r="U12" s="703"/>
      <c r="V12" s="704"/>
      <c r="W12" s="715" t="s">
        <v>137</v>
      </c>
      <c r="X12" s="716"/>
      <c r="Y12" s="716"/>
      <c r="Z12" s="716"/>
      <c r="AA12" s="716"/>
      <c r="AB12" s="716"/>
      <c r="AC12" s="716"/>
      <c r="AD12" s="717"/>
      <c r="AE12" s="718"/>
      <c r="AF12" s="719"/>
      <c r="AG12" s="719"/>
      <c r="AH12" s="719"/>
      <c r="AI12" s="719"/>
      <c r="AJ12" s="719"/>
      <c r="AK12" s="720"/>
      <c r="AL12" s="672"/>
      <c r="AM12" s="673"/>
      <c r="AN12" s="673"/>
      <c r="AO12" s="673"/>
      <c r="AP12" s="673"/>
      <c r="AQ12" s="673"/>
      <c r="AR12" s="674"/>
      <c r="AS12" s="712"/>
      <c r="AT12" s="713"/>
      <c r="AU12" s="713"/>
      <c r="AV12" s="713"/>
      <c r="AW12" s="713"/>
      <c r="AX12" s="713"/>
      <c r="AY12" s="714"/>
    </row>
    <row r="13" spans="1:51" ht="30" customHeight="1">
      <c r="A13" s="768"/>
      <c r="B13" s="608"/>
      <c r="C13" s="608"/>
      <c r="D13" s="608"/>
      <c r="E13" s="608"/>
      <c r="F13" s="769"/>
      <c r="G13" s="698" t="s">
        <v>105</v>
      </c>
      <c r="H13" s="223"/>
      <c r="I13" s="223"/>
      <c r="J13" s="223"/>
      <c r="K13" s="223"/>
      <c r="L13" s="223"/>
      <c r="M13" s="223"/>
      <c r="N13" s="224"/>
      <c r="O13" s="700"/>
      <c r="P13" s="226"/>
      <c r="Q13" s="226"/>
      <c r="R13" s="226"/>
      <c r="S13" s="226"/>
      <c r="T13" s="226"/>
      <c r="U13" s="226"/>
      <c r="V13" s="701"/>
      <c r="W13" s="222" t="s">
        <v>102</v>
      </c>
      <c r="X13" s="223"/>
      <c r="Y13" s="223"/>
      <c r="Z13" s="223"/>
      <c r="AA13" s="223"/>
      <c r="AB13" s="223"/>
      <c r="AC13" s="223"/>
      <c r="AD13" s="224"/>
      <c r="AE13" s="700"/>
      <c r="AF13" s="226"/>
      <c r="AG13" s="226"/>
      <c r="AH13" s="226"/>
      <c r="AI13" s="226"/>
      <c r="AJ13" s="226"/>
      <c r="AK13" s="701"/>
      <c r="AL13" s="222" t="s">
        <v>87</v>
      </c>
      <c r="AM13" s="223"/>
      <c r="AN13" s="223"/>
      <c r="AO13" s="223"/>
      <c r="AP13" s="223"/>
      <c r="AQ13" s="223"/>
      <c r="AR13" s="224"/>
      <c r="AS13" s="700"/>
      <c r="AT13" s="226"/>
      <c r="AU13" s="226"/>
      <c r="AV13" s="226"/>
      <c r="AW13" s="226"/>
      <c r="AX13" s="226"/>
      <c r="AY13" s="227"/>
    </row>
    <row r="14" spans="1:51" ht="15" customHeight="1">
      <c r="A14" s="282" t="s">
        <v>94</v>
      </c>
      <c r="B14" s="283"/>
      <c r="C14" s="283"/>
      <c r="D14" s="283"/>
      <c r="E14" s="283"/>
      <c r="F14" s="284"/>
      <c r="G14" s="698" t="s">
        <v>19</v>
      </c>
      <c r="H14" s="223"/>
      <c r="I14" s="223"/>
      <c r="J14" s="223"/>
      <c r="K14" s="223"/>
      <c r="L14" s="223"/>
      <c r="M14" s="223"/>
      <c r="N14" s="224"/>
      <c r="O14" s="700"/>
      <c r="P14" s="226"/>
      <c r="Q14" s="226"/>
      <c r="R14" s="226"/>
      <c r="S14" s="226"/>
      <c r="T14" s="226"/>
      <c r="U14" s="226"/>
      <c r="V14" s="701"/>
      <c r="W14" s="705" t="s">
        <v>136</v>
      </c>
      <c r="X14" s="706"/>
      <c r="Y14" s="706"/>
      <c r="Z14" s="706"/>
      <c r="AA14" s="706"/>
      <c r="AB14" s="706"/>
      <c r="AC14" s="706"/>
      <c r="AD14" s="707"/>
      <c r="AE14" s="708"/>
      <c r="AF14" s="670"/>
      <c r="AG14" s="670"/>
      <c r="AH14" s="670"/>
      <c r="AI14" s="670"/>
      <c r="AJ14" s="670"/>
      <c r="AK14" s="671"/>
      <c r="AL14" s="222" t="s">
        <v>22</v>
      </c>
      <c r="AM14" s="223"/>
      <c r="AN14" s="223"/>
      <c r="AO14" s="223"/>
      <c r="AP14" s="223"/>
      <c r="AQ14" s="223"/>
      <c r="AR14" s="224"/>
      <c r="AS14" s="709"/>
      <c r="AT14" s="710"/>
      <c r="AU14" s="710"/>
      <c r="AV14" s="710"/>
      <c r="AW14" s="710"/>
      <c r="AX14" s="710"/>
      <c r="AY14" s="711"/>
    </row>
    <row r="15" spans="1:51" ht="15" customHeight="1">
      <c r="A15" s="285"/>
      <c r="B15" s="286"/>
      <c r="C15" s="286"/>
      <c r="D15" s="286"/>
      <c r="E15" s="286"/>
      <c r="F15" s="287"/>
      <c r="G15" s="699"/>
      <c r="H15" s="673"/>
      <c r="I15" s="673"/>
      <c r="J15" s="673"/>
      <c r="K15" s="673"/>
      <c r="L15" s="673"/>
      <c r="M15" s="673"/>
      <c r="N15" s="674"/>
      <c r="O15" s="702"/>
      <c r="P15" s="703"/>
      <c r="Q15" s="703"/>
      <c r="R15" s="703"/>
      <c r="S15" s="703"/>
      <c r="T15" s="703"/>
      <c r="U15" s="703"/>
      <c r="V15" s="704"/>
      <c r="W15" s="715" t="s">
        <v>137</v>
      </c>
      <c r="X15" s="716"/>
      <c r="Y15" s="716"/>
      <c r="Z15" s="716"/>
      <c r="AA15" s="716"/>
      <c r="AB15" s="716"/>
      <c r="AC15" s="716"/>
      <c r="AD15" s="717"/>
      <c r="AE15" s="718"/>
      <c r="AF15" s="719"/>
      <c r="AG15" s="719"/>
      <c r="AH15" s="719"/>
      <c r="AI15" s="719"/>
      <c r="AJ15" s="719"/>
      <c r="AK15" s="720"/>
      <c r="AL15" s="672"/>
      <c r="AM15" s="673"/>
      <c r="AN15" s="673"/>
      <c r="AO15" s="673"/>
      <c r="AP15" s="673"/>
      <c r="AQ15" s="673"/>
      <c r="AR15" s="674"/>
      <c r="AS15" s="712"/>
      <c r="AT15" s="713"/>
      <c r="AU15" s="713"/>
      <c r="AV15" s="713"/>
      <c r="AW15" s="713"/>
      <c r="AX15" s="713"/>
      <c r="AY15" s="714"/>
    </row>
    <row r="16" spans="1:51" ht="30" customHeight="1">
      <c r="A16" s="768"/>
      <c r="B16" s="608"/>
      <c r="C16" s="608"/>
      <c r="D16" s="608"/>
      <c r="E16" s="608"/>
      <c r="F16" s="769"/>
      <c r="G16" s="799" t="s">
        <v>105</v>
      </c>
      <c r="H16" s="212"/>
      <c r="I16" s="212"/>
      <c r="J16" s="212"/>
      <c r="K16" s="212"/>
      <c r="L16" s="212"/>
      <c r="M16" s="212"/>
      <c r="N16" s="213"/>
      <c r="O16" s="214"/>
      <c r="P16" s="215"/>
      <c r="Q16" s="215"/>
      <c r="R16" s="215"/>
      <c r="S16" s="215"/>
      <c r="T16" s="215"/>
      <c r="U16" s="215"/>
      <c r="V16" s="216"/>
      <c r="W16" s="217" t="s">
        <v>102</v>
      </c>
      <c r="X16" s="212"/>
      <c r="Y16" s="212"/>
      <c r="Z16" s="212"/>
      <c r="AA16" s="212"/>
      <c r="AB16" s="212"/>
      <c r="AC16" s="212"/>
      <c r="AD16" s="213"/>
      <c r="AE16" s="214"/>
      <c r="AF16" s="215"/>
      <c r="AG16" s="215"/>
      <c r="AH16" s="215"/>
      <c r="AI16" s="215"/>
      <c r="AJ16" s="215"/>
      <c r="AK16" s="216"/>
      <c r="AL16" s="217" t="s">
        <v>87</v>
      </c>
      <c r="AM16" s="212"/>
      <c r="AN16" s="212"/>
      <c r="AO16" s="212"/>
      <c r="AP16" s="212"/>
      <c r="AQ16" s="212"/>
      <c r="AR16" s="213"/>
      <c r="AS16" s="214"/>
      <c r="AT16" s="215"/>
      <c r="AU16" s="215"/>
      <c r="AV16" s="215"/>
      <c r="AW16" s="215"/>
      <c r="AX16" s="215"/>
      <c r="AY16" s="667"/>
    </row>
    <row r="17" spans="1:51" ht="30" customHeight="1">
      <c r="A17" s="282" t="s">
        <v>110</v>
      </c>
      <c r="B17" s="283"/>
      <c r="C17" s="283"/>
      <c r="D17" s="283"/>
      <c r="E17" s="283"/>
      <c r="F17" s="284"/>
      <c r="G17" s="799" t="s">
        <v>18</v>
      </c>
      <c r="H17" s="212"/>
      <c r="I17" s="212"/>
      <c r="J17" s="212"/>
      <c r="K17" s="212"/>
      <c r="L17" s="212"/>
      <c r="M17" s="212"/>
      <c r="N17" s="213"/>
      <c r="O17" s="214"/>
      <c r="P17" s="215"/>
      <c r="Q17" s="215"/>
      <c r="R17" s="215"/>
      <c r="S17" s="215"/>
      <c r="T17" s="215"/>
      <c r="U17" s="215"/>
      <c r="V17" s="215"/>
      <c r="W17" s="215"/>
      <c r="X17" s="215"/>
      <c r="Y17" s="215"/>
      <c r="Z17" s="215"/>
      <c r="AA17" s="215"/>
      <c r="AB17" s="215"/>
      <c r="AC17" s="215"/>
      <c r="AD17" s="215"/>
      <c r="AE17" s="215"/>
      <c r="AF17" s="215"/>
      <c r="AG17" s="215"/>
      <c r="AH17" s="215"/>
      <c r="AI17" s="215"/>
      <c r="AJ17" s="215"/>
      <c r="AK17" s="216"/>
      <c r="AL17" s="217" t="s">
        <v>111</v>
      </c>
      <c r="AM17" s="212"/>
      <c r="AN17" s="212"/>
      <c r="AO17" s="212"/>
      <c r="AP17" s="212"/>
      <c r="AQ17" s="212"/>
      <c r="AR17" s="213"/>
      <c r="AS17" s="1159"/>
      <c r="AT17" s="1160"/>
      <c r="AU17" s="1160"/>
      <c r="AV17" s="1160"/>
      <c r="AW17" s="1160"/>
      <c r="AX17" s="1160"/>
      <c r="AY17" s="1161"/>
    </row>
    <row r="18" spans="1:51" ht="30" customHeight="1" thickBot="1">
      <c r="A18" s="288"/>
      <c r="B18" s="289"/>
      <c r="C18" s="289"/>
      <c r="D18" s="289"/>
      <c r="E18" s="289"/>
      <c r="F18" s="290"/>
      <c r="G18" s="291" t="s">
        <v>31</v>
      </c>
      <c r="H18" s="277"/>
      <c r="I18" s="277"/>
      <c r="J18" s="277"/>
      <c r="K18" s="277"/>
      <c r="L18" s="277"/>
      <c r="M18" s="277"/>
      <c r="N18" s="278"/>
      <c r="O18" s="1136"/>
      <c r="P18" s="1137"/>
      <c r="Q18" s="1137"/>
      <c r="R18" s="1137"/>
      <c r="S18" s="1137"/>
      <c r="T18" s="1137"/>
      <c r="U18" s="1137"/>
      <c r="V18" s="1137"/>
      <c r="W18" s="1137"/>
      <c r="X18" s="1137"/>
      <c r="Y18" s="1137"/>
      <c r="Z18" s="1137"/>
      <c r="AA18" s="1137"/>
      <c r="AB18" s="1137"/>
      <c r="AC18" s="1137"/>
      <c r="AD18" s="1137"/>
      <c r="AE18" s="1137"/>
      <c r="AF18" s="1137"/>
      <c r="AG18" s="1137"/>
      <c r="AH18" s="1137"/>
      <c r="AI18" s="1137"/>
      <c r="AJ18" s="1137"/>
      <c r="AK18" s="1137"/>
      <c r="AL18" s="1137"/>
      <c r="AM18" s="1137"/>
      <c r="AN18" s="1137"/>
      <c r="AO18" s="1137"/>
      <c r="AP18" s="1137"/>
      <c r="AQ18" s="1137"/>
      <c r="AR18" s="1137"/>
      <c r="AS18" s="1137"/>
      <c r="AT18" s="1137"/>
      <c r="AU18" s="1137"/>
      <c r="AV18" s="1137"/>
      <c r="AW18" s="1137"/>
      <c r="AX18" s="1137"/>
      <c r="AY18" s="1138"/>
    </row>
    <row r="19" spans="1:51" ht="60" customHeight="1">
      <c r="A19" s="682" t="s">
        <v>27</v>
      </c>
      <c r="B19" s="683"/>
      <c r="C19" s="683"/>
      <c r="D19" s="683"/>
      <c r="E19" s="683"/>
      <c r="F19" s="684"/>
      <c r="G19" s="1126" t="s">
        <v>112</v>
      </c>
      <c r="H19" s="1127"/>
      <c r="I19" s="1127"/>
      <c r="J19" s="1127"/>
      <c r="K19" s="1127"/>
      <c r="L19" s="1127"/>
      <c r="M19" s="1127"/>
      <c r="N19" s="1127"/>
      <c r="O19" s="1127"/>
      <c r="P19" s="1127"/>
      <c r="Q19" s="1127"/>
      <c r="R19" s="1127"/>
      <c r="S19" s="1127"/>
      <c r="T19" s="1127"/>
      <c r="U19" s="1127"/>
      <c r="V19" s="1127"/>
      <c r="W19" s="1127"/>
      <c r="X19" s="1127"/>
      <c r="Y19" s="1127"/>
      <c r="Z19" s="1127"/>
      <c r="AA19" s="1127"/>
      <c r="AB19" s="1127"/>
      <c r="AC19" s="1127"/>
      <c r="AD19" s="1127"/>
      <c r="AE19" s="1127"/>
      <c r="AF19" s="1127"/>
      <c r="AG19" s="1127"/>
      <c r="AH19" s="1127"/>
      <c r="AI19" s="1127"/>
      <c r="AJ19" s="1127"/>
      <c r="AK19" s="1127"/>
      <c r="AL19" s="1127"/>
      <c r="AM19" s="1127"/>
      <c r="AN19" s="1127"/>
      <c r="AO19" s="1127"/>
      <c r="AP19" s="1127"/>
      <c r="AQ19" s="1127"/>
      <c r="AR19" s="1127"/>
      <c r="AS19" s="1127"/>
      <c r="AT19" s="1127"/>
      <c r="AU19" s="1127"/>
      <c r="AV19" s="1127"/>
      <c r="AW19" s="1127"/>
      <c r="AX19" s="1127"/>
      <c r="AY19" s="1128"/>
    </row>
    <row r="20" spans="1:51" ht="60" customHeight="1" thickBot="1">
      <c r="A20" s="182" t="s">
        <v>32</v>
      </c>
      <c r="B20" s="183"/>
      <c r="C20" s="183"/>
      <c r="D20" s="183"/>
      <c r="E20" s="183"/>
      <c r="F20" s="688"/>
      <c r="G20" s="689"/>
      <c r="H20" s="690"/>
      <c r="I20" s="690"/>
      <c r="J20" s="690"/>
      <c r="K20" s="690"/>
      <c r="L20" s="690"/>
      <c r="M20" s="690"/>
      <c r="N20" s="690"/>
      <c r="O20" s="690"/>
      <c r="P20" s="690"/>
      <c r="Q20" s="690"/>
      <c r="R20" s="690"/>
      <c r="S20" s="690"/>
      <c r="T20" s="690"/>
      <c r="U20" s="690"/>
      <c r="V20" s="690"/>
      <c r="W20" s="690"/>
      <c r="X20" s="690"/>
      <c r="Y20" s="690"/>
      <c r="Z20" s="690"/>
      <c r="AA20" s="690"/>
      <c r="AB20" s="690"/>
      <c r="AC20" s="690"/>
      <c r="AD20" s="690"/>
      <c r="AE20" s="690"/>
      <c r="AF20" s="690"/>
      <c r="AG20" s="690"/>
      <c r="AH20" s="690"/>
      <c r="AI20" s="690"/>
      <c r="AJ20" s="690"/>
      <c r="AK20" s="690"/>
      <c r="AL20" s="690"/>
      <c r="AM20" s="690"/>
      <c r="AN20" s="690"/>
      <c r="AO20" s="690"/>
      <c r="AP20" s="690"/>
      <c r="AQ20" s="690"/>
      <c r="AR20" s="690"/>
      <c r="AS20" s="690"/>
      <c r="AT20" s="690"/>
      <c r="AU20" s="690"/>
      <c r="AV20" s="690"/>
      <c r="AW20" s="690"/>
      <c r="AX20" s="690"/>
      <c r="AY20" s="691"/>
    </row>
    <row r="21" spans="1:51" ht="39.950000000000003" customHeight="1">
      <c r="A21" s="692" t="s">
        <v>34</v>
      </c>
      <c r="B21" s="693"/>
      <c r="C21" s="693"/>
      <c r="D21" s="693"/>
      <c r="E21" s="693"/>
      <c r="F21" s="694"/>
      <c r="G21" s="136" t="s">
        <v>113</v>
      </c>
      <c r="H21" s="137"/>
      <c r="I21" s="137"/>
      <c r="J21" s="137"/>
      <c r="K21" s="137"/>
      <c r="L21" s="137"/>
      <c r="M21" s="137"/>
      <c r="N21" s="137"/>
      <c r="O21" s="137"/>
      <c r="P21" s="137" t="s">
        <v>38</v>
      </c>
      <c r="Q21" s="137"/>
      <c r="R21" s="137"/>
      <c r="S21" s="137"/>
      <c r="T21" s="137"/>
      <c r="U21" s="137"/>
      <c r="V21" s="137"/>
      <c r="W21" s="137"/>
      <c r="X21" s="137"/>
      <c r="Y21" s="228"/>
      <c r="Z21" s="228"/>
      <c r="AA21" s="228"/>
      <c r="AB21" s="228"/>
      <c r="AC21" s="1028" t="s">
        <v>1</v>
      </c>
      <c r="AD21" s="1029"/>
      <c r="AE21" s="1028" t="s">
        <v>35</v>
      </c>
      <c r="AF21" s="1030"/>
      <c r="AG21" s="1030"/>
      <c r="AH21" s="1029"/>
      <c r="AI21" s="1028" t="s">
        <v>51</v>
      </c>
      <c r="AJ21" s="1030"/>
      <c r="AK21" s="1030"/>
      <c r="AL21" s="1029"/>
      <c r="AM21" s="1028" t="s">
        <v>62</v>
      </c>
      <c r="AN21" s="1030"/>
      <c r="AO21" s="1030"/>
      <c r="AP21" s="1030"/>
      <c r="AQ21" s="137" t="s">
        <v>153</v>
      </c>
      <c r="AR21" s="1031"/>
      <c r="AS21" s="1031"/>
      <c r="AT21" s="1031"/>
      <c r="AU21" s="1173" t="s">
        <v>114</v>
      </c>
      <c r="AV21" s="1173"/>
      <c r="AW21" s="1173"/>
      <c r="AX21" s="1173"/>
      <c r="AY21" s="1174"/>
    </row>
    <row r="22" spans="1:51" ht="25.5" customHeight="1">
      <c r="A22" s="206"/>
      <c r="B22" s="207"/>
      <c r="C22" s="207"/>
      <c r="D22" s="207"/>
      <c r="E22" s="207"/>
      <c r="F22" s="208"/>
      <c r="G22" s="1025"/>
      <c r="H22" s="238"/>
      <c r="I22" s="238"/>
      <c r="J22" s="238"/>
      <c r="K22" s="238"/>
      <c r="L22" s="238"/>
      <c r="M22" s="238"/>
      <c r="N22" s="238"/>
      <c r="O22" s="238"/>
      <c r="P22" s="238"/>
      <c r="Q22" s="238"/>
      <c r="R22" s="238"/>
      <c r="S22" s="238"/>
      <c r="T22" s="238"/>
      <c r="U22" s="238"/>
      <c r="V22" s="238"/>
      <c r="W22" s="238"/>
      <c r="X22" s="238"/>
      <c r="Y22" s="174" t="s">
        <v>36</v>
      </c>
      <c r="Z22" s="174"/>
      <c r="AA22" s="174"/>
      <c r="AB22" s="174"/>
      <c r="AC22" s="175"/>
      <c r="AD22" s="176"/>
      <c r="AE22" s="175"/>
      <c r="AF22" s="177"/>
      <c r="AG22" s="177"/>
      <c r="AH22" s="176"/>
      <c r="AI22" s="262"/>
      <c r="AJ22" s="260"/>
      <c r="AK22" s="260"/>
      <c r="AL22" s="261"/>
      <c r="AM22" s="262"/>
      <c r="AN22" s="260"/>
      <c r="AO22" s="260"/>
      <c r="AP22" s="260"/>
      <c r="AQ22" s="180"/>
      <c r="AR22" s="180"/>
      <c r="AS22" s="180"/>
      <c r="AT22" s="180"/>
      <c r="AU22" s="170"/>
      <c r="AV22" s="170"/>
      <c r="AW22" s="170"/>
      <c r="AX22" s="170"/>
      <c r="AY22" s="198"/>
    </row>
    <row r="23" spans="1:51" ht="25.5" customHeight="1">
      <c r="A23" s="206"/>
      <c r="B23" s="207"/>
      <c r="C23" s="207"/>
      <c r="D23" s="207"/>
      <c r="E23" s="207"/>
      <c r="F23" s="208"/>
      <c r="G23" s="1025"/>
      <c r="H23" s="238"/>
      <c r="I23" s="238"/>
      <c r="J23" s="238"/>
      <c r="K23" s="238"/>
      <c r="L23" s="238"/>
      <c r="M23" s="238"/>
      <c r="N23" s="238"/>
      <c r="O23" s="238"/>
      <c r="P23" s="238"/>
      <c r="Q23" s="238"/>
      <c r="R23" s="238"/>
      <c r="S23" s="238"/>
      <c r="T23" s="238"/>
      <c r="U23" s="238"/>
      <c r="V23" s="238"/>
      <c r="W23" s="238"/>
      <c r="X23" s="238"/>
      <c r="Y23" s="174" t="s">
        <v>47</v>
      </c>
      <c r="Z23" s="174"/>
      <c r="AA23" s="174"/>
      <c r="AB23" s="174"/>
      <c r="AC23" s="175"/>
      <c r="AD23" s="176"/>
      <c r="AE23" s="175"/>
      <c r="AF23" s="177"/>
      <c r="AG23" s="177"/>
      <c r="AH23" s="176"/>
      <c r="AI23" s="262"/>
      <c r="AJ23" s="260"/>
      <c r="AK23" s="260"/>
      <c r="AL23" s="261"/>
      <c r="AM23" s="262"/>
      <c r="AN23" s="260"/>
      <c r="AO23" s="260"/>
      <c r="AP23" s="260"/>
      <c r="AQ23" s="263"/>
      <c r="AR23" s="263"/>
      <c r="AS23" s="263"/>
      <c r="AT23" s="263"/>
      <c r="AU23" s="167"/>
      <c r="AV23" s="167"/>
      <c r="AW23" s="167"/>
      <c r="AX23" s="167"/>
      <c r="AY23" s="197"/>
    </row>
    <row r="24" spans="1:51" ht="25.5" customHeight="1">
      <c r="A24" s="206"/>
      <c r="B24" s="207"/>
      <c r="C24" s="207"/>
      <c r="D24" s="207"/>
      <c r="E24" s="207"/>
      <c r="F24" s="208"/>
      <c r="G24" s="1026"/>
      <c r="H24" s="1027"/>
      <c r="I24" s="1027"/>
      <c r="J24" s="1027"/>
      <c r="K24" s="1027"/>
      <c r="L24" s="1027"/>
      <c r="M24" s="1027"/>
      <c r="N24" s="1027"/>
      <c r="O24" s="1027"/>
      <c r="P24" s="1027"/>
      <c r="Q24" s="1027"/>
      <c r="R24" s="1027"/>
      <c r="S24" s="1027"/>
      <c r="T24" s="1027"/>
      <c r="U24" s="1027"/>
      <c r="V24" s="1027"/>
      <c r="W24" s="1027"/>
      <c r="X24" s="1027"/>
      <c r="Y24" s="668" t="s">
        <v>37</v>
      </c>
      <c r="Z24" s="668"/>
      <c r="AA24" s="668"/>
      <c r="AB24" s="668"/>
      <c r="AC24" s="175" t="s">
        <v>60</v>
      </c>
      <c r="AD24" s="176"/>
      <c r="AE24" s="166"/>
      <c r="AF24" s="167"/>
      <c r="AG24" s="167"/>
      <c r="AH24" s="168"/>
      <c r="AI24" s="166"/>
      <c r="AJ24" s="167"/>
      <c r="AK24" s="167"/>
      <c r="AL24" s="168"/>
      <c r="AM24" s="166"/>
      <c r="AN24" s="167"/>
      <c r="AO24" s="167"/>
      <c r="AP24" s="167"/>
      <c r="AQ24" s="180"/>
      <c r="AR24" s="180"/>
      <c r="AS24" s="180"/>
      <c r="AT24" s="180"/>
      <c r="AU24" s="170"/>
      <c r="AV24" s="170"/>
      <c r="AW24" s="170"/>
      <c r="AX24" s="170"/>
      <c r="AY24" s="198"/>
    </row>
    <row r="25" spans="1:51" ht="50.1" customHeight="1">
      <c r="A25" s="199" t="s">
        <v>39</v>
      </c>
      <c r="B25" s="200"/>
      <c r="C25" s="200"/>
      <c r="D25" s="200"/>
      <c r="E25" s="200"/>
      <c r="F25" s="201"/>
      <c r="G25" s="202"/>
      <c r="H25" s="203"/>
      <c r="I25" s="203"/>
      <c r="J25" s="203"/>
      <c r="K25" s="203"/>
      <c r="L25" s="203"/>
      <c r="M25" s="203"/>
      <c r="N25" s="203"/>
      <c r="O25" s="203"/>
      <c r="P25" s="203"/>
      <c r="Q25" s="203"/>
      <c r="R25" s="203"/>
      <c r="S25" s="203"/>
      <c r="T25" s="203"/>
      <c r="U25" s="203"/>
      <c r="V25" s="203"/>
      <c r="W25" s="203"/>
      <c r="X25" s="203"/>
      <c r="Y25" s="203"/>
      <c r="Z25" s="203"/>
      <c r="AA25" s="203"/>
      <c r="AB25" s="203"/>
      <c r="AC25" s="203"/>
      <c r="AD25" s="203"/>
      <c r="AE25" s="203"/>
      <c r="AF25" s="203"/>
      <c r="AG25" s="203"/>
      <c r="AH25" s="203"/>
      <c r="AI25" s="203"/>
      <c r="AJ25" s="203"/>
      <c r="AK25" s="203"/>
      <c r="AL25" s="203"/>
      <c r="AM25" s="203"/>
      <c r="AN25" s="203"/>
      <c r="AO25" s="203"/>
      <c r="AP25" s="203"/>
      <c r="AQ25" s="204"/>
      <c r="AR25" s="204"/>
      <c r="AS25" s="204"/>
      <c r="AT25" s="204"/>
      <c r="AU25" s="203"/>
      <c r="AV25" s="203"/>
      <c r="AW25" s="203"/>
      <c r="AX25" s="203"/>
      <c r="AY25" s="205"/>
    </row>
    <row r="26" spans="1:51" ht="35.1" customHeight="1">
      <c r="A26" s="199" t="s">
        <v>144</v>
      </c>
      <c r="B26" s="200"/>
      <c r="C26" s="200"/>
      <c r="D26" s="200"/>
      <c r="E26" s="200"/>
      <c r="F26" s="201"/>
      <c r="G26" s="212" t="s">
        <v>147</v>
      </c>
      <c r="H26" s="212"/>
      <c r="I26" s="212"/>
      <c r="J26" s="212"/>
      <c r="K26" s="213"/>
      <c r="L26" s="214"/>
      <c r="M26" s="215"/>
      <c r="N26" s="215"/>
      <c r="O26" s="215"/>
      <c r="P26" s="215"/>
      <c r="Q26" s="216"/>
      <c r="R26" s="217" t="s">
        <v>142</v>
      </c>
      <c r="S26" s="212"/>
      <c r="T26" s="212"/>
      <c r="U26" s="212"/>
      <c r="V26" s="213"/>
      <c r="W26" s="218"/>
      <c r="X26" s="219"/>
      <c r="Y26" s="219"/>
      <c r="Z26" s="219"/>
      <c r="AA26" s="219"/>
      <c r="AB26" s="219"/>
      <c r="AC26" s="219"/>
      <c r="AD26" s="219"/>
      <c r="AE26" s="219"/>
      <c r="AF26" s="219"/>
      <c r="AG26" s="219"/>
      <c r="AH26" s="219"/>
      <c r="AI26" s="219"/>
      <c r="AJ26" s="219"/>
      <c r="AK26" s="665"/>
      <c r="AL26" s="217" t="s">
        <v>143</v>
      </c>
      <c r="AM26" s="212"/>
      <c r="AN26" s="212"/>
      <c r="AO26" s="212"/>
      <c r="AP26" s="212"/>
      <c r="AQ26" s="212"/>
      <c r="AR26" s="213"/>
      <c r="AS26" s="214"/>
      <c r="AT26" s="215"/>
      <c r="AU26" s="215"/>
      <c r="AV26" s="215"/>
      <c r="AW26" s="215"/>
      <c r="AX26" s="215"/>
      <c r="AY26" s="667"/>
    </row>
    <row r="27" spans="1:51" ht="35.1" customHeight="1">
      <c r="A27" s="206"/>
      <c r="B27" s="207"/>
      <c r="C27" s="207"/>
      <c r="D27" s="207"/>
      <c r="E27" s="207"/>
      <c r="F27" s="208"/>
      <c r="G27" s="160" t="s">
        <v>113</v>
      </c>
      <c r="H27" s="137"/>
      <c r="I27" s="137"/>
      <c r="J27" s="137"/>
      <c r="K27" s="137"/>
      <c r="L27" s="137"/>
      <c r="M27" s="137"/>
      <c r="N27" s="137"/>
      <c r="O27" s="137"/>
      <c r="P27" s="137" t="s">
        <v>38</v>
      </c>
      <c r="Q27" s="137"/>
      <c r="R27" s="137"/>
      <c r="S27" s="137"/>
      <c r="T27" s="137"/>
      <c r="U27" s="137"/>
      <c r="V27" s="137"/>
      <c r="W27" s="137"/>
      <c r="X27" s="137"/>
      <c r="Y27" s="228"/>
      <c r="Z27" s="228"/>
      <c r="AA27" s="228"/>
      <c r="AB27" s="228"/>
      <c r="AC27" s="190" t="s">
        <v>1</v>
      </c>
      <c r="AD27" s="229"/>
      <c r="AE27" s="190" t="s">
        <v>146</v>
      </c>
      <c r="AF27" s="191"/>
      <c r="AG27" s="191"/>
      <c r="AH27" s="229"/>
      <c r="AI27" s="190" t="s">
        <v>146</v>
      </c>
      <c r="AJ27" s="191"/>
      <c r="AK27" s="191"/>
      <c r="AL27" s="229"/>
      <c r="AM27" s="190" t="s">
        <v>146</v>
      </c>
      <c r="AN27" s="191"/>
      <c r="AO27" s="191"/>
      <c r="AP27" s="229"/>
      <c r="AQ27" s="1022" t="s">
        <v>153</v>
      </c>
      <c r="AR27" s="1023"/>
      <c r="AS27" s="1023"/>
      <c r="AT27" s="1024"/>
      <c r="AU27" s="1139" t="s">
        <v>114</v>
      </c>
      <c r="AV27" s="1139"/>
      <c r="AW27" s="1139"/>
      <c r="AX27" s="1139"/>
      <c r="AY27" s="1140"/>
    </row>
    <row r="28" spans="1:51" ht="25.5" customHeight="1">
      <c r="A28" s="206"/>
      <c r="B28" s="207"/>
      <c r="C28" s="207"/>
      <c r="D28" s="207"/>
      <c r="E28" s="207"/>
      <c r="F28" s="208"/>
      <c r="G28" s="681"/>
      <c r="H28" s="238"/>
      <c r="I28" s="238"/>
      <c r="J28" s="238"/>
      <c r="K28" s="238"/>
      <c r="L28" s="238"/>
      <c r="M28" s="238"/>
      <c r="N28" s="238"/>
      <c r="O28" s="238"/>
      <c r="P28" s="238"/>
      <c r="Q28" s="238"/>
      <c r="R28" s="238"/>
      <c r="S28" s="238"/>
      <c r="T28" s="238"/>
      <c r="U28" s="238"/>
      <c r="V28" s="238"/>
      <c r="W28" s="238"/>
      <c r="X28" s="238"/>
      <c r="Y28" s="174" t="s">
        <v>36</v>
      </c>
      <c r="Z28" s="174"/>
      <c r="AA28" s="174"/>
      <c r="AB28" s="174"/>
      <c r="AC28" s="175"/>
      <c r="AD28" s="176"/>
      <c r="AE28" s="175"/>
      <c r="AF28" s="177"/>
      <c r="AG28" s="177"/>
      <c r="AH28" s="176"/>
      <c r="AI28" s="166"/>
      <c r="AJ28" s="167"/>
      <c r="AK28" s="167"/>
      <c r="AL28" s="168"/>
      <c r="AM28" s="166"/>
      <c r="AN28" s="167"/>
      <c r="AO28" s="167"/>
      <c r="AP28" s="168"/>
      <c r="AQ28" s="169"/>
      <c r="AR28" s="170"/>
      <c r="AS28" s="170"/>
      <c r="AT28" s="171"/>
      <c r="AU28" s="172"/>
      <c r="AV28" s="172"/>
      <c r="AW28" s="172"/>
      <c r="AX28" s="172"/>
      <c r="AY28" s="173"/>
    </row>
    <row r="29" spans="1:51" ht="25.5" customHeight="1">
      <c r="A29" s="206"/>
      <c r="B29" s="207"/>
      <c r="C29" s="207"/>
      <c r="D29" s="207"/>
      <c r="E29" s="207"/>
      <c r="F29" s="208"/>
      <c r="G29" s="681"/>
      <c r="H29" s="238"/>
      <c r="I29" s="238"/>
      <c r="J29" s="238"/>
      <c r="K29" s="238"/>
      <c r="L29" s="238"/>
      <c r="M29" s="238"/>
      <c r="N29" s="238"/>
      <c r="O29" s="238"/>
      <c r="P29" s="238"/>
      <c r="Q29" s="238"/>
      <c r="R29" s="238"/>
      <c r="S29" s="238"/>
      <c r="T29" s="238"/>
      <c r="U29" s="238"/>
      <c r="V29" s="238"/>
      <c r="W29" s="238"/>
      <c r="X29" s="238"/>
      <c r="Y29" s="174" t="s">
        <v>47</v>
      </c>
      <c r="Z29" s="174"/>
      <c r="AA29" s="174"/>
      <c r="AB29" s="174"/>
      <c r="AC29" s="175"/>
      <c r="AD29" s="176"/>
      <c r="AE29" s="175"/>
      <c r="AF29" s="177"/>
      <c r="AG29" s="177"/>
      <c r="AH29" s="176"/>
      <c r="AI29" s="166"/>
      <c r="AJ29" s="167"/>
      <c r="AK29" s="167"/>
      <c r="AL29" s="168"/>
      <c r="AM29" s="166"/>
      <c r="AN29" s="167"/>
      <c r="AO29" s="167"/>
      <c r="AP29" s="168"/>
      <c r="AQ29" s="166"/>
      <c r="AR29" s="167"/>
      <c r="AS29" s="167"/>
      <c r="AT29" s="168"/>
      <c r="AU29" s="178"/>
      <c r="AV29" s="178"/>
      <c r="AW29" s="178"/>
      <c r="AX29" s="178"/>
      <c r="AY29" s="179"/>
    </row>
    <row r="30" spans="1:51" ht="25.5" customHeight="1">
      <c r="A30" s="209"/>
      <c r="B30" s="210"/>
      <c r="C30" s="210"/>
      <c r="D30" s="210"/>
      <c r="E30" s="210"/>
      <c r="F30" s="211"/>
      <c r="G30" s="681"/>
      <c r="H30" s="238"/>
      <c r="I30" s="238"/>
      <c r="J30" s="238"/>
      <c r="K30" s="238"/>
      <c r="L30" s="238"/>
      <c r="M30" s="238"/>
      <c r="N30" s="238"/>
      <c r="O30" s="238"/>
      <c r="P30" s="238"/>
      <c r="Q30" s="238"/>
      <c r="R30" s="238"/>
      <c r="S30" s="238"/>
      <c r="T30" s="238"/>
      <c r="U30" s="238"/>
      <c r="V30" s="238"/>
      <c r="W30" s="238"/>
      <c r="X30" s="238"/>
      <c r="Y30" s="174" t="s">
        <v>37</v>
      </c>
      <c r="Z30" s="174"/>
      <c r="AA30" s="174"/>
      <c r="AB30" s="174"/>
      <c r="AC30" s="175" t="s">
        <v>60</v>
      </c>
      <c r="AD30" s="176"/>
      <c r="AE30" s="166"/>
      <c r="AF30" s="167"/>
      <c r="AG30" s="167"/>
      <c r="AH30" s="168"/>
      <c r="AI30" s="166"/>
      <c r="AJ30" s="167"/>
      <c r="AK30" s="167"/>
      <c r="AL30" s="168"/>
      <c r="AM30" s="166"/>
      <c r="AN30" s="167"/>
      <c r="AO30" s="167"/>
      <c r="AP30" s="168"/>
      <c r="AQ30" s="169"/>
      <c r="AR30" s="170"/>
      <c r="AS30" s="170"/>
      <c r="AT30" s="171"/>
      <c r="AU30" s="180"/>
      <c r="AV30" s="180"/>
      <c r="AW30" s="180"/>
      <c r="AX30" s="180"/>
      <c r="AY30" s="181"/>
    </row>
    <row r="31" spans="1:51" ht="39.950000000000003" customHeight="1">
      <c r="A31" s="206" t="s">
        <v>85</v>
      </c>
      <c r="B31" s="207"/>
      <c r="C31" s="207"/>
      <c r="D31" s="207"/>
      <c r="E31" s="207"/>
      <c r="F31" s="208"/>
      <c r="G31" s="158" t="s">
        <v>59</v>
      </c>
      <c r="H31" s="159"/>
      <c r="I31" s="159"/>
      <c r="J31" s="159"/>
      <c r="K31" s="159"/>
      <c r="L31" s="159"/>
      <c r="M31" s="159"/>
      <c r="N31" s="159"/>
      <c r="O31" s="159"/>
      <c r="P31" s="159"/>
      <c r="Q31" s="159"/>
      <c r="R31" s="159"/>
      <c r="S31" s="159"/>
      <c r="T31" s="159"/>
      <c r="U31" s="159"/>
      <c r="V31" s="159"/>
      <c r="W31" s="159"/>
      <c r="X31" s="160"/>
      <c r="Y31" s="228"/>
      <c r="Z31" s="228"/>
      <c r="AA31" s="228"/>
      <c r="AB31" s="228"/>
      <c r="AC31" s="645" t="s">
        <v>1</v>
      </c>
      <c r="AD31" s="645"/>
      <c r="AE31" s="645"/>
      <c r="AF31" s="645" t="s">
        <v>35</v>
      </c>
      <c r="AG31" s="645"/>
      <c r="AH31" s="645"/>
      <c r="AI31" s="645"/>
      <c r="AJ31" s="645"/>
      <c r="AK31" s="645" t="s">
        <v>51</v>
      </c>
      <c r="AL31" s="645"/>
      <c r="AM31" s="645"/>
      <c r="AN31" s="645"/>
      <c r="AO31" s="645"/>
      <c r="AP31" s="645" t="s">
        <v>62</v>
      </c>
      <c r="AQ31" s="645"/>
      <c r="AR31" s="645"/>
      <c r="AS31" s="645"/>
      <c r="AT31" s="645"/>
      <c r="AU31" s="1176" t="s">
        <v>129</v>
      </c>
      <c r="AV31" s="1176"/>
      <c r="AW31" s="1176"/>
      <c r="AX31" s="1176"/>
      <c r="AY31" s="1177"/>
    </row>
    <row r="32" spans="1:51" ht="25.5" customHeight="1">
      <c r="A32" s="206"/>
      <c r="B32" s="207"/>
      <c r="C32" s="207"/>
      <c r="D32" s="207"/>
      <c r="E32" s="207"/>
      <c r="F32" s="208"/>
      <c r="G32" s="246"/>
      <c r="H32" s="247"/>
      <c r="I32" s="247"/>
      <c r="J32" s="247"/>
      <c r="K32" s="247"/>
      <c r="L32" s="247"/>
      <c r="M32" s="247"/>
      <c r="N32" s="247"/>
      <c r="O32" s="247"/>
      <c r="P32" s="247"/>
      <c r="Q32" s="247"/>
      <c r="R32" s="247"/>
      <c r="S32" s="247"/>
      <c r="T32" s="247"/>
      <c r="U32" s="247"/>
      <c r="V32" s="247"/>
      <c r="W32" s="247"/>
      <c r="X32" s="248"/>
      <c r="Y32" s="174" t="s">
        <v>61</v>
      </c>
      <c r="Z32" s="174"/>
      <c r="AA32" s="174"/>
      <c r="AB32" s="174"/>
      <c r="AC32" s="252"/>
      <c r="AD32" s="252"/>
      <c r="AE32" s="252"/>
      <c r="AF32" s="253"/>
      <c r="AG32" s="253"/>
      <c r="AH32" s="253"/>
      <c r="AI32" s="253"/>
      <c r="AJ32" s="253"/>
      <c r="AK32" s="253"/>
      <c r="AL32" s="253"/>
      <c r="AM32" s="253"/>
      <c r="AN32" s="253"/>
      <c r="AO32" s="253"/>
      <c r="AP32" s="253"/>
      <c r="AQ32" s="253"/>
      <c r="AR32" s="253"/>
      <c r="AS32" s="253"/>
      <c r="AT32" s="253"/>
      <c r="AU32" s="172"/>
      <c r="AV32" s="172"/>
      <c r="AW32" s="172"/>
      <c r="AX32" s="172"/>
      <c r="AY32" s="173"/>
    </row>
    <row r="33" spans="1:51" ht="25.5" customHeight="1" thickBot="1">
      <c r="A33" s="642"/>
      <c r="B33" s="643"/>
      <c r="C33" s="643"/>
      <c r="D33" s="643"/>
      <c r="E33" s="643"/>
      <c r="F33" s="644"/>
      <c r="G33" s="1149"/>
      <c r="H33" s="1150"/>
      <c r="I33" s="1150"/>
      <c r="J33" s="1150"/>
      <c r="K33" s="1150"/>
      <c r="L33" s="1150"/>
      <c r="M33" s="1150"/>
      <c r="N33" s="1150"/>
      <c r="O33" s="1150"/>
      <c r="P33" s="1150"/>
      <c r="Q33" s="1150"/>
      <c r="R33" s="1150"/>
      <c r="S33" s="1150"/>
      <c r="T33" s="1150"/>
      <c r="U33" s="1150"/>
      <c r="V33" s="1150"/>
      <c r="W33" s="1150"/>
      <c r="X33" s="1151"/>
      <c r="Y33" s="860" t="s">
        <v>86</v>
      </c>
      <c r="Z33" s="860"/>
      <c r="AA33" s="860"/>
      <c r="AB33" s="860"/>
      <c r="AC33" s="861"/>
      <c r="AD33" s="861"/>
      <c r="AE33" s="861"/>
      <c r="AF33" s="1166"/>
      <c r="AG33" s="1166"/>
      <c r="AH33" s="1166"/>
      <c r="AI33" s="1166"/>
      <c r="AJ33" s="1166"/>
      <c r="AK33" s="1166"/>
      <c r="AL33" s="1166"/>
      <c r="AM33" s="1166"/>
      <c r="AN33" s="1166"/>
      <c r="AO33" s="1166"/>
      <c r="AP33" s="1166"/>
      <c r="AQ33" s="1166"/>
      <c r="AR33" s="1166"/>
      <c r="AS33" s="1166"/>
      <c r="AT33" s="1166"/>
      <c r="AU33" s="1166"/>
      <c r="AV33" s="1166"/>
      <c r="AW33" s="1166"/>
      <c r="AX33" s="1166"/>
      <c r="AY33" s="1175"/>
    </row>
    <row r="34" spans="1:51" ht="24.95" customHeight="1" thickBot="1">
      <c r="A34" s="446" t="s">
        <v>55</v>
      </c>
      <c r="B34" s="447"/>
      <c r="C34" s="447"/>
      <c r="D34" s="447"/>
      <c r="E34" s="447"/>
      <c r="F34" s="448"/>
      <c r="G34" s="552"/>
      <c r="H34" s="552"/>
      <c r="I34" s="552"/>
      <c r="J34" s="552"/>
      <c r="K34" s="552"/>
      <c r="L34" s="552"/>
      <c r="M34" s="552"/>
      <c r="N34" s="552"/>
      <c r="O34" s="1011" t="s">
        <v>35</v>
      </c>
      <c r="P34" s="1012"/>
      <c r="Q34" s="1012"/>
      <c r="R34" s="1012"/>
      <c r="S34" s="1012"/>
      <c r="T34" s="1012"/>
      <c r="U34" s="1012"/>
      <c r="V34" s="1012"/>
      <c r="W34" s="1013"/>
      <c r="X34" s="1012" t="s">
        <v>53</v>
      </c>
      <c r="Y34" s="1012"/>
      <c r="Z34" s="1012"/>
      <c r="AA34" s="1012"/>
      <c r="AB34" s="1012"/>
      <c r="AC34" s="1012"/>
      <c r="AD34" s="1012"/>
      <c r="AE34" s="1012"/>
      <c r="AF34" s="1012"/>
      <c r="AG34" s="1013"/>
      <c r="AH34" s="1012" t="s">
        <v>127</v>
      </c>
      <c r="AI34" s="1012"/>
      <c r="AJ34" s="1012"/>
      <c r="AK34" s="1012"/>
      <c r="AL34" s="1012"/>
      <c r="AM34" s="1012"/>
      <c r="AN34" s="1012"/>
      <c r="AO34" s="1012"/>
      <c r="AP34" s="1013"/>
      <c r="AQ34" s="1012" t="s">
        <v>128</v>
      </c>
      <c r="AR34" s="1012"/>
      <c r="AS34" s="1012"/>
      <c r="AT34" s="1012"/>
      <c r="AU34" s="1012"/>
      <c r="AV34" s="1012"/>
      <c r="AW34" s="1012"/>
      <c r="AX34" s="1012"/>
      <c r="AY34" s="1014"/>
    </row>
    <row r="35" spans="1:51" ht="24.95" customHeight="1" thickBot="1">
      <c r="A35" s="132"/>
      <c r="B35" s="133"/>
      <c r="C35" s="133"/>
      <c r="D35" s="133"/>
      <c r="E35" s="133"/>
      <c r="F35" s="449"/>
      <c r="G35" s="621" t="s">
        <v>115</v>
      </c>
      <c r="H35" s="621"/>
      <c r="I35" s="621"/>
      <c r="J35" s="621"/>
      <c r="K35" s="621"/>
      <c r="L35" s="621"/>
      <c r="M35" s="621"/>
      <c r="N35" s="622"/>
      <c r="O35" s="1015"/>
      <c r="P35" s="1016"/>
      <c r="Q35" s="1016"/>
      <c r="R35" s="1016"/>
      <c r="S35" s="1016"/>
      <c r="T35" s="1016"/>
      <c r="U35" s="1016"/>
      <c r="V35" s="1016"/>
      <c r="W35" s="1017"/>
      <c r="X35" s="1015">
        <f>O47</f>
        <v>0</v>
      </c>
      <c r="Y35" s="1016"/>
      <c r="Z35" s="1016"/>
      <c r="AA35" s="1016"/>
      <c r="AB35" s="1016"/>
      <c r="AC35" s="1016"/>
      <c r="AD35" s="1016"/>
      <c r="AE35" s="1016"/>
      <c r="AF35" s="1016"/>
      <c r="AG35" s="1017"/>
      <c r="AH35" s="1015">
        <f>X47</f>
        <v>0</v>
      </c>
      <c r="AI35" s="1016"/>
      <c r="AJ35" s="1016"/>
      <c r="AK35" s="1016"/>
      <c r="AL35" s="1016"/>
      <c r="AM35" s="1016"/>
      <c r="AN35" s="1016"/>
      <c r="AO35" s="1016"/>
      <c r="AP35" s="1017"/>
      <c r="AQ35" s="1015">
        <f>AH47</f>
        <v>0</v>
      </c>
      <c r="AR35" s="1016"/>
      <c r="AS35" s="1016"/>
      <c r="AT35" s="1016"/>
      <c r="AU35" s="1016"/>
      <c r="AV35" s="1016"/>
      <c r="AW35" s="1016"/>
      <c r="AX35" s="1016"/>
      <c r="AY35" s="1018"/>
    </row>
    <row r="36" spans="1:51" ht="24.95" customHeight="1">
      <c r="A36" s="132"/>
      <c r="B36" s="133"/>
      <c r="C36" s="133"/>
      <c r="D36" s="133"/>
      <c r="E36" s="133"/>
      <c r="F36" s="449"/>
      <c r="G36" s="603" t="s">
        <v>14</v>
      </c>
      <c r="H36" s="604"/>
      <c r="I36" s="607" t="s">
        <v>95</v>
      </c>
      <c r="J36" s="608"/>
      <c r="K36" s="608"/>
      <c r="L36" s="608"/>
      <c r="M36" s="608"/>
      <c r="N36" s="609"/>
      <c r="O36" s="1004"/>
      <c r="P36" s="1005"/>
      <c r="Q36" s="1005"/>
      <c r="R36" s="1005"/>
      <c r="S36" s="1005"/>
      <c r="T36" s="1005"/>
      <c r="U36" s="1005"/>
      <c r="V36" s="1005"/>
      <c r="W36" s="1006"/>
      <c r="X36" s="1004"/>
      <c r="Y36" s="1005"/>
      <c r="Z36" s="1005"/>
      <c r="AA36" s="1005"/>
      <c r="AB36" s="1005"/>
      <c r="AC36" s="1005"/>
      <c r="AD36" s="1005"/>
      <c r="AE36" s="1005"/>
      <c r="AF36" s="1005"/>
      <c r="AG36" s="1006"/>
      <c r="AH36" s="1004"/>
      <c r="AI36" s="1005"/>
      <c r="AJ36" s="1005"/>
      <c r="AK36" s="1005"/>
      <c r="AL36" s="1005"/>
      <c r="AM36" s="1005"/>
      <c r="AN36" s="1005"/>
      <c r="AO36" s="1005"/>
      <c r="AP36" s="1006"/>
      <c r="AQ36" s="1004"/>
      <c r="AR36" s="1005"/>
      <c r="AS36" s="1005"/>
      <c r="AT36" s="1005"/>
      <c r="AU36" s="1005"/>
      <c r="AV36" s="1005"/>
      <c r="AW36" s="1005"/>
      <c r="AX36" s="1005"/>
      <c r="AY36" s="1007"/>
    </row>
    <row r="37" spans="1:51" ht="24.95" customHeight="1">
      <c r="A37" s="132"/>
      <c r="B37" s="133"/>
      <c r="C37" s="133"/>
      <c r="D37" s="133"/>
      <c r="E37" s="133"/>
      <c r="F37" s="449"/>
      <c r="G37" s="603"/>
      <c r="H37" s="604"/>
      <c r="I37" s="619" t="s">
        <v>125</v>
      </c>
      <c r="J37" s="620"/>
      <c r="K37" s="620"/>
      <c r="L37" s="620"/>
      <c r="M37" s="620"/>
      <c r="N37" s="620"/>
      <c r="O37" s="1008"/>
      <c r="P37" s="1008"/>
      <c r="Q37" s="1008"/>
      <c r="R37" s="1008"/>
      <c r="S37" s="1008"/>
      <c r="T37" s="1008"/>
      <c r="U37" s="1008"/>
      <c r="V37" s="1008"/>
      <c r="W37" s="1009"/>
      <c r="X37" s="1008"/>
      <c r="Y37" s="1008"/>
      <c r="Z37" s="1008"/>
      <c r="AA37" s="1008"/>
      <c r="AB37" s="1008"/>
      <c r="AC37" s="1008"/>
      <c r="AD37" s="1008"/>
      <c r="AE37" s="1008"/>
      <c r="AF37" s="1008"/>
      <c r="AG37" s="1009"/>
      <c r="AH37" s="1008"/>
      <c r="AI37" s="1008"/>
      <c r="AJ37" s="1008"/>
      <c r="AK37" s="1008"/>
      <c r="AL37" s="1008"/>
      <c r="AM37" s="1008"/>
      <c r="AN37" s="1008"/>
      <c r="AO37" s="1008"/>
      <c r="AP37" s="1009"/>
      <c r="AQ37" s="1008"/>
      <c r="AR37" s="1008"/>
      <c r="AS37" s="1008"/>
      <c r="AT37" s="1008"/>
      <c r="AU37" s="1008"/>
      <c r="AV37" s="1008"/>
      <c r="AW37" s="1008"/>
      <c r="AX37" s="1008"/>
      <c r="AY37" s="1010"/>
    </row>
    <row r="38" spans="1:51" ht="24.95" customHeight="1">
      <c r="A38" s="132"/>
      <c r="B38" s="133"/>
      <c r="C38" s="133"/>
      <c r="D38" s="133"/>
      <c r="E38" s="133"/>
      <c r="F38" s="449"/>
      <c r="G38" s="603"/>
      <c r="H38" s="604"/>
      <c r="I38" s="593" t="s">
        <v>124</v>
      </c>
      <c r="J38" s="594"/>
      <c r="K38" s="594"/>
      <c r="L38" s="594"/>
      <c r="M38" s="594"/>
      <c r="N38" s="595"/>
      <c r="O38" s="596">
        <v>0</v>
      </c>
      <c r="P38" s="597"/>
      <c r="Q38" s="597"/>
      <c r="R38" s="597"/>
      <c r="S38" s="597"/>
      <c r="T38" s="597"/>
      <c r="U38" s="597"/>
      <c r="V38" s="597"/>
      <c r="W38" s="598"/>
      <c r="X38" s="596">
        <v>0</v>
      </c>
      <c r="Y38" s="597"/>
      <c r="Z38" s="597"/>
      <c r="AA38" s="597"/>
      <c r="AB38" s="597"/>
      <c r="AC38" s="597"/>
      <c r="AD38" s="597"/>
      <c r="AE38" s="597"/>
      <c r="AF38" s="597"/>
      <c r="AG38" s="598"/>
      <c r="AH38" s="596">
        <v>0</v>
      </c>
      <c r="AI38" s="597"/>
      <c r="AJ38" s="597"/>
      <c r="AK38" s="597"/>
      <c r="AL38" s="597"/>
      <c r="AM38" s="597"/>
      <c r="AN38" s="597"/>
      <c r="AO38" s="597"/>
      <c r="AP38" s="598"/>
      <c r="AQ38" s="596">
        <v>0</v>
      </c>
      <c r="AR38" s="597"/>
      <c r="AS38" s="597"/>
      <c r="AT38" s="597"/>
      <c r="AU38" s="597"/>
      <c r="AV38" s="597"/>
      <c r="AW38" s="597"/>
      <c r="AX38" s="597"/>
      <c r="AY38" s="599"/>
    </row>
    <row r="39" spans="1:51" ht="24.95" customHeight="1">
      <c r="A39" s="132"/>
      <c r="B39" s="133"/>
      <c r="C39" s="133"/>
      <c r="D39" s="133"/>
      <c r="E39" s="133"/>
      <c r="F39" s="449"/>
      <c r="G39" s="603"/>
      <c r="H39" s="604"/>
      <c r="I39" s="619" t="s">
        <v>126</v>
      </c>
      <c r="J39" s="620"/>
      <c r="K39" s="620"/>
      <c r="L39" s="620"/>
      <c r="M39" s="620"/>
      <c r="N39" s="620"/>
      <c r="O39" s="1008"/>
      <c r="P39" s="1008"/>
      <c r="Q39" s="1008"/>
      <c r="R39" s="1008"/>
      <c r="S39" s="1008"/>
      <c r="T39" s="1008"/>
      <c r="U39" s="1008"/>
      <c r="V39" s="1008"/>
      <c r="W39" s="1009"/>
      <c r="X39" s="1008"/>
      <c r="Y39" s="1008"/>
      <c r="Z39" s="1008"/>
      <c r="AA39" s="1008"/>
      <c r="AB39" s="1008"/>
      <c r="AC39" s="1008"/>
      <c r="AD39" s="1008"/>
      <c r="AE39" s="1008"/>
      <c r="AF39" s="1008"/>
      <c r="AG39" s="1009"/>
      <c r="AH39" s="1008"/>
      <c r="AI39" s="1008"/>
      <c r="AJ39" s="1008"/>
      <c r="AK39" s="1008"/>
      <c r="AL39" s="1008"/>
      <c r="AM39" s="1008"/>
      <c r="AN39" s="1008"/>
      <c r="AO39" s="1008"/>
      <c r="AP39" s="1009"/>
      <c r="AQ39" s="1008"/>
      <c r="AR39" s="1008"/>
      <c r="AS39" s="1008"/>
      <c r="AT39" s="1008"/>
      <c r="AU39" s="1008"/>
      <c r="AV39" s="1008"/>
      <c r="AW39" s="1008"/>
      <c r="AX39" s="1008"/>
      <c r="AY39" s="1010"/>
    </row>
    <row r="40" spans="1:51" ht="24.95" customHeight="1">
      <c r="A40" s="132"/>
      <c r="B40" s="133"/>
      <c r="C40" s="133"/>
      <c r="D40" s="133"/>
      <c r="E40" s="133"/>
      <c r="F40" s="449"/>
      <c r="G40" s="603"/>
      <c r="H40" s="604"/>
      <c r="I40" s="593" t="s">
        <v>124</v>
      </c>
      <c r="J40" s="594"/>
      <c r="K40" s="594"/>
      <c r="L40" s="594"/>
      <c r="M40" s="594"/>
      <c r="N40" s="595"/>
      <c r="O40" s="596">
        <v>0</v>
      </c>
      <c r="P40" s="597"/>
      <c r="Q40" s="597"/>
      <c r="R40" s="597"/>
      <c r="S40" s="597"/>
      <c r="T40" s="597"/>
      <c r="U40" s="597"/>
      <c r="V40" s="597"/>
      <c r="W40" s="598"/>
      <c r="X40" s="596">
        <v>0</v>
      </c>
      <c r="Y40" s="597"/>
      <c r="Z40" s="597"/>
      <c r="AA40" s="597"/>
      <c r="AB40" s="597"/>
      <c r="AC40" s="597"/>
      <c r="AD40" s="597"/>
      <c r="AE40" s="597"/>
      <c r="AF40" s="597"/>
      <c r="AG40" s="598"/>
      <c r="AH40" s="596">
        <v>0</v>
      </c>
      <c r="AI40" s="597"/>
      <c r="AJ40" s="597"/>
      <c r="AK40" s="597"/>
      <c r="AL40" s="597"/>
      <c r="AM40" s="597"/>
      <c r="AN40" s="597"/>
      <c r="AO40" s="597"/>
      <c r="AP40" s="598"/>
      <c r="AQ40" s="596">
        <v>0</v>
      </c>
      <c r="AR40" s="597"/>
      <c r="AS40" s="597"/>
      <c r="AT40" s="597"/>
      <c r="AU40" s="597"/>
      <c r="AV40" s="597"/>
      <c r="AW40" s="597"/>
      <c r="AX40" s="597"/>
      <c r="AY40" s="599"/>
    </row>
    <row r="41" spans="1:51" ht="24.95" customHeight="1">
      <c r="A41" s="132"/>
      <c r="B41" s="133"/>
      <c r="C41" s="133"/>
      <c r="D41" s="133"/>
      <c r="E41" s="133"/>
      <c r="F41" s="449"/>
      <c r="G41" s="603"/>
      <c r="H41" s="604"/>
      <c r="I41" s="233" t="s">
        <v>28</v>
      </c>
      <c r="J41" s="233"/>
      <c r="K41" s="233"/>
      <c r="L41" s="233"/>
      <c r="M41" s="233"/>
      <c r="N41" s="233"/>
      <c r="O41" s="627"/>
      <c r="P41" s="627"/>
      <c r="Q41" s="627"/>
      <c r="R41" s="627"/>
      <c r="S41" s="627"/>
      <c r="T41" s="627"/>
      <c r="U41" s="627"/>
      <c r="V41" s="627"/>
      <c r="W41" s="628"/>
      <c r="X41" s="627"/>
      <c r="Y41" s="627"/>
      <c r="Z41" s="627"/>
      <c r="AA41" s="627"/>
      <c r="AB41" s="627"/>
      <c r="AC41" s="627"/>
      <c r="AD41" s="627"/>
      <c r="AE41" s="627"/>
      <c r="AF41" s="627"/>
      <c r="AG41" s="628"/>
      <c r="AH41" s="627"/>
      <c r="AI41" s="627"/>
      <c r="AJ41" s="627"/>
      <c r="AK41" s="627"/>
      <c r="AL41" s="627"/>
      <c r="AM41" s="627"/>
      <c r="AN41" s="627"/>
      <c r="AO41" s="627"/>
      <c r="AP41" s="628"/>
      <c r="AQ41" s="627"/>
      <c r="AR41" s="627"/>
      <c r="AS41" s="627"/>
      <c r="AT41" s="627"/>
      <c r="AU41" s="627"/>
      <c r="AV41" s="627"/>
      <c r="AW41" s="627"/>
      <c r="AX41" s="627"/>
      <c r="AY41" s="631"/>
    </row>
    <row r="42" spans="1:51" ht="24.95" customHeight="1" thickBot="1">
      <c r="A42" s="132"/>
      <c r="B42" s="133"/>
      <c r="C42" s="133"/>
      <c r="D42" s="133"/>
      <c r="E42" s="133"/>
      <c r="F42" s="449"/>
      <c r="G42" s="605"/>
      <c r="H42" s="606"/>
      <c r="I42" s="632" t="s">
        <v>23</v>
      </c>
      <c r="J42" s="633"/>
      <c r="K42" s="633"/>
      <c r="L42" s="633"/>
      <c r="M42" s="633"/>
      <c r="N42" s="634"/>
      <c r="O42" s="635">
        <f>SUM(O36,O37,O39,O41)</f>
        <v>0</v>
      </c>
      <c r="P42" s="635"/>
      <c r="Q42" s="635"/>
      <c r="R42" s="635"/>
      <c r="S42" s="635"/>
      <c r="T42" s="635"/>
      <c r="U42" s="635"/>
      <c r="V42" s="635"/>
      <c r="W42" s="636"/>
      <c r="X42" s="635">
        <f>SUM(X36,X37,X39,X41)</f>
        <v>0</v>
      </c>
      <c r="Y42" s="635"/>
      <c r="Z42" s="635"/>
      <c r="AA42" s="635"/>
      <c r="AB42" s="635"/>
      <c r="AC42" s="635"/>
      <c r="AD42" s="635"/>
      <c r="AE42" s="635"/>
      <c r="AF42" s="635"/>
      <c r="AG42" s="636"/>
      <c r="AH42" s="635">
        <f>SUM(AH36,AH37,AH39,AH41)</f>
        <v>0</v>
      </c>
      <c r="AI42" s="635"/>
      <c r="AJ42" s="635"/>
      <c r="AK42" s="635"/>
      <c r="AL42" s="635"/>
      <c r="AM42" s="635"/>
      <c r="AN42" s="635"/>
      <c r="AO42" s="635"/>
      <c r="AP42" s="636"/>
      <c r="AQ42" s="639">
        <f>SUM(AQ36,AQ37,AQ39,AQ41)</f>
        <v>0</v>
      </c>
      <c r="AR42" s="640"/>
      <c r="AS42" s="640"/>
      <c r="AT42" s="640"/>
      <c r="AU42" s="640"/>
      <c r="AV42" s="640"/>
      <c r="AW42" s="640"/>
      <c r="AX42" s="640"/>
      <c r="AY42" s="641"/>
    </row>
    <row r="43" spans="1:51" ht="24.95" customHeight="1">
      <c r="A43" s="132"/>
      <c r="B43" s="133"/>
      <c r="C43" s="133"/>
      <c r="D43" s="133"/>
      <c r="E43" s="133"/>
      <c r="F43" s="449"/>
      <c r="G43" s="581" t="s">
        <v>56</v>
      </c>
      <c r="H43" s="582"/>
      <c r="I43" s="1123" t="s">
        <v>122</v>
      </c>
      <c r="J43" s="1124"/>
      <c r="K43" s="1124"/>
      <c r="L43" s="1124"/>
      <c r="M43" s="1124"/>
      <c r="N43" s="1125"/>
      <c r="O43" s="1121"/>
      <c r="P43" s="1121"/>
      <c r="Q43" s="1121"/>
      <c r="R43" s="1121"/>
      <c r="S43" s="1121"/>
      <c r="T43" s="1121"/>
      <c r="U43" s="1121"/>
      <c r="V43" s="1121"/>
      <c r="W43" s="1122"/>
      <c r="X43" s="1121"/>
      <c r="Y43" s="1121"/>
      <c r="Z43" s="1121"/>
      <c r="AA43" s="1121"/>
      <c r="AB43" s="1121"/>
      <c r="AC43" s="1121"/>
      <c r="AD43" s="1121"/>
      <c r="AE43" s="1121"/>
      <c r="AF43" s="1121"/>
      <c r="AG43" s="1122"/>
      <c r="AH43" s="1121"/>
      <c r="AI43" s="1121"/>
      <c r="AJ43" s="1121"/>
      <c r="AK43" s="1121"/>
      <c r="AL43" s="1121"/>
      <c r="AM43" s="1121"/>
      <c r="AN43" s="1121"/>
      <c r="AO43" s="1121"/>
      <c r="AP43" s="1122"/>
      <c r="AQ43" s="1121"/>
      <c r="AR43" s="1121"/>
      <c r="AS43" s="1121"/>
      <c r="AT43" s="1121"/>
      <c r="AU43" s="1121"/>
      <c r="AV43" s="1121"/>
      <c r="AW43" s="1121"/>
      <c r="AX43" s="1121"/>
      <c r="AY43" s="1135"/>
    </row>
    <row r="44" spans="1:51" ht="24.95" customHeight="1">
      <c r="A44" s="132"/>
      <c r="B44" s="133"/>
      <c r="C44" s="133"/>
      <c r="D44" s="133"/>
      <c r="E44" s="133"/>
      <c r="F44" s="449"/>
      <c r="G44" s="583"/>
      <c r="H44" s="1141"/>
      <c r="I44" s="1163" t="s">
        <v>17</v>
      </c>
      <c r="J44" s="1164"/>
      <c r="K44" s="1164"/>
      <c r="L44" s="1164"/>
      <c r="M44" s="1164"/>
      <c r="N44" s="1165"/>
      <c r="O44" s="627"/>
      <c r="P44" s="627"/>
      <c r="Q44" s="627"/>
      <c r="R44" s="627"/>
      <c r="S44" s="627"/>
      <c r="T44" s="627"/>
      <c r="U44" s="627"/>
      <c r="V44" s="627"/>
      <c r="W44" s="628"/>
      <c r="X44" s="627"/>
      <c r="Y44" s="627"/>
      <c r="Z44" s="627"/>
      <c r="AA44" s="627"/>
      <c r="AB44" s="627"/>
      <c r="AC44" s="627"/>
      <c r="AD44" s="627"/>
      <c r="AE44" s="627"/>
      <c r="AF44" s="627"/>
      <c r="AG44" s="628"/>
      <c r="AH44" s="627"/>
      <c r="AI44" s="627"/>
      <c r="AJ44" s="627"/>
      <c r="AK44" s="627"/>
      <c r="AL44" s="627"/>
      <c r="AM44" s="627"/>
      <c r="AN44" s="627"/>
      <c r="AO44" s="627"/>
      <c r="AP44" s="628"/>
      <c r="AQ44" s="627"/>
      <c r="AR44" s="627"/>
      <c r="AS44" s="627"/>
      <c r="AT44" s="627"/>
      <c r="AU44" s="627"/>
      <c r="AV44" s="627"/>
      <c r="AW44" s="627"/>
      <c r="AX44" s="627"/>
      <c r="AY44" s="631"/>
    </row>
    <row r="45" spans="1:51" ht="24.95" customHeight="1" thickBot="1">
      <c r="A45" s="132"/>
      <c r="B45" s="133"/>
      <c r="C45" s="133"/>
      <c r="D45" s="133"/>
      <c r="E45" s="133"/>
      <c r="F45" s="449"/>
      <c r="G45" s="584"/>
      <c r="H45" s="585"/>
      <c r="I45" s="1180" t="s">
        <v>48</v>
      </c>
      <c r="J45" s="1181"/>
      <c r="K45" s="1181"/>
      <c r="L45" s="1181"/>
      <c r="M45" s="1181"/>
      <c r="N45" s="1182"/>
      <c r="O45" s="640">
        <f>SUM(O43:W44)</f>
        <v>0</v>
      </c>
      <c r="P45" s="640"/>
      <c r="Q45" s="640"/>
      <c r="R45" s="640"/>
      <c r="S45" s="640"/>
      <c r="T45" s="640"/>
      <c r="U45" s="640"/>
      <c r="V45" s="640"/>
      <c r="W45" s="1087"/>
      <c r="X45" s="640">
        <f>SUM(X43:AG44)</f>
        <v>0</v>
      </c>
      <c r="Y45" s="640"/>
      <c r="Z45" s="640"/>
      <c r="AA45" s="640"/>
      <c r="AB45" s="640"/>
      <c r="AC45" s="640"/>
      <c r="AD45" s="640"/>
      <c r="AE45" s="640"/>
      <c r="AF45" s="640"/>
      <c r="AG45" s="1087"/>
      <c r="AH45" s="640">
        <f>SUM(AH43:AP44)</f>
        <v>0</v>
      </c>
      <c r="AI45" s="640"/>
      <c r="AJ45" s="640"/>
      <c r="AK45" s="640"/>
      <c r="AL45" s="640"/>
      <c r="AM45" s="640"/>
      <c r="AN45" s="640"/>
      <c r="AO45" s="640"/>
      <c r="AP45" s="1087"/>
      <c r="AQ45" s="639">
        <f>SUM(AQ43:AY44)</f>
        <v>0</v>
      </c>
      <c r="AR45" s="640"/>
      <c r="AS45" s="640"/>
      <c r="AT45" s="640"/>
      <c r="AU45" s="640"/>
      <c r="AV45" s="640"/>
      <c r="AW45" s="640"/>
      <c r="AX45" s="640"/>
      <c r="AY45" s="641"/>
    </row>
    <row r="46" spans="1:51" ht="24.95" customHeight="1" thickBot="1">
      <c r="A46" s="132"/>
      <c r="B46" s="133"/>
      <c r="C46" s="133"/>
      <c r="D46" s="133"/>
      <c r="E46" s="133"/>
      <c r="F46" s="449"/>
      <c r="G46" s="554" t="s">
        <v>49</v>
      </c>
      <c r="H46" s="554"/>
      <c r="I46" s="554"/>
      <c r="J46" s="554"/>
      <c r="K46" s="554"/>
      <c r="L46" s="554"/>
      <c r="M46" s="554"/>
      <c r="N46" s="555"/>
      <c r="O46" s="556"/>
      <c r="P46" s="556"/>
      <c r="Q46" s="556"/>
      <c r="R46" s="556"/>
      <c r="S46" s="556"/>
      <c r="T46" s="556"/>
      <c r="U46" s="556"/>
      <c r="V46" s="556"/>
      <c r="W46" s="557"/>
      <c r="X46" s="556"/>
      <c r="Y46" s="556"/>
      <c r="Z46" s="556"/>
      <c r="AA46" s="556"/>
      <c r="AB46" s="556"/>
      <c r="AC46" s="556"/>
      <c r="AD46" s="556"/>
      <c r="AE46" s="556"/>
      <c r="AF46" s="556"/>
      <c r="AG46" s="557"/>
      <c r="AH46" s="556"/>
      <c r="AI46" s="556"/>
      <c r="AJ46" s="556"/>
      <c r="AK46" s="556"/>
      <c r="AL46" s="556"/>
      <c r="AM46" s="556"/>
      <c r="AN46" s="556"/>
      <c r="AO46" s="556"/>
      <c r="AP46" s="557"/>
      <c r="AQ46" s="560"/>
      <c r="AR46" s="556"/>
      <c r="AS46" s="556"/>
      <c r="AT46" s="556"/>
      <c r="AU46" s="556"/>
      <c r="AV46" s="556"/>
      <c r="AW46" s="556"/>
      <c r="AX46" s="556"/>
      <c r="AY46" s="561"/>
    </row>
    <row r="47" spans="1:51" ht="24.95" customHeight="1">
      <c r="A47" s="132"/>
      <c r="B47" s="133"/>
      <c r="C47" s="133"/>
      <c r="D47" s="133"/>
      <c r="E47" s="133"/>
      <c r="F47" s="449"/>
      <c r="G47" s="562" t="s">
        <v>116</v>
      </c>
      <c r="H47" s="563"/>
      <c r="I47" s="563"/>
      <c r="J47" s="563"/>
      <c r="K47" s="563"/>
      <c r="L47" s="563"/>
      <c r="M47" s="563"/>
      <c r="N47" s="563"/>
      <c r="O47" s="564">
        <f>O35+O42-O45-O46</f>
        <v>0</v>
      </c>
      <c r="P47" s="564"/>
      <c r="Q47" s="564"/>
      <c r="R47" s="564"/>
      <c r="S47" s="564"/>
      <c r="T47" s="564"/>
      <c r="U47" s="564"/>
      <c r="V47" s="564"/>
      <c r="W47" s="565"/>
      <c r="X47" s="564">
        <f>X35+X42-X45-X46</f>
        <v>0</v>
      </c>
      <c r="Y47" s="564"/>
      <c r="Z47" s="564"/>
      <c r="AA47" s="564"/>
      <c r="AB47" s="564"/>
      <c r="AC47" s="564"/>
      <c r="AD47" s="564"/>
      <c r="AE47" s="564"/>
      <c r="AF47" s="564"/>
      <c r="AG47" s="565"/>
      <c r="AH47" s="564">
        <f>AH35+AH42-AH45-AH46</f>
        <v>0</v>
      </c>
      <c r="AI47" s="564"/>
      <c r="AJ47" s="564"/>
      <c r="AK47" s="564"/>
      <c r="AL47" s="564"/>
      <c r="AM47" s="564"/>
      <c r="AN47" s="564"/>
      <c r="AO47" s="564"/>
      <c r="AP47" s="565"/>
      <c r="AQ47" s="985">
        <f>AQ35+AQ42-AQ45-AQ46</f>
        <v>0</v>
      </c>
      <c r="AR47" s="986"/>
      <c r="AS47" s="986"/>
      <c r="AT47" s="986"/>
      <c r="AU47" s="986"/>
      <c r="AV47" s="986"/>
      <c r="AW47" s="986"/>
      <c r="AX47" s="986"/>
      <c r="AY47" s="987"/>
    </row>
    <row r="48" spans="1:51" ht="24.95" customHeight="1" thickBot="1">
      <c r="A48" s="134"/>
      <c r="B48" s="135"/>
      <c r="C48" s="135"/>
      <c r="D48" s="135"/>
      <c r="E48" s="135"/>
      <c r="F48" s="450"/>
      <c r="G48" s="435"/>
      <c r="H48" s="544"/>
      <c r="I48" s="545" t="s">
        <v>33</v>
      </c>
      <c r="J48" s="545"/>
      <c r="K48" s="545"/>
      <c r="L48" s="545"/>
      <c r="M48" s="545"/>
      <c r="N48" s="545"/>
      <c r="O48" s="546">
        <v>0</v>
      </c>
      <c r="P48" s="547"/>
      <c r="Q48" s="547"/>
      <c r="R48" s="547"/>
      <c r="S48" s="547"/>
      <c r="T48" s="547"/>
      <c r="U48" s="547"/>
      <c r="V48" s="547"/>
      <c r="W48" s="548"/>
      <c r="X48" s="546">
        <v>0</v>
      </c>
      <c r="Y48" s="547"/>
      <c r="Z48" s="547"/>
      <c r="AA48" s="547"/>
      <c r="AB48" s="547"/>
      <c r="AC48" s="547"/>
      <c r="AD48" s="547"/>
      <c r="AE48" s="547"/>
      <c r="AF48" s="547"/>
      <c r="AG48" s="548"/>
      <c r="AH48" s="546">
        <v>0</v>
      </c>
      <c r="AI48" s="547"/>
      <c r="AJ48" s="547"/>
      <c r="AK48" s="547"/>
      <c r="AL48" s="547"/>
      <c r="AM48" s="547"/>
      <c r="AN48" s="547"/>
      <c r="AO48" s="547"/>
      <c r="AP48" s="548"/>
      <c r="AQ48" s="546">
        <v>0</v>
      </c>
      <c r="AR48" s="547"/>
      <c r="AS48" s="547"/>
      <c r="AT48" s="547"/>
      <c r="AU48" s="547"/>
      <c r="AV48" s="547"/>
      <c r="AW48" s="547"/>
      <c r="AX48" s="547"/>
      <c r="AY48" s="1084"/>
    </row>
    <row r="49" spans="1:51" ht="25.5" customHeight="1">
      <c r="A49" s="446" t="s">
        <v>84</v>
      </c>
      <c r="B49" s="447"/>
      <c r="C49" s="447"/>
      <c r="D49" s="447"/>
      <c r="E49" s="447"/>
      <c r="F49" s="447"/>
      <c r="G49" s="535" t="s">
        <v>50</v>
      </c>
      <c r="H49" s="536"/>
      <c r="I49" s="536"/>
      <c r="J49" s="536"/>
      <c r="K49" s="536"/>
      <c r="L49" s="537" t="s">
        <v>1</v>
      </c>
      <c r="M49" s="537"/>
      <c r="N49" s="537"/>
      <c r="O49" s="538" t="s">
        <v>54</v>
      </c>
      <c r="P49" s="539"/>
      <c r="Q49" s="539"/>
      <c r="R49" s="539"/>
      <c r="S49" s="539"/>
      <c r="T49" s="539"/>
      <c r="U49" s="540"/>
      <c r="V49" s="541" t="s">
        <v>57</v>
      </c>
      <c r="W49" s="542"/>
      <c r="X49" s="542"/>
      <c r="Y49" s="542"/>
      <c r="Z49" s="542"/>
      <c r="AA49" s="542"/>
      <c r="AB49" s="542"/>
      <c r="AC49" s="542"/>
      <c r="AD49" s="542"/>
      <c r="AE49" s="542"/>
      <c r="AF49" s="542"/>
      <c r="AG49" s="542"/>
      <c r="AH49" s="542"/>
      <c r="AI49" s="542"/>
      <c r="AJ49" s="542"/>
      <c r="AK49" s="542"/>
      <c r="AL49" s="542"/>
      <c r="AM49" s="542"/>
      <c r="AN49" s="542"/>
      <c r="AO49" s="542"/>
      <c r="AP49" s="542"/>
      <c r="AQ49" s="542"/>
      <c r="AR49" s="542"/>
      <c r="AS49" s="542"/>
      <c r="AT49" s="542"/>
      <c r="AU49" s="542"/>
      <c r="AV49" s="542"/>
      <c r="AW49" s="542"/>
      <c r="AX49" s="542"/>
      <c r="AY49" s="543"/>
    </row>
    <row r="50" spans="1:51" ht="25.5" customHeight="1" thickBot="1">
      <c r="A50" s="132"/>
      <c r="B50" s="133"/>
      <c r="C50" s="133"/>
      <c r="D50" s="133"/>
      <c r="E50" s="133"/>
      <c r="F50" s="133"/>
      <c r="G50" s="138"/>
      <c r="H50" s="139"/>
      <c r="I50" s="139"/>
      <c r="J50" s="139"/>
      <c r="K50" s="139"/>
      <c r="L50" s="141"/>
      <c r="M50" s="141"/>
      <c r="N50" s="141"/>
      <c r="O50" s="145"/>
      <c r="P50" s="146"/>
      <c r="Q50" s="146"/>
      <c r="R50" s="146"/>
      <c r="S50" s="146"/>
      <c r="T50" s="146"/>
      <c r="U50" s="147"/>
      <c r="V50" s="1081" t="s">
        <v>35</v>
      </c>
      <c r="W50" s="1082"/>
      <c r="X50" s="1082"/>
      <c r="Y50" s="1082"/>
      <c r="Z50" s="1082"/>
      <c r="AA50" s="1083"/>
      <c r="AB50" s="1081" t="s">
        <v>51</v>
      </c>
      <c r="AC50" s="1082"/>
      <c r="AD50" s="1082"/>
      <c r="AE50" s="1082"/>
      <c r="AF50" s="1082"/>
      <c r="AG50" s="1083"/>
      <c r="AH50" s="1081" t="s">
        <v>62</v>
      </c>
      <c r="AI50" s="1082"/>
      <c r="AJ50" s="1082"/>
      <c r="AK50" s="1082"/>
      <c r="AL50" s="1082"/>
      <c r="AM50" s="1083"/>
      <c r="AN50" s="1081" t="s">
        <v>130</v>
      </c>
      <c r="AO50" s="1082"/>
      <c r="AP50" s="1082"/>
      <c r="AQ50" s="1082"/>
      <c r="AR50" s="1082"/>
      <c r="AS50" s="1083"/>
      <c r="AT50" s="1081" t="s">
        <v>131</v>
      </c>
      <c r="AU50" s="1082"/>
      <c r="AV50" s="1082"/>
      <c r="AW50" s="1082"/>
      <c r="AX50" s="1082"/>
      <c r="AY50" s="1172"/>
    </row>
    <row r="51" spans="1:51" ht="25.5" customHeight="1">
      <c r="A51" s="132"/>
      <c r="B51" s="133"/>
      <c r="C51" s="133"/>
      <c r="D51" s="133"/>
      <c r="E51" s="133"/>
      <c r="F51" s="133"/>
      <c r="G51" s="155" t="s">
        <v>133</v>
      </c>
      <c r="H51" s="156"/>
      <c r="I51" s="156"/>
      <c r="J51" s="156"/>
      <c r="K51" s="157"/>
      <c r="L51" s="161" t="s">
        <v>45</v>
      </c>
      <c r="M51" s="161"/>
      <c r="N51" s="161"/>
      <c r="O51" s="1107"/>
      <c r="P51" s="1108"/>
      <c r="Q51" s="16" t="s">
        <v>58</v>
      </c>
      <c r="R51" s="986"/>
      <c r="S51" s="986"/>
      <c r="T51" s="986"/>
      <c r="U51" s="1109"/>
      <c r="V51" s="1107"/>
      <c r="W51" s="1108"/>
      <c r="X51" s="16" t="s">
        <v>58</v>
      </c>
      <c r="Y51" s="986"/>
      <c r="Z51" s="986"/>
      <c r="AA51" s="1109"/>
      <c r="AB51" s="1107"/>
      <c r="AC51" s="1108"/>
      <c r="AD51" s="16" t="s">
        <v>58</v>
      </c>
      <c r="AE51" s="986"/>
      <c r="AF51" s="986"/>
      <c r="AG51" s="1109"/>
      <c r="AH51" s="1107"/>
      <c r="AI51" s="1108"/>
      <c r="AJ51" s="16" t="s">
        <v>58</v>
      </c>
      <c r="AK51" s="986"/>
      <c r="AL51" s="986"/>
      <c r="AM51" s="1109"/>
      <c r="AN51" s="1107"/>
      <c r="AO51" s="1108"/>
      <c r="AP51" s="16" t="s">
        <v>58</v>
      </c>
      <c r="AQ51" s="986"/>
      <c r="AR51" s="986"/>
      <c r="AS51" s="1109"/>
      <c r="AT51" s="1107"/>
      <c r="AU51" s="1108"/>
      <c r="AV51" s="16" t="s">
        <v>58</v>
      </c>
      <c r="AW51" s="986"/>
      <c r="AX51" s="986"/>
      <c r="AY51" s="987"/>
    </row>
    <row r="52" spans="1:51" ht="25.5" customHeight="1">
      <c r="A52" s="132"/>
      <c r="B52" s="133"/>
      <c r="C52" s="133"/>
      <c r="D52" s="133"/>
      <c r="E52" s="133"/>
      <c r="F52" s="133"/>
      <c r="G52" s="158"/>
      <c r="H52" s="159"/>
      <c r="I52" s="159"/>
      <c r="J52" s="159"/>
      <c r="K52" s="160"/>
      <c r="L52" s="103" t="s">
        <v>45</v>
      </c>
      <c r="M52" s="103"/>
      <c r="N52" s="103"/>
      <c r="O52" s="1111"/>
      <c r="P52" s="1112"/>
      <c r="Q52" s="17" t="s">
        <v>58</v>
      </c>
      <c r="R52" s="1091"/>
      <c r="S52" s="1091"/>
      <c r="T52" s="1091"/>
      <c r="U52" s="1092"/>
      <c r="V52" s="1090"/>
      <c r="W52" s="1090"/>
      <c r="X52" s="1090"/>
      <c r="Y52" s="1090"/>
      <c r="Z52" s="1090"/>
      <c r="AA52" s="1090"/>
      <c r="AB52" s="1090"/>
      <c r="AC52" s="1090"/>
      <c r="AD52" s="1090"/>
      <c r="AE52" s="1090"/>
      <c r="AF52" s="1090"/>
      <c r="AG52" s="1090"/>
      <c r="AH52" s="1090"/>
      <c r="AI52" s="1090"/>
      <c r="AJ52" s="1090"/>
      <c r="AK52" s="1090"/>
      <c r="AL52" s="1090"/>
      <c r="AM52" s="1090"/>
      <c r="AN52" s="1090"/>
      <c r="AO52" s="1090"/>
      <c r="AP52" s="1090"/>
      <c r="AQ52" s="1090"/>
      <c r="AR52" s="1090"/>
      <c r="AS52" s="1090"/>
      <c r="AT52" s="1090"/>
      <c r="AU52" s="1090"/>
      <c r="AV52" s="1090"/>
      <c r="AW52" s="1090"/>
      <c r="AX52" s="1090"/>
      <c r="AY52" s="1110"/>
    </row>
    <row r="53" spans="1:51" ht="25.5" customHeight="1">
      <c r="A53" s="132"/>
      <c r="B53" s="133"/>
      <c r="C53" s="133"/>
      <c r="D53" s="133"/>
      <c r="E53" s="133"/>
      <c r="F53" s="133"/>
      <c r="G53" s="86" t="s">
        <v>134</v>
      </c>
      <c r="H53" s="87"/>
      <c r="I53" s="87"/>
      <c r="J53" s="87"/>
      <c r="K53" s="88"/>
      <c r="L53" s="92" t="s">
        <v>45</v>
      </c>
      <c r="M53" s="92"/>
      <c r="N53" s="92"/>
      <c r="O53" s="1088"/>
      <c r="P53" s="1089"/>
      <c r="Q53" s="18" t="s">
        <v>58</v>
      </c>
      <c r="R53" s="1008"/>
      <c r="S53" s="1008"/>
      <c r="T53" s="1008"/>
      <c r="U53" s="1009"/>
      <c r="V53" s="1080"/>
      <c r="W53" s="1080"/>
      <c r="X53" s="1080"/>
      <c r="Y53" s="1080"/>
      <c r="Z53" s="1080"/>
      <c r="AA53" s="1080"/>
      <c r="AB53" s="1088"/>
      <c r="AC53" s="1089"/>
      <c r="AD53" s="18" t="s">
        <v>58</v>
      </c>
      <c r="AE53" s="1008"/>
      <c r="AF53" s="1008"/>
      <c r="AG53" s="1009"/>
      <c r="AH53" s="1088"/>
      <c r="AI53" s="1089"/>
      <c r="AJ53" s="18" t="s">
        <v>58</v>
      </c>
      <c r="AK53" s="1008"/>
      <c r="AL53" s="1008"/>
      <c r="AM53" s="1009"/>
      <c r="AN53" s="1088"/>
      <c r="AO53" s="1089"/>
      <c r="AP53" s="18" t="s">
        <v>58</v>
      </c>
      <c r="AQ53" s="1008"/>
      <c r="AR53" s="1008"/>
      <c r="AS53" s="1009"/>
      <c r="AT53" s="1088"/>
      <c r="AU53" s="1089"/>
      <c r="AV53" s="18" t="s">
        <v>58</v>
      </c>
      <c r="AW53" s="1008"/>
      <c r="AX53" s="1008"/>
      <c r="AY53" s="1010"/>
    </row>
    <row r="54" spans="1:51" ht="25.5" customHeight="1">
      <c r="A54" s="132"/>
      <c r="B54" s="133"/>
      <c r="C54" s="133"/>
      <c r="D54" s="133"/>
      <c r="E54" s="133"/>
      <c r="F54" s="133"/>
      <c r="G54" s="89"/>
      <c r="H54" s="90"/>
      <c r="I54" s="90"/>
      <c r="J54" s="90"/>
      <c r="K54" s="91"/>
      <c r="L54" s="103" t="s">
        <v>45</v>
      </c>
      <c r="M54" s="103"/>
      <c r="N54" s="103"/>
      <c r="O54" s="1111"/>
      <c r="P54" s="1112"/>
      <c r="Q54" s="17" t="s">
        <v>58</v>
      </c>
      <c r="R54" s="1091"/>
      <c r="S54" s="1091"/>
      <c r="T54" s="1091"/>
      <c r="U54" s="1092"/>
      <c r="V54" s="1090"/>
      <c r="W54" s="1090"/>
      <c r="X54" s="1090"/>
      <c r="Y54" s="1090"/>
      <c r="Z54" s="1090"/>
      <c r="AA54" s="1090"/>
      <c r="AB54" s="1090"/>
      <c r="AC54" s="1090"/>
      <c r="AD54" s="1090"/>
      <c r="AE54" s="1090"/>
      <c r="AF54" s="1090"/>
      <c r="AG54" s="1090"/>
      <c r="AH54" s="1090"/>
      <c r="AI54" s="1090"/>
      <c r="AJ54" s="1090"/>
      <c r="AK54" s="1090"/>
      <c r="AL54" s="1090"/>
      <c r="AM54" s="1090"/>
      <c r="AN54" s="1090"/>
      <c r="AO54" s="1090"/>
      <c r="AP54" s="1090"/>
      <c r="AQ54" s="1090"/>
      <c r="AR54" s="1090"/>
      <c r="AS54" s="1090"/>
      <c r="AT54" s="1090"/>
      <c r="AU54" s="1090"/>
      <c r="AV54" s="1090"/>
      <c r="AW54" s="1090"/>
      <c r="AX54" s="1090"/>
      <c r="AY54" s="1110"/>
    </row>
    <row r="55" spans="1:51" ht="25.5" customHeight="1">
      <c r="A55" s="132"/>
      <c r="B55" s="133"/>
      <c r="C55" s="133"/>
      <c r="D55" s="133"/>
      <c r="E55" s="133"/>
      <c r="F55" s="133"/>
      <c r="G55" s="86" t="s">
        <v>135</v>
      </c>
      <c r="H55" s="87"/>
      <c r="I55" s="87"/>
      <c r="J55" s="87"/>
      <c r="K55" s="88"/>
      <c r="L55" s="92" t="s">
        <v>45</v>
      </c>
      <c r="M55" s="92"/>
      <c r="N55" s="92"/>
      <c r="O55" s="1088"/>
      <c r="P55" s="1089"/>
      <c r="Q55" s="18" t="s">
        <v>58</v>
      </c>
      <c r="R55" s="1008"/>
      <c r="S55" s="1008"/>
      <c r="T55" s="1008"/>
      <c r="U55" s="1009"/>
      <c r="V55" s="1080"/>
      <c r="W55" s="1080"/>
      <c r="X55" s="1080"/>
      <c r="Y55" s="1080"/>
      <c r="Z55" s="1080"/>
      <c r="AA55" s="1080"/>
      <c r="AB55" s="1080"/>
      <c r="AC55" s="1080"/>
      <c r="AD55" s="1080"/>
      <c r="AE55" s="1080"/>
      <c r="AF55" s="1080"/>
      <c r="AG55" s="1080"/>
      <c r="AH55" s="1088"/>
      <c r="AI55" s="1089"/>
      <c r="AJ55" s="18" t="s">
        <v>58</v>
      </c>
      <c r="AK55" s="1008"/>
      <c r="AL55" s="1008"/>
      <c r="AM55" s="1009"/>
      <c r="AN55" s="1088"/>
      <c r="AO55" s="1089"/>
      <c r="AP55" s="18" t="s">
        <v>58</v>
      </c>
      <c r="AQ55" s="1008"/>
      <c r="AR55" s="1008"/>
      <c r="AS55" s="1009"/>
      <c r="AT55" s="1088"/>
      <c r="AU55" s="1089"/>
      <c r="AV55" s="18" t="s">
        <v>58</v>
      </c>
      <c r="AW55" s="1008"/>
      <c r="AX55" s="1008"/>
      <c r="AY55" s="1010"/>
    </row>
    <row r="56" spans="1:51" ht="25.5" customHeight="1">
      <c r="A56" s="132"/>
      <c r="B56" s="133"/>
      <c r="C56" s="133"/>
      <c r="D56" s="133"/>
      <c r="E56" s="133"/>
      <c r="F56" s="133"/>
      <c r="G56" s="89"/>
      <c r="H56" s="90"/>
      <c r="I56" s="90"/>
      <c r="J56" s="90"/>
      <c r="K56" s="91"/>
      <c r="L56" s="103" t="s">
        <v>45</v>
      </c>
      <c r="M56" s="103"/>
      <c r="N56" s="103"/>
      <c r="O56" s="1111"/>
      <c r="P56" s="1112"/>
      <c r="Q56" s="17" t="s">
        <v>58</v>
      </c>
      <c r="R56" s="1091"/>
      <c r="S56" s="1091"/>
      <c r="T56" s="1091"/>
      <c r="U56" s="1092"/>
      <c r="V56" s="1090"/>
      <c r="W56" s="1090"/>
      <c r="X56" s="1090"/>
      <c r="Y56" s="1090"/>
      <c r="Z56" s="1090"/>
      <c r="AA56" s="1090"/>
      <c r="AB56" s="1090"/>
      <c r="AC56" s="1090"/>
      <c r="AD56" s="1090"/>
      <c r="AE56" s="1090"/>
      <c r="AF56" s="1090"/>
      <c r="AG56" s="1090"/>
      <c r="AH56" s="1090"/>
      <c r="AI56" s="1090"/>
      <c r="AJ56" s="1090"/>
      <c r="AK56" s="1090"/>
      <c r="AL56" s="1090"/>
      <c r="AM56" s="1090"/>
      <c r="AN56" s="1090"/>
      <c r="AO56" s="1090"/>
      <c r="AP56" s="1090"/>
      <c r="AQ56" s="1090"/>
      <c r="AR56" s="1090"/>
      <c r="AS56" s="1090"/>
      <c r="AT56" s="1090"/>
      <c r="AU56" s="1090"/>
      <c r="AV56" s="1090"/>
      <c r="AW56" s="1090"/>
      <c r="AX56" s="1090"/>
      <c r="AY56" s="1110"/>
    </row>
    <row r="57" spans="1:51" ht="25.5" customHeight="1" thickBot="1">
      <c r="A57" s="134"/>
      <c r="B57" s="135"/>
      <c r="C57" s="135"/>
      <c r="D57" s="135"/>
      <c r="E57" s="135"/>
      <c r="F57" s="135"/>
      <c r="G57" s="74" t="s">
        <v>129</v>
      </c>
      <c r="H57" s="75"/>
      <c r="I57" s="75"/>
      <c r="J57" s="75"/>
      <c r="K57" s="75"/>
      <c r="L57" s="76" t="s">
        <v>45</v>
      </c>
      <c r="M57" s="76"/>
      <c r="N57" s="76"/>
      <c r="O57" s="1085"/>
      <c r="P57" s="1086"/>
      <c r="Q57" s="2" t="s">
        <v>58</v>
      </c>
      <c r="R57" s="640"/>
      <c r="S57" s="640"/>
      <c r="T57" s="640"/>
      <c r="U57" s="1087"/>
      <c r="V57" s="1093"/>
      <c r="W57" s="1093"/>
      <c r="X57" s="1093"/>
      <c r="Y57" s="1093"/>
      <c r="Z57" s="1093"/>
      <c r="AA57" s="1093"/>
      <c r="AB57" s="1093"/>
      <c r="AC57" s="1093"/>
      <c r="AD57" s="1093"/>
      <c r="AE57" s="1093"/>
      <c r="AF57" s="1093"/>
      <c r="AG57" s="1093"/>
      <c r="AH57" s="1093"/>
      <c r="AI57" s="1093"/>
      <c r="AJ57" s="1093"/>
      <c r="AK57" s="1093"/>
      <c r="AL57" s="1093"/>
      <c r="AM57" s="1093"/>
      <c r="AN57" s="1085"/>
      <c r="AO57" s="1086"/>
      <c r="AP57" s="2" t="s">
        <v>58</v>
      </c>
      <c r="AQ57" s="640"/>
      <c r="AR57" s="640"/>
      <c r="AS57" s="1087"/>
      <c r="AT57" s="1085"/>
      <c r="AU57" s="1086"/>
      <c r="AV57" s="2" t="s">
        <v>58</v>
      </c>
      <c r="AW57" s="640"/>
      <c r="AX57" s="640"/>
      <c r="AY57" s="641"/>
    </row>
    <row r="58" spans="1:51" ht="25.5" customHeight="1" thickBot="1">
      <c r="A58" s="446" t="s">
        <v>63</v>
      </c>
      <c r="B58" s="447"/>
      <c r="C58" s="447"/>
      <c r="D58" s="447"/>
      <c r="E58" s="447"/>
      <c r="F58" s="447"/>
      <c r="G58" s="1145" t="s">
        <v>64</v>
      </c>
      <c r="H58" s="1146"/>
      <c r="I58" s="1146"/>
      <c r="J58" s="1146"/>
      <c r="K58" s="1146"/>
      <c r="L58" s="1142" t="s">
        <v>1</v>
      </c>
      <c r="M58" s="1142"/>
      <c r="N58" s="1142"/>
      <c r="O58" s="1062" t="s">
        <v>35</v>
      </c>
      <c r="P58" s="411"/>
      <c r="Q58" s="411"/>
      <c r="R58" s="411"/>
      <c r="S58" s="411"/>
      <c r="T58" s="411"/>
      <c r="U58" s="411"/>
      <c r="V58" s="411"/>
      <c r="W58" s="1063"/>
      <c r="X58" s="411" t="s">
        <v>53</v>
      </c>
      <c r="Y58" s="411"/>
      <c r="Z58" s="411"/>
      <c r="AA58" s="411"/>
      <c r="AB58" s="411"/>
      <c r="AC58" s="411"/>
      <c r="AD58" s="411"/>
      <c r="AE58" s="411"/>
      <c r="AF58" s="411"/>
      <c r="AG58" s="1063"/>
      <c r="AH58" s="411" t="s">
        <v>127</v>
      </c>
      <c r="AI58" s="411"/>
      <c r="AJ58" s="411"/>
      <c r="AK58" s="411"/>
      <c r="AL58" s="411"/>
      <c r="AM58" s="411"/>
      <c r="AN58" s="411"/>
      <c r="AO58" s="411"/>
      <c r="AP58" s="1063"/>
      <c r="AQ58" s="411" t="s">
        <v>128</v>
      </c>
      <c r="AR58" s="411"/>
      <c r="AS58" s="411"/>
      <c r="AT58" s="411"/>
      <c r="AU58" s="411"/>
      <c r="AV58" s="411"/>
      <c r="AW58" s="411"/>
      <c r="AX58" s="411"/>
      <c r="AY58" s="1066"/>
    </row>
    <row r="59" spans="1:51" ht="25.5" customHeight="1">
      <c r="A59" s="132"/>
      <c r="B59" s="133"/>
      <c r="C59" s="133"/>
      <c r="D59" s="133"/>
      <c r="E59" s="133"/>
      <c r="F59" s="133"/>
      <c r="G59" s="136" t="s">
        <v>80</v>
      </c>
      <c r="H59" s="137"/>
      <c r="I59" s="137"/>
      <c r="J59" s="137"/>
      <c r="K59" s="137"/>
      <c r="L59" s="161" t="s">
        <v>45</v>
      </c>
      <c r="M59" s="161"/>
      <c r="N59" s="161"/>
      <c r="O59" s="1053"/>
      <c r="P59" s="1054"/>
      <c r="Q59" s="1054"/>
      <c r="R59" s="19" t="s">
        <v>46</v>
      </c>
      <c r="S59" s="1055"/>
      <c r="T59" s="1055"/>
      <c r="U59" s="1055"/>
      <c r="V59" s="1055"/>
      <c r="W59" s="1056"/>
      <c r="X59" s="1053"/>
      <c r="Y59" s="1054"/>
      <c r="Z59" s="1054"/>
      <c r="AA59" s="19" t="s">
        <v>46</v>
      </c>
      <c r="AB59" s="1055"/>
      <c r="AC59" s="1055"/>
      <c r="AD59" s="1055"/>
      <c r="AE59" s="1055"/>
      <c r="AF59" s="1055"/>
      <c r="AG59" s="1056"/>
      <c r="AH59" s="1053"/>
      <c r="AI59" s="1054"/>
      <c r="AJ59" s="1054"/>
      <c r="AK59" s="19" t="s">
        <v>46</v>
      </c>
      <c r="AL59" s="1055"/>
      <c r="AM59" s="1055"/>
      <c r="AN59" s="1055"/>
      <c r="AO59" s="1055"/>
      <c r="AP59" s="1056"/>
      <c r="AQ59" s="1170"/>
      <c r="AR59" s="1170"/>
      <c r="AS59" s="1170"/>
      <c r="AT59" s="1170"/>
      <c r="AU59" s="1170"/>
      <c r="AV59" s="1170"/>
      <c r="AW59" s="1170"/>
      <c r="AX59" s="1170"/>
      <c r="AY59" s="1171"/>
    </row>
    <row r="60" spans="1:51" ht="25.5" customHeight="1">
      <c r="A60" s="132"/>
      <c r="B60" s="133"/>
      <c r="C60" s="133"/>
      <c r="D60" s="133"/>
      <c r="E60" s="133"/>
      <c r="F60" s="133"/>
      <c r="G60" s="184"/>
      <c r="H60" s="185"/>
      <c r="I60" s="185"/>
      <c r="J60" s="185"/>
      <c r="K60" s="185"/>
      <c r="L60" s="103" t="s">
        <v>45</v>
      </c>
      <c r="M60" s="103"/>
      <c r="N60" s="103"/>
      <c r="O60" s="1051"/>
      <c r="P60" s="1051"/>
      <c r="Q60" s="1052"/>
      <c r="R60" s="20" t="s">
        <v>46</v>
      </c>
      <c r="S60" s="1049"/>
      <c r="T60" s="1050"/>
      <c r="U60" s="1050"/>
      <c r="V60" s="1050"/>
      <c r="W60" s="1050"/>
      <c r="X60" s="1051"/>
      <c r="Y60" s="1051"/>
      <c r="Z60" s="1052"/>
      <c r="AA60" s="20" t="s">
        <v>46</v>
      </c>
      <c r="AB60" s="1049"/>
      <c r="AC60" s="1050"/>
      <c r="AD60" s="1050"/>
      <c r="AE60" s="1050"/>
      <c r="AF60" s="1050"/>
      <c r="AG60" s="1050"/>
      <c r="AH60" s="1051"/>
      <c r="AI60" s="1051"/>
      <c r="AJ60" s="1052"/>
      <c r="AK60" s="20" t="s">
        <v>46</v>
      </c>
      <c r="AL60" s="1049"/>
      <c r="AM60" s="1050"/>
      <c r="AN60" s="1050"/>
      <c r="AO60" s="1050"/>
      <c r="AP60" s="1050"/>
      <c r="AQ60" s="1051"/>
      <c r="AR60" s="1051"/>
      <c r="AS60" s="1052"/>
      <c r="AT60" s="20" t="s">
        <v>46</v>
      </c>
      <c r="AU60" s="1049"/>
      <c r="AV60" s="1050"/>
      <c r="AW60" s="1050"/>
      <c r="AX60" s="1050"/>
      <c r="AY60" s="1178"/>
    </row>
    <row r="61" spans="1:51" ht="25.5" customHeight="1">
      <c r="A61" s="132"/>
      <c r="B61" s="133"/>
      <c r="C61" s="133"/>
      <c r="D61" s="133"/>
      <c r="E61" s="133"/>
      <c r="F61" s="133"/>
      <c r="G61" s="184" t="s">
        <v>65</v>
      </c>
      <c r="H61" s="185"/>
      <c r="I61" s="185"/>
      <c r="J61" s="185"/>
      <c r="K61" s="185"/>
      <c r="L61" s="263" t="s">
        <v>45</v>
      </c>
      <c r="M61" s="263"/>
      <c r="N61" s="263"/>
      <c r="O61" s="1042"/>
      <c r="P61" s="1042"/>
      <c r="Q61" s="1043"/>
      <c r="R61" s="3" t="s">
        <v>46</v>
      </c>
      <c r="S61" s="1044"/>
      <c r="T61" s="1045"/>
      <c r="U61" s="1045"/>
      <c r="V61" s="1045"/>
      <c r="W61" s="1045"/>
      <c r="X61" s="1042"/>
      <c r="Y61" s="1042"/>
      <c r="Z61" s="1043"/>
      <c r="AA61" s="3" t="s">
        <v>46</v>
      </c>
      <c r="AB61" s="1044"/>
      <c r="AC61" s="1045"/>
      <c r="AD61" s="1045"/>
      <c r="AE61" s="1045"/>
      <c r="AF61" s="1045"/>
      <c r="AG61" s="1045"/>
      <c r="AH61" s="1042"/>
      <c r="AI61" s="1042"/>
      <c r="AJ61" s="1043"/>
      <c r="AK61" s="3" t="s">
        <v>46</v>
      </c>
      <c r="AL61" s="1044"/>
      <c r="AM61" s="1045"/>
      <c r="AN61" s="1045"/>
      <c r="AO61" s="1045"/>
      <c r="AP61" s="1045"/>
      <c r="AQ61" s="1042"/>
      <c r="AR61" s="1042"/>
      <c r="AS61" s="1043"/>
      <c r="AT61" s="3" t="s">
        <v>46</v>
      </c>
      <c r="AU61" s="1044"/>
      <c r="AV61" s="1045"/>
      <c r="AW61" s="1045"/>
      <c r="AX61" s="1045"/>
      <c r="AY61" s="1179"/>
    </row>
    <row r="62" spans="1:51" ht="25.5" customHeight="1">
      <c r="A62" s="132"/>
      <c r="B62" s="133"/>
      <c r="C62" s="133"/>
      <c r="D62" s="133"/>
      <c r="E62" s="133"/>
      <c r="F62" s="133"/>
      <c r="G62" s="919" t="s">
        <v>66</v>
      </c>
      <c r="H62" s="233"/>
      <c r="I62" s="233"/>
      <c r="J62" s="233"/>
      <c r="K62" s="233"/>
      <c r="L62" s="263" t="s">
        <v>45</v>
      </c>
      <c r="M62" s="263"/>
      <c r="N62" s="263"/>
      <c r="O62" s="1042"/>
      <c r="P62" s="1042"/>
      <c r="Q62" s="1043"/>
      <c r="R62" s="3" t="s">
        <v>46</v>
      </c>
      <c r="S62" s="1044"/>
      <c r="T62" s="1045"/>
      <c r="U62" s="1045"/>
      <c r="V62" s="1045"/>
      <c r="W62" s="1045"/>
      <c r="X62" s="1042"/>
      <c r="Y62" s="1042"/>
      <c r="Z62" s="1043"/>
      <c r="AA62" s="3" t="s">
        <v>46</v>
      </c>
      <c r="AB62" s="1044"/>
      <c r="AC62" s="1045"/>
      <c r="AD62" s="1045"/>
      <c r="AE62" s="1045"/>
      <c r="AF62" s="1045"/>
      <c r="AG62" s="1045"/>
      <c r="AH62" s="1042"/>
      <c r="AI62" s="1042"/>
      <c r="AJ62" s="1043"/>
      <c r="AK62" s="3" t="s">
        <v>46</v>
      </c>
      <c r="AL62" s="1044"/>
      <c r="AM62" s="1045"/>
      <c r="AN62" s="1045"/>
      <c r="AO62" s="1045"/>
      <c r="AP62" s="1045"/>
      <c r="AQ62" s="1042"/>
      <c r="AR62" s="1042"/>
      <c r="AS62" s="1043"/>
      <c r="AT62" s="3" t="s">
        <v>46</v>
      </c>
      <c r="AU62" s="1044"/>
      <c r="AV62" s="1045"/>
      <c r="AW62" s="1045"/>
      <c r="AX62" s="1045"/>
      <c r="AY62" s="1179"/>
    </row>
    <row r="63" spans="1:51" ht="25.5" customHeight="1" thickBot="1">
      <c r="A63" s="134"/>
      <c r="B63" s="135"/>
      <c r="C63" s="135"/>
      <c r="D63" s="135"/>
      <c r="E63" s="135"/>
      <c r="F63" s="135"/>
      <c r="G63" s="74" t="s">
        <v>67</v>
      </c>
      <c r="H63" s="75"/>
      <c r="I63" s="75"/>
      <c r="J63" s="75"/>
      <c r="K63" s="75"/>
      <c r="L63" s="76" t="s">
        <v>45</v>
      </c>
      <c r="M63" s="76"/>
      <c r="N63" s="76"/>
      <c r="O63" s="1038"/>
      <c r="P63" s="1038"/>
      <c r="Q63" s="1039"/>
      <c r="R63" s="4" t="s">
        <v>46</v>
      </c>
      <c r="S63" s="1040"/>
      <c r="T63" s="1041"/>
      <c r="U63" s="1041"/>
      <c r="V63" s="1041"/>
      <c r="W63" s="1041"/>
      <c r="X63" s="1038"/>
      <c r="Y63" s="1038"/>
      <c r="Z63" s="1039"/>
      <c r="AA63" s="4" t="s">
        <v>46</v>
      </c>
      <c r="AB63" s="1040">
        <f>S63+AB59-AB61-AB62</f>
        <v>0</v>
      </c>
      <c r="AC63" s="1041"/>
      <c r="AD63" s="1041"/>
      <c r="AE63" s="1041"/>
      <c r="AF63" s="1041"/>
      <c r="AG63" s="1041"/>
      <c r="AH63" s="1038"/>
      <c r="AI63" s="1038"/>
      <c r="AJ63" s="1039"/>
      <c r="AK63" s="4" t="s">
        <v>46</v>
      </c>
      <c r="AL63" s="1040">
        <f>AB63+AL59-AL61-AL62</f>
        <v>0</v>
      </c>
      <c r="AM63" s="1041"/>
      <c r="AN63" s="1041"/>
      <c r="AO63" s="1041"/>
      <c r="AP63" s="1041"/>
      <c r="AQ63" s="1038"/>
      <c r="AR63" s="1038"/>
      <c r="AS63" s="1039"/>
      <c r="AT63" s="4" t="s">
        <v>46</v>
      </c>
      <c r="AU63" s="1040">
        <f>AL63+AU60-AU61-AU62</f>
        <v>0</v>
      </c>
      <c r="AV63" s="1041"/>
      <c r="AW63" s="1041"/>
      <c r="AX63" s="1041"/>
      <c r="AY63" s="1094"/>
    </row>
    <row r="64" spans="1:51" ht="25.5" customHeight="1" thickBot="1">
      <c r="A64" s="446" t="s">
        <v>68</v>
      </c>
      <c r="B64" s="447"/>
      <c r="C64" s="447"/>
      <c r="D64" s="447"/>
      <c r="E64" s="447"/>
      <c r="F64" s="447"/>
      <c r="G64" s="1145" t="s">
        <v>64</v>
      </c>
      <c r="H64" s="1146"/>
      <c r="I64" s="1146"/>
      <c r="J64" s="1146"/>
      <c r="K64" s="1146"/>
      <c r="L64" s="1142" t="s">
        <v>1</v>
      </c>
      <c r="M64" s="1142"/>
      <c r="N64" s="1142"/>
      <c r="O64" s="1062" t="s">
        <v>35</v>
      </c>
      <c r="P64" s="411"/>
      <c r="Q64" s="411"/>
      <c r="R64" s="411"/>
      <c r="S64" s="411"/>
      <c r="T64" s="411"/>
      <c r="U64" s="411"/>
      <c r="V64" s="411"/>
      <c r="W64" s="1063"/>
      <c r="X64" s="411" t="s">
        <v>53</v>
      </c>
      <c r="Y64" s="411"/>
      <c r="Z64" s="411"/>
      <c r="AA64" s="411"/>
      <c r="AB64" s="411"/>
      <c r="AC64" s="411"/>
      <c r="AD64" s="411"/>
      <c r="AE64" s="411"/>
      <c r="AF64" s="411"/>
      <c r="AG64" s="1063"/>
      <c r="AH64" s="411" t="s">
        <v>127</v>
      </c>
      <c r="AI64" s="411"/>
      <c r="AJ64" s="411"/>
      <c r="AK64" s="411"/>
      <c r="AL64" s="411"/>
      <c r="AM64" s="411"/>
      <c r="AN64" s="411"/>
      <c r="AO64" s="411"/>
      <c r="AP64" s="1063"/>
      <c r="AQ64" s="411" t="s">
        <v>128</v>
      </c>
      <c r="AR64" s="411"/>
      <c r="AS64" s="411"/>
      <c r="AT64" s="411"/>
      <c r="AU64" s="411"/>
      <c r="AV64" s="411"/>
      <c r="AW64" s="411"/>
      <c r="AX64" s="411"/>
      <c r="AY64" s="1066"/>
    </row>
    <row r="65" spans="1:51" ht="25.5" customHeight="1">
      <c r="A65" s="132"/>
      <c r="B65" s="133"/>
      <c r="C65" s="133"/>
      <c r="D65" s="133"/>
      <c r="E65" s="133"/>
      <c r="F65" s="133"/>
      <c r="G65" s="136" t="s">
        <v>81</v>
      </c>
      <c r="H65" s="137"/>
      <c r="I65" s="137"/>
      <c r="J65" s="137"/>
      <c r="K65" s="137"/>
      <c r="L65" s="1147" t="s">
        <v>45</v>
      </c>
      <c r="M65" s="1147"/>
      <c r="N65" s="1147"/>
      <c r="O65" s="1053"/>
      <c r="P65" s="1054"/>
      <c r="Q65" s="1054"/>
      <c r="R65" s="19" t="s">
        <v>46</v>
      </c>
      <c r="S65" s="1055"/>
      <c r="T65" s="1055"/>
      <c r="U65" s="1055"/>
      <c r="V65" s="1055"/>
      <c r="W65" s="1056"/>
      <c r="X65" s="1053"/>
      <c r="Y65" s="1054"/>
      <c r="Z65" s="1054"/>
      <c r="AA65" s="19" t="s">
        <v>46</v>
      </c>
      <c r="AB65" s="1055"/>
      <c r="AC65" s="1055"/>
      <c r="AD65" s="1055"/>
      <c r="AE65" s="1055"/>
      <c r="AF65" s="1055"/>
      <c r="AG65" s="1056"/>
      <c r="AH65" s="1053"/>
      <c r="AI65" s="1054"/>
      <c r="AJ65" s="1054"/>
      <c r="AK65" s="19" t="s">
        <v>46</v>
      </c>
      <c r="AL65" s="1055"/>
      <c r="AM65" s="1055"/>
      <c r="AN65" s="1055"/>
      <c r="AO65" s="1055"/>
      <c r="AP65" s="1056"/>
      <c r="AQ65" s="1170"/>
      <c r="AR65" s="1170"/>
      <c r="AS65" s="1170"/>
      <c r="AT65" s="1170"/>
      <c r="AU65" s="1170"/>
      <c r="AV65" s="1170"/>
      <c r="AW65" s="1170"/>
      <c r="AX65" s="1170"/>
      <c r="AY65" s="1171"/>
    </row>
    <row r="66" spans="1:51" ht="25.5" customHeight="1">
      <c r="A66" s="132"/>
      <c r="B66" s="133"/>
      <c r="C66" s="133"/>
      <c r="D66" s="133"/>
      <c r="E66" s="133"/>
      <c r="F66" s="133"/>
      <c r="G66" s="184"/>
      <c r="H66" s="185"/>
      <c r="I66" s="185"/>
      <c r="J66" s="185"/>
      <c r="K66" s="185"/>
      <c r="L66" s="1148" t="s">
        <v>45</v>
      </c>
      <c r="M66" s="1148"/>
      <c r="N66" s="1148"/>
      <c r="O66" s="1051"/>
      <c r="P66" s="1051"/>
      <c r="Q66" s="1052"/>
      <c r="R66" s="20" t="s">
        <v>46</v>
      </c>
      <c r="S66" s="1049"/>
      <c r="T66" s="1050"/>
      <c r="U66" s="1050"/>
      <c r="V66" s="1050"/>
      <c r="W66" s="1050"/>
      <c r="X66" s="1051"/>
      <c r="Y66" s="1051"/>
      <c r="Z66" s="1052"/>
      <c r="AA66" s="20" t="s">
        <v>46</v>
      </c>
      <c r="AB66" s="1049"/>
      <c r="AC66" s="1050"/>
      <c r="AD66" s="1050"/>
      <c r="AE66" s="1050"/>
      <c r="AF66" s="1050"/>
      <c r="AG66" s="1050"/>
      <c r="AH66" s="1051"/>
      <c r="AI66" s="1051"/>
      <c r="AJ66" s="1052"/>
      <c r="AK66" s="20" t="s">
        <v>46</v>
      </c>
      <c r="AL66" s="1049"/>
      <c r="AM66" s="1050"/>
      <c r="AN66" s="1050"/>
      <c r="AO66" s="1050"/>
      <c r="AP66" s="1050"/>
      <c r="AQ66" s="1051"/>
      <c r="AR66" s="1051"/>
      <c r="AS66" s="1052"/>
      <c r="AT66" s="20" t="s">
        <v>46</v>
      </c>
      <c r="AU66" s="1049"/>
      <c r="AV66" s="1050"/>
      <c r="AW66" s="1050"/>
      <c r="AX66" s="1050"/>
      <c r="AY66" s="1178"/>
    </row>
    <row r="67" spans="1:51" ht="25.5" customHeight="1">
      <c r="A67" s="132"/>
      <c r="B67" s="133"/>
      <c r="C67" s="133"/>
      <c r="D67" s="133"/>
      <c r="E67" s="133"/>
      <c r="F67" s="133"/>
      <c r="G67" s="184" t="s">
        <v>83</v>
      </c>
      <c r="H67" s="185"/>
      <c r="I67" s="185"/>
      <c r="J67" s="185"/>
      <c r="K67" s="185"/>
      <c r="L67" s="1144" t="s">
        <v>45</v>
      </c>
      <c r="M67" s="1144"/>
      <c r="N67" s="1144"/>
      <c r="O67" s="1042"/>
      <c r="P67" s="1042"/>
      <c r="Q67" s="1043"/>
      <c r="R67" s="3" t="s">
        <v>46</v>
      </c>
      <c r="S67" s="1044"/>
      <c r="T67" s="1045"/>
      <c r="U67" s="1045"/>
      <c r="V67" s="1045"/>
      <c r="W67" s="1045"/>
      <c r="X67" s="1042"/>
      <c r="Y67" s="1042"/>
      <c r="Z67" s="1043"/>
      <c r="AA67" s="3" t="s">
        <v>46</v>
      </c>
      <c r="AB67" s="1044"/>
      <c r="AC67" s="1045"/>
      <c r="AD67" s="1045"/>
      <c r="AE67" s="1045"/>
      <c r="AF67" s="1045"/>
      <c r="AG67" s="1045"/>
      <c r="AH67" s="1042"/>
      <c r="AI67" s="1042"/>
      <c r="AJ67" s="1043"/>
      <c r="AK67" s="3" t="s">
        <v>46</v>
      </c>
      <c r="AL67" s="1044"/>
      <c r="AM67" s="1045"/>
      <c r="AN67" s="1045"/>
      <c r="AO67" s="1045"/>
      <c r="AP67" s="1045"/>
      <c r="AQ67" s="1042"/>
      <c r="AR67" s="1042"/>
      <c r="AS67" s="1043"/>
      <c r="AT67" s="3" t="s">
        <v>46</v>
      </c>
      <c r="AU67" s="1044"/>
      <c r="AV67" s="1045"/>
      <c r="AW67" s="1045"/>
      <c r="AX67" s="1045"/>
      <c r="AY67" s="1179"/>
    </row>
    <row r="68" spans="1:51" ht="25.5" customHeight="1">
      <c r="A68" s="132"/>
      <c r="B68" s="133"/>
      <c r="C68" s="133"/>
      <c r="D68" s="133"/>
      <c r="E68" s="133"/>
      <c r="F68" s="133"/>
      <c r="G68" s="919" t="s">
        <v>69</v>
      </c>
      <c r="H68" s="233"/>
      <c r="I68" s="233"/>
      <c r="J68" s="233"/>
      <c r="K68" s="233"/>
      <c r="L68" s="1144" t="s">
        <v>45</v>
      </c>
      <c r="M68" s="1144"/>
      <c r="N68" s="1144"/>
      <c r="O68" s="1042"/>
      <c r="P68" s="1042"/>
      <c r="Q68" s="1043"/>
      <c r="R68" s="3" t="s">
        <v>46</v>
      </c>
      <c r="S68" s="1044"/>
      <c r="T68" s="1045"/>
      <c r="U68" s="1045"/>
      <c r="V68" s="1045"/>
      <c r="W68" s="1045"/>
      <c r="X68" s="1042"/>
      <c r="Y68" s="1042"/>
      <c r="Z68" s="1043"/>
      <c r="AA68" s="3" t="s">
        <v>46</v>
      </c>
      <c r="AB68" s="1044"/>
      <c r="AC68" s="1045"/>
      <c r="AD68" s="1045"/>
      <c r="AE68" s="1045"/>
      <c r="AF68" s="1045"/>
      <c r="AG68" s="1045"/>
      <c r="AH68" s="1042"/>
      <c r="AI68" s="1042"/>
      <c r="AJ68" s="1043"/>
      <c r="AK68" s="3" t="s">
        <v>46</v>
      </c>
      <c r="AL68" s="1044"/>
      <c r="AM68" s="1045"/>
      <c r="AN68" s="1045"/>
      <c r="AO68" s="1045"/>
      <c r="AP68" s="1045"/>
      <c r="AQ68" s="1042"/>
      <c r="AR68" s="1042"/>
      <c r="AS68" s="1043"/>
      <c r="AT68" s="3" t="s">
        <v>46</v>
      </c>
      <c r="AU68" s="1044"/>
      <c r="AV68" s="1045"/>
      <c r="AW68" s="1045"/>
      <c r="AX68" s="1045"/>
      <c r="AY68" s="1179"/>
    </row>
    <row r="69" spans="1:51" ht="25.5" customHeight="1" thickBot="1">
      <c r="A69" s="134"/>
      <c r="B69" s="135"/>
      <c r="C69" s="135"/>
      <c r="D69" s="135"/>
      <c r="E69" s="135"/>
      <c r="F69" s="135"/>
      <c r="G69" s="74" t="s">
        <v>70</v>
      </c>
      <c r="H69" s="75"/>
      <c r="I69" s="75"/>
      <c r="J69" s="75"/>
      <c r="K69" s="75"/>
      <c r="L69" s="1143" t="s">
        <v>45</v>
      </c>
      <c r="M69" s="1143"/>
      <c r="N69" s="1143"/>
      <c r="O69" s="1038"/>
      <c r="P69" s="1038"/>
      <c r="Q69" s="1039"/>
      <c r="R69" s="4" t="s">
        <v>46</v>
      </c>
      <c r="S69" s="1040"/>
      <c r="T69" s="1041"/>
      <c r="U69" s="1041"/>
      <c r="V69" s="1041"/>
      <c r="W69" s="1041"/>
      <c r="X69" s="1038"/>
      <c r="Y69" s="1038"/>
      <c r="Z69" s="1039"/>
      <c r="AA69" s="4" t="s">
        <v>46</v>
      </c>
      <c r="AB69" s="1040">
        <f>S69+AB65-AB67-AB68</f>
        <v>0</v>
      </c>
      <c r="AC69" s="1041"/>
      <c r="AD69" s="1041"/>
      <c r="AE69" s="1041"/>
      <c r="AF69" s="1041"/>
      <c r="AG69" s="1041"/>
      <c r="AH69" s="1038"/>
      <c r="AI69" s="1038"/>
      <c r="AJ69" s="1039"/>
      <c r="AK69" s="4" t="s">
        <v>46</v>
      </c>
      <c r="AL69" s="1040">
        <f>AB69+AL65-AL67-AL68</f>
        <v>0</v>
      </c>
      <c r="AM69" s="1041"/>
      <c r="AN69" s="1041"/>
      <c r="AO69" s="1041"/>
      <c r="AP69" s="1041"/>
      <c r="AQ69" s="1038"/>
      <c r="AR69" s="1038"/>
      <c r="AS69" s="1039"/>
      <c r="AT69" s="4" t="s">
        <v>46</v>
      </c>
      <c r="AU69" s="1040">
        <f>AL69+AU66-AU67-AU68</f>
        <v>0</v>
      </c>
      <c r="AV69" s="1041"/>
      <c r="AW69" s="1041"/>
      <c r="AX69" s="1041"/>
      <c r="AY69" s="1094"/>
    </row>
    <row r="70" spans="1:51" ht="25.5" customHeight="1" thickBot="1">
      <c r="A70" s="446" t="s">
        <v>71</v>
      </c>
      <c r="B70" s="447"/>
      <c r="C70" s="447"/>
      <c r="D70" s="447"/>
      <c r="E70" s="447"/>
      <c r="F70" s="447"/>
      <c r="G70" s="1145" t="s">
        <v>64</v>
      </c>
      <c r="H70" s="1146"/>
      <c r="I70" s="1146"/>
      <c r="J70" s="1146"/>
      <c r="K70" s="1146"/>
      <c r="L70" s="1142" t="s">
        <v>1</v>
      </c>
      <c r="M70" s="1142"/>
      <c r="N70" s="1142"/>
      <c r="O70" s="1062" t="s">
        <v>35</v>
      </c>
      <c r="P70" s="411"/>
      <c r="Q70" s="411"/>
      <c r="R70" s="411"/>
      <c r="S70" s="411"/>
      <c r="T70" s="411"/>
      <c r="U70" s="411"/>
      <c r="V70" s="411"/>
      <c r="W70" s="1063"/>
      <c r="X70" s="411" t="s">
        <v>53</v>
      </c>
      <c r="Y70" s="411"/>
      <c r="Z70" s="411"/>
      <c r="AA70" s="411"/>
      <c r="AB70" s="411"/>
      <c r="AC70" s="411"/>
      <c r="AD70" s="411"/>
      <c r="AE70" s="411"/>
      <c r="AF70" s="411"/>
      <c r="AG70" s="1063"/>
      <c r="AH70" s="411" t="s">
        <v>127</v>
      </c>
      <c r="AI70" s="411"/>
      <c r="AJ70" s="411"/>
      <c r="AK70" s="411"/>
      <c r="AL70" s="411"/>
      <c r="AM70" s="411"/>
      <c r="AN70" s="411"/>
      <c r="AO70" s="411"/>
      <c r="AP70" s="1063"/>
      <c r="AQ70" s="411" t="s">
        <v>128</v>
      </c>
      <c r="AR70" s="411"/>
      <c r="AS70" s="411"/>
      <c r="AT70" s="411"/>
      <c r="AU70" s="411"/>
      <c r="AV70" s="411"/>
      <c r="AW70" s="411"/>
      <c r="AX70" s="411"/>
      <c r="AY70" s="1066"/>
    </row>
    <row r="71" spans="1:51" ht="25.5" customHeight="1">
      <c r="A71" s="132"/>
      <c r="B71" s="133"/>
      <c r="C71" s="133"/>
      <c r="D71" s="133"/>
      <c r="E71" s="133"/>
      <c r="F71" s="133"/>
      <c r="G71" s="136" t="s">
        <v>82</v>
      </c>
      <c r="H71" s="137"/>
      <c r="I71" s="137"/>
      <c r="J71" s="137"/>
      <c r="K71" s="137"/>
      <c r="L71" s="161" t="s">
        <v>45</v>
      </c>
      <c r="M71" s="161"/>
      <c r="N71" s="161"/>
      <c r="O71" s="1053"/>
      <c r="P71" s="1054"/>
      <c r="Q71" s="1054"/>
      <c r="R71" s="19" t="s">
        <v>46</v>
      </c>
      <c r="S71" s="1055"/>
      <c r="T71" s="1055"/>
      <c r="U71" s="1055"/>
      <c r="V71" s="1055"/>
      <c r="W71" s="1056"/>
      <c r="X71" s="1053"/>
      <c r="Y71" s="1054"/>
      <c r="Z71" s="1054"/>
      <c r="AA71" s="19" t="s">
        <v>46</v>
      </c>
      <c r="AB71" s="1055"/>
      <c r="AC71" s="1055"/>
      <c r="AD71" s="1055"/>
      <c r="AE71" s="1055"/>
      <c r="AF71" s="1055"/>
      <c r="AG71" s="1056"/>
      <c r="AH71" s="1053"/>
      <c r="AI71" s="1054"/>
      <c r="AJ71" s="1054"/>
      <c r="AK71" s="19" t="s">
        <v>46</v>
      </c>
      <c r="AL71" s="1055"/>
      <c r="AM71" s="1055"/>
      <c r="AN71" s="1055"/>
      <c r="AO71" s="1055"/>
      <c r="AP71" s="1056"/>
      <c r="AQ71" s="1170"/>
      <c r="AR71" s="1170"/>
      <c r="AS71" s="1170"/>
      <c r="AT71" s="1170"/>
      <c r="AU71" s="1170"/>
      <c r="AV71" s="1170"/>
      <c r="AW71" s="1170"/>
      <c r="AX71" s="1170"/>
      <c r="AY71" s="1171"/>
    </row>
    <row r="72" spans="1:51" ht="25.5" customHeight="1">
      <c r="A72" s="132"/>
      <c r="B72" s="133"/>
      <c r="C72" s="133"/>
      <c r="D72" s="133"/>
      <c r="E72" s="133"/>
      <c r="F72" s="133"/>
      <c r="G72" s="184"/>
      <c r="H72" s="185"/>
      <c r="I72" s="185"/>
      <c r="J72" s="185"/>
      <c r="K72" s="185"/>
      <c r="L72" s="103" t="s">
        <v>45</v>
      </c>
      <c r="M72" s="103"/>
      <c r="N72" s="103"/>
      <c r="O72" s="1051"/>
      <c r="P72" s="1051"/>
      <c r="Q72" s="1052"/>
      <c r="R72" s="20" t="s">
        <v>46</v>
      </c>
      <c r="S72" s="1049"/>
      <c r="T72" s="1050"/>
      <c r="U72" s="1050"/>
      <c r="V72" s="1050"/>
      <c r="W72" s="1050"/>
      <c r="X72" s="1051"/>
      <c r="Y72" s="1051"/>
      <c r="Z72" s="1052"/>
      <c r="AA72" s="20" t="s">
        <v>46</v>
      </c>
      <c r="AB72" s="1049"/>
      <c r="AC72" s="1050"/>
      <c r="AD72" s="1050"/>
      <c r="AE72" s="1050"/>
      <c r="AF72" s="1050"/>
      <c r="AG72" s="1050"/>
      <c r="AH72" s="1051"/>
      <c r="AI72" s="1051"/>
      <c r="AJ72" s="1052"/>
      <c r="AK72" s="20" t="s">
        <v>46</v>
      </c>
      <c r="AL72" s="1049"/>
      <c r="AM72" s="1050"/>
      <c r="AN72" s="1050"/>
      <c r="AO72" s="1050"/>
      <c r="AP72" s="1050"/>
      <c r="AQ72" s="1051"/>
      <c r="AR72" s="1051"/>
      <c r="AS72" s="1052"/>
      <c r="AT72" s="20" t="s">
        <v>46</v>
      </c>
      <c r="AU72" s="1049"/>
      <c r="AV72" s="1050"/>
      <c r="AW72" s="1050"/>
      <c r="AX72" s="1050"/>
      <c r="AY72" s="1178"/>
    </row>
    <row r="73" spans="1:51" ht="25.5" customHeight="1">
      <c r="A73" s="132"/>
      <c r="B73" s="133"/>
      <c r="C73" s="133"/>
      <c r="D73" s="133"/>
      <c r="E73" s="133"/>
      <c r="F73" s="133"/>
      <c r="G73" s="184" t="s">
        <v>72</v>
      </c>
      <c r="H73" s="185"/>
      <c r="I73" s="185"/>
      <c r="J73" s="185"/>
      <c r="K73" s="185"/>
      <c r="L73" s="263" t="s">
        <v>45</v>
      </c>
      <c r="M73" s="263"/>
      <c r="N73" s="263"/>
      <c r="O73" s="1042"/>
      <c r="P73" s="1042"/>
      <c r="Q73" s="1043"/>
      <c r="R73" s="3" t="s">
        <v>46</v>
      </c>
      <c r="S73" s="1044"/>
      <c r="T73" s="1045"/>
      <c r="U73" s="1045"/>
      <c r="V73" s="1045"/>
      <c r="W73" s="1045"/>
      <c r="X73" s="1042"/>
      <c r="Y73" s="1042"/>
      <c r="Z73" s="1043"/>
      <c r="AA73" s="3" t="s">
        <v>46</v>
      </c>
      <c r="AB73" s="1044"/>
      <c r="AC73" s="1045"/>
      <c r="AD73" s="1045"/>
      <c r="AE73" s="1045"/>
      <c r="AF73" s="1045"/>
      <c r="AG73" s="1045"/>
      <c r="AH73" s="1042"/>
      <c r="AI73" s="1042"/>
      <c r="AJ73" s="1043"/>
      <c r="AK73" s="3" t="s">
        <v>46</v>
      </c>
      <c r="AL73" s="1044"/>
      <c r="AM73" s="1045"/>
      <c r="AN73" s="1045"/>
      <c r="AO73" s="1045"/>
      <c r="AP73" s="1045"/>
      <c r="AQ73" s="1042"/>
      <c r="AR73" s="1042"/>
      <c r="AS73" s="1043"/>
      <c r="AT73" s="3" t="s">
        <v>46</v>
      </c>
      <c r="AU73" s="1044"/>
      <c r="AV73" s="1045"/>
      <c r="AW73" s="1045"/>
      <c r="AX73" s="1045"/>
      <c r="AY73" s="1179"/>
    </row>
    <row r="74" spans="1:51" ht="25.5" customHeight="1">
      <c r="A74" s="132"/>
      <c r="B74" s="133"/>
      <c r="C74" s="133"/>
      <c r="D74" s="133"/>
      <c r="E74" s="133"/>
      <c r="F74" s="133"/>
      <c r="G74" s="919" t="s">
        <v>73</v>
      </c>
      <c r="H74" s="233"/>
      <c r="I74" s="233"/>
      <c r="J74" s="233"/>
      <c r="K74" s="233"/>
      <c r="L74" s="263" t="s">
        <v>45</v>
      </c>
      <c r="M74" s="263"/>
      <c r="N74" s="263"/>
      <c r="O74" s="1042"/>
      <c r="P74" s="1042"/>
      <c r="Q74" s="1043"/>
      <c r="R74" s="3" t="s">
        <v>46</v>
      </c>
      <c r="S74" s="1044"/>
      <c r="T74" s="1045"/>
      <c r="U74" s="1045"/>
      <c r="V74" s="1045"/>
      <c r="W74" s="1045"/>
      <c r="X74" s="1042"/>
      <c r="Y74" s="1042"/>
      <c r="Z74" s="1043"/>
      <c r="AA74" s="3" t="s">
        <v>46</v>
      </c>
      <c r="AB74" s="1044"/>
      <c r="AC74" s="1045"/>
      <c r="AD74" s="1045"/>
      <c r="AE74" s="1045"/>
      <c r="AF74" s="1045"/>
      <c r="AG74" s="1045"/>
      <c r="AH74" s="1042"/>
      <c r="AI74" s="1042"/>
      <c r="AJ74" s="1043"/>
      <c r="AK74" s="3" t="s">
        <v>46</v>
      </c>
      <c r="AL74" s="1044"/>
      <c r="AM74" s="1045"/>
      <c r="AN74" s="1045"/>
      <c r="AO74" s="1045"/>
      <c r="AP74" s="1045"/>
      <c r="AQ74" s="1042"/>
      <c r="AR74" s="1042"/>
      <c r="AS74" s="1043"/>
      <c r="AT74" s="3" t="s">
        <v>46</v>
      </c>
      <c r="AU74" s="1044"/>
      <c r="AV74" s="1045"/>
      <c r="AW74" s="1045"/>
      <c r="AX74" s="1045"/>
      <c r="AY74" s="1179"/>
    </row>
    <row r="75" spans="1:51" ht="25.5" customHeight="1" thickBot="1">
      <c r="A75" s="134"/>
      <c r="B75" s="135"/>
      <c r="C75" s="135"/>
      <c r="D75" s="135"/>
      <c r="E75" s="135"/>
      <c r="F75" s="135"/>
      <c r="G75" s="74" t="s">
        <v>74</v>
      </c>
      <c r="H75" s="75"/>
      <c r="I75" s="75"/>
      <c r="J75" s="75"/>
      <c r="K75" s="75"/>
      <c r="L75" s="76" t="s">
        <v>45</v>
      </c>
      <c r="M75" s="76"/>
      <c r="N75" s="76"/>
      <c r="O75" s="1038"/>
      <c r="P75" s="1038"/>
      <c r="Q75" s="1039"/>
      <c r="R75" s="4" t="s">
        <v>46</v>
      </c>
      <c r="S75" s="1040"/>
      <c r="T75" s="1041"/>
      <c r="U75" s="1041"/>
      <c r="V75" s="1041"/>
      <c r="W75" s="1041"/>
      <c r="X75" s="1038"/>
      <c r="Y75" s="1038"/>
      <c r="Z75" s="1039"/>
      <c r="AA75" s="4" t="s">
        <v>46</v>
      </c>
      <c r="AB75" s="1040">
        <f>S75+AB71-AB73-AB74</f>
        <v>0</v>
      </c>
      <c r="AC75" s="1041"/>
      <c r="AD75" s="1041"/>
      <c r="AE75" s="1041"/>
      <c r="AF75" s="1041"/>
      <c r="AG75" s="1041"/>
      <c r="AH75" s="1038"/>
      <c r="AI75" s="1038"/>
      <c r="AJ75" s="1039"/>
      <c r="AK75" s="4" t="s">
        <v>46</v>
      </c>
      <c r="AL75" s="1040">
        <f>AB75+AL71-AL73-AL74</f>
        <v>0</v>
      </c>
      <c r="AM75" s="1041"/>
      <c r="AN75" s="1041"/>
      <c r="AO75" s="1041"/>
      <c r="AP75" s="1041"/>
      <c r="AQ75" s="1038"/>
      <c r="AR75" s="1038"/>
      <c r="AS75" s="1039"/>
      <c r="AT75" s="4" t="s">
        <v>46</v>
      </c>
      <c r="AU75" s="1040">
        <f>AL75+AU72-AU73-AU74</f>
        <v>0</v>
      </c>
      <c r="AV75" s="1041"/>
      <c r="AW75" s="1041"/>
      <c r="AX75" s="1041"/>
      <c r="AY75" s="1094"/>
    </row>
    <row r="76" spans="1:51" ht="20.100000000000001" customHeight="1">
      <c r="A76" s="692" t="s">
        <v>79</v>
      </c>
      <c r="B76" s="693"/>
      <c r="C76" s="693"/>
      <c r="D76" s="693"/>
      <c r="E76" s="693"/>
      <c r="F76" s="694"/>
      <c r="G76" s="770" t="s">
        <v>88</v>
      </c>
      <c r="H76" s="771"/>
      <c r="I76" s="771"/>
      <c r="J76" s="771"/>
      <c r="K76" s="771"/>
      <c r="L76" s="771"/>
      <c r="M76" s="771"/>
      <c r="N76" s="771"/>
      <c r="O76" s="1167" t="s">
        <v>117</v>
      </c>
      <c r="P76" s="1168"/>
      <c r="Q76" s="1168"/>
      <c r="R76" s="1168"/>
      <c r="S76" s="1168"/>
      <c r="T76" s="1168"/>
      <c r="U76" s="1168"/>
      <c r="V76" s="1168"/>
      <c r="W76" s="1168"/>
      <c r="X76" s="1168"/>
      <c r="Y76" s="1168"/>
      <c r="Z76" s="1168"/>
      <c r="AA76" s="1168"/>
      <c r="AB76" s="1168"/>
      <c r="AC76" s="1168"/>
      <c r="AD76" s="1168"/>
      <c r="AE76" s="1168"/>
      <c r="AF76" s="1169"/>
      <c r="AG76" s="837" t="s">
        <v>89</v>
      </c>
      <c r="AH76" s="838"/>
      <c r="AI76" s="838"/>
      <c r="AJ76" s="838"/>
      <c r="AK76" s="838"/>
      <c r="AL76" s="838"/>
      <c r="AM76" s="838"/>
      <c r="AN76" s="838"/>
      <c r="AO76" s="838"/>
      <c r="AP76" s="838"/>
      <c r="AQ76" s="838"/>
      <c r="AR76" s="838"/>
      <c r="AS76" s="838"/>
      <c r="AT76" s="838"/>
      <c r="AU76" s="838"/>
      <c r="AV76" s="838"/>
      <c r="AW76" s="838"/>
      <c r="AX76" s="838"/>
      <c r="AY76" s="839"/>
    </row>
    <row r="77" spans="1:51" ht="20.100000000000001" customHeight="1">
      <c r="A77" s="206"/>
      <c r="B77" s="207"/>
      <c r="C77" s="207"/>
      <c r="D77" s="207"/>
      <c r="E77" s="207"/>
      <c r="F77" s="208"/>
      <c r="G77" s="835"/>
      <c r="H77" s="836"/>
      <c r="I77" s="836"/>
      <c r="J77" s="836"/>
      <c r="K77" s="836"/>
      <c r="L77" s="836"/>
      <c r="M77" s="836"/>
      <c r="N77" s="836"/>
      <c r="O77" s="1129" t="s">
        <v>118</v>
      </c>
      <c r="P77" s="1130"/>
      <c r="Q77" s="1130"/>
      <c r="R77" s="1130"/>
      <c r="S77" s="1130"/>
      <c r="T77" s="1130"/>
      <c r="U77" s="1130"/>
      <c r="V77" s="1130"/>
      <c r="W77" s="1130"/>
      <c r="X77" s="1130"/>
      <c r="Y77" s="1130"/>
      <c r="Z77" s="1130"/>
      <c r="AA77" s="1130"/>
      <c r="AB77" s="1130"/>
      <c r="AC77" s="1130"/>
      <c r="AD77" s="1130"/>
      <c r="AE77" s="1130"/>
      <c r="AF77" s="1131"/>
      <c r="AG77" s="840"/>
      <c r="AH77" s="841"/>
      <c r="AI77" s="841"/>
      <c r="AJ77" s="841"/>
      <c r="AK77" s="841"/>
      <c r="AL77" s="841"/>
      <c r="AM77" s="841"/>
      <c r="AN77" s="841"/>
      <c r="AO77" s="841"/>
      <c r="AP77" s="841"/>
      <c r="AQ77" s="841"/>
      <c r="AR77" s="841"/>
      <c r="AS77" s="841"/>
      <c r="AT77" s="841"/>
      <c r="AU77" s="841"/>
      <c r="AV77" s="841"/>
      <c r="AW77" s="841"/>
      <c r="AX77" s="841"/>
      <c r="AY77" s="842"/>
    </row>
    <row r="78" spans="1:51" ht="20.100000000000001" customHeight="1">
      <c r="A78" s="206"/>
      <c r="B78" s="207"/>
      <c r="C78" s="207"/>
      <c r="D78" s="207"/>
      <c r="E78" s="207"/>
      <c r="F78" s="208"/>
      <c r="G78" s="835"/>
      <c r="H78" s="836"/>
      <c r="I78" s="836"/>
      <c r="J78" s="836"/>
      <c r="K78" s="836"/>
      <c r="L78" s="836"/>
      <c r="M78" s="836"/>
      <c r="N78" s="836"/>
      <c r="O78" s="1129" t="s">
        <v>119</v>
      </c>
      <c r="P78" s="1130"/>
      <c r="Q78" s="1130"/>
      <c r="R78" s="1130"/>
      <c r="S78" s="1130"/>
      <c r="T78" s="1130"/>
      <c r="U78" s="1130"/>
      <c r="V78" s="1130"/>
      <c r="W78" s="1130"/>
      <c r="X78" s="1130"/>
      <c r="Y78" s="1130"/>
      <c r="Z78" s="1130"/>
      <c r="AA78" s="1130"/>
      <c r="AB78" s="1130"/>
      <c r="AC78" s="1130"/>
      <c r="AD78" s="1130"/>
      <c r="AE78" s="1130"/>
      <c r="AF78" s="1131"/>
      <c r="AG78" s="1095"/>
      <c r="AH78" s="1096"/>
      <c r="AI78" s="1096"/>
      <c r="AJ78" s="1096"/>
      <c r="AK78" s="1096"/>
      <c r="AL78" s="1096"/>
      <c r="AM78" s="1096"/>
      <c r="AN78" s="1096"/>
      <c r="AO78" s="1096"/>
      <c r="AP78" s="1096"/>
      <c r="AQ78" s="1096"/>
      <c r="AR78" s="1096"/>
      <c r="AS78" s="1096"/>
      <c r="AT78" s="1096"/>
      <c r="AU78" s="1096"/>
      <c r="AV78" s="1096"/>
      <c r="AW78" s="1096"/>
      <c r="AX78" s="1096"/>
      <c r="AY78" s="1097"/>
    </row>
    <row r="79" spans="1:51" ht="20.100000000000001" customHeight="1">
      <c r="A79" s="206"/>
      <c r="B79" s="207"/>
      <c r="C79" s="207"/>
      <c r="D79" s="207"/>
      <c r="E79" s="207"/>
      <c r="F79" s="208"/>
      <c r="G79" s="835"/>
      <c r="H79" s="836"/>
      <c r="I79" s="836"/>
      <c r="J79" s="836"/>
      <c r="K79" s="836"/>
      <c r="L79" s="836"/>
      <c r="M79" s="836"/>
      <c r="N79" s="836"/>
      <c r="O79" s="1129" t="s">
        <v>120</v>
      </c>
      <c r="P79" s="1130"/>
      <c r="Q79" s="1130"/>
      <c r="R79" s="1130"/>
      <c r="S79" s="1130"/>
      <c r="T79" s="1130"/>
      <c r="U79" s="1130"/>
      <c r="V79" s="1130"/>
      <c r="W79" s="1130"/>
      <c r="X79" s="1130"/>
      <c r="Y79" s="1130"/>
      <c r="Z79" s="1130"/>
      <c r="AA79" s="1130"/>
      <c r="AB79" s="1130"/>
      <c r="AC79" s="1130"/>
      <c r="AD79" s="1130"/>
      <c r="AE79" s="1130"/>
      <c r="AF79" s="1131"/>
      <c r="AG79" s="1098"/>
      <c r="AH79" s="1099"/>
      <c r="AI79" s="1099"/>
      <c r="AJ79" s="1099"/>
      <c r="AK79" s="1099"/>
      <c r="AL79" s="1099"/>
      <c r="AM79" s="1099"/>
      <c r="AN79" s="1099"/>
      <c r="AO79" s="1099"/>
      <c r="AP79" s="1099"/>
      <c r="AQ79" s="1099"/>
      <c r="AR79" s="1099"/>
      <c r="AS79" s="1099"/>
      <c r="AT79" s="1099"/>
      <c r="AU79" s="1099"/>
      <c r="AV79" s="1099"/>
      <c r="AW79" s="1099"/>
      <c r="AX79" s="1099"/>
      <c r="AY79" s="1100"/>
    </row>
    <row r="80" spans="1:51" ht="20.100000000000001" customHeight="1">
      <c r="A80" s="206"/>
      <c r="B80" s="207"/>
      <c r="C80" s="207"/>
      <c r="D80" s="207"/>
      <c r="E80" s="207"/>
      <c r="F80" s="208"/>
      <c r="G80" s="699"/>
      <c r="H80" s="673"/>
      <c r="I80" s="673"/>
      <c r="J80" s="673"/>
      <c r="K80" s="673"/>
      <c r="L80" s="673"/>
      <c r="M80" s="673"/>
      <c r="N80" s="673"/>
      <c r="O80" s="1129" t="s">
        <v>121</v>
      </c>
      <c r="P80" s="1130"/>
      <c r="Q80" s="1130"/>
      <c r="R80" s="1130"/>
      <c r="S80" s="1130"/>
      <c r="T80" s="1130"/>
      <c r="U80" s="1130"/>
      <c r="V80" s="1130"/>
      <c r="W80" s="1130"/>
      <c r="X80" s="1130"/>
      <c r="Y80" s="1130"/>
      <c r="Z80" s="1130"/>
      <c r="AA80" s="1130"/>
      <c r="AB80" s="1130"/>
      <c r="AC80" s="1130"/>
      <c r="AD80" s="1130"/>
      <c r="AE80" s="1130"/>
      <c r="AF80" s="1131"/>
      <c r="AG80" s="1101"/>
      <c r="AH80" s="1102"/>
      <c r="AI80" s="1102"/>
      <c r="AJ80" s="1102"/>
      <c r="AK80" s="1102"/>
      <c r="AL80" s="1102"/>
      <c r="AM80" s="1102"/>
      <c r="AN80" s="1102"/>
      <c r="AO80" s="1102"/>
      <c r="AP80" s="1102"/>
      <c r="AQ80" s="1102"/>
      <c r="AR80" s="1102"/>
      <c r="AS80" s="1102"/>
      <c r="AT80" s="1102"/>
      <c r="AU80" s="1102"/>
      <c r="AV80" s="1102"/>
      <c r="AW80" s="1102"/>
      <c r="AX80" s="1102"/>
      <c r="AY80" s="1103"/>
    </row>
    <row r="81" spans="1:51" ht="60" customHeight="1" thickBot="1">
      <c r="A81" s="642"/>
      <c r="B81" s="643"/>
      <c r="C81" s="643"/>
      <c r="D81" s="643"/>
      <c r="E81" s="643"/>
      <c r="F81" s="644"/>
      <c r="G81" s="291" t="s">
        <v>90</v>
      </c>
      <c r="H81" s="277"/>
      <c r="I81" s="277"/>
      <c r="J81" s="277"/>
      <c r="K81" s="277"/>
      <c r="L81" s="277"/>
      <c r="M81" s="277"/>
      <c r="N81" s="277"/>
      <c r="O81" s="1202"/>
      <c r="P81" s="690"/>
      <c r="Q81" s="690"/>
      <c r="R81" s="690"/>
      <c r="S81" s="690"/>
      <c r="T81" s="690"/>
      <c r="U81" s="690"/>
      <c r="V81" s="690"/>
      <c r="W81" s="690"/>
      <c r="X81" s="690"/>
      <c r="Y81" s="690"/>
      <c r="Z81" s="690"/>
      <c r="AA81" s="690"/>
      <c r="AB81" s="690"/>
      <c r="AC81" s="690"/>
      <c r="AD81" s="690"/>
      <c r="AE81" s="690"/>
      <c r="AF81" s="690"/>
      <c r="AG81" s="690"/>
      <c r="AH81" s="690"/>
      <c r="AI81" s="690"/>
      <c r="AJ81" s="690"/>
      <c r="AK81" s="690"/>
      <c r="AL81" s="690"/>
      <c r="AM81" s="690"/>
      <c r="AN81" s="690"/>
      <c r="AO81" s="690"/>
      <c r="AP81" s="690"/>
      <c r="AQ81" s="690"/>
      <c r="AR81" s="690"/>
      <c r="AS81" s="690"/>
      <c r="AT81" s="690"/>
      <c r="AU81" s="690"/>
      <c r="AV81" s="690"/>
      <c r="AW81" s="690"/>
      <c r="AX81" s="690"/>
      <c r="AY81" s="691"/>
    </row>
    <row r="82" spans="1:51" ht="90" customHeight="1">
      <c r="A82" s="472" t="s">
        <v>16</v>
      </c>
      <c r="B82" s="473"/>
      <c r="C82" s="473"/>
      <c r="D82" s="473"/>
      <c r="E82" s="473"/>
      <c r="F82" s="474"/>
      <c r="G82" s="1032"/>
      <c r="H82" s="926"/>
      <c r="I82" s="926"/>
      <c r="J82" s="926"/>
      <c r="K82" s="926"/>
      <c r="L82" s="926"/>
      <c r="M82" s="926"/>
      <c r="N82" s="1033"/>
      <c r="O82" s="1104" t="s">
        <v>2</v>
      </c>
      <c r="P82" s="1105"/>
      <c r="Q82" s="1105"/>
      <c r="R82" s="1105"/>
      <c r="S82" s="1105"/>
      <c r="T82" s="1106"/>
      <c r="U82" s="1203"/>
      <c r="V82" s="1203"/>
      <c r="W82" s="1203"/>
      <c r="X82" s="1203"/>
      <c r="Y82" s="1203"/>
      <c r="Z82" s="1203"/>
      <c r="AA82" s="1203"/>
      <c r="AB82" s="1203"/>
      <c r="AC82" s="1203"/>
      <c r="AD82" s="1203"/>
      <c r="AE82" s="1203"/>
      <c r="AF82" s="1203"/>
      <c r="AG82" s="1203"/>
      <c r="AH82" s="1203"/>
      <c r="AI82" s="1203"/>
      <c r="AJ82" s="1203"/>
      <c r="AK82" s="1203"/>
      <c r="AL82" s="1203"/>
      <c r="AM82" s="1203"/>
      <c r="AN82" s="1203"/>
      <c r="AO82" s="1203"/>
      <c r="AP82" s="1203"/>
      <c r="AQ82" s="1203"/>
      <c r="AR82" s="1203"/>
      <c r="AS82" s="1203"/>
      <c r="AT82" s="1203"/>
      <c r="AU82" s="1203"/>
      <c r="AV82" s="1203"/>
      <c r="AW82" s="1203"/>
      <c r="AX82" s="1203"/>
      <c r="AY82" s="1204"/>
    </row>
    <row r="83" spans="1:51" ht="30" customHeight="1">
      <c r="A83" s="475"/>
      <c r="B83" s="476"/>
      <c r="C83" s="476"/>
      <c r="D83" s="476"/>
      <c r="E83" s="476"/>
      <c r="F83" s="477"/>
      <c r="G83" s="1034"/>
      <c r="H83" s="927"/>
      <c r="I83" s="927"/>
      <c r="J83" s="927"/>
      <c r="K83" s="927"/>
      <c r="L83" s="927"/>
      <c r="M83" s="927"/>
      <c r="N83" s="1035"/>
      <c r="O83" s="1046" t="s">
        <v>77</v>
      </c>
      <c r="P83" s="1046"/>
      <c r="Q83" s="1046"/>
      <c r="R83" s="1046"/>
      <c r="S83" s="1046"/>
      <c r="T83" s="1046"/>
      <c r="U83" s="1068" t="s">
        <v>106</v>
      </c>
      <c r="V83" s="1069"/>
      <c r="W83" s="1069"/>
      <c r="X83" s="1069"/>
      <c r="Y83" s="1069"/>
      <c r="Z83" s="1070"/>
      <c r="AA83" s="1071"/>
      <c r="AB83" s="1072"/>
      <c r="AC83" s="1072"/>
      <c r="AD83" s="1072"/>
      <c r="AE83" s="1072"/>
      <c r="AF83" s="1072"/>
      <c r="AG83" s="1072"/>
      <c r="AH83" s="1072"/>
      <c r="AI83" s="1072"/>
      <c r="AJ83" s="1072"/>
      <c r="AK83" s="1072"/>
      <c r="AL83" s="1072"/>
      <c r="AM83" s="1072"/>
      <c r="AN83" s="1072"/>
      <c r="AO83" s="1072"/>
      <c r="AP83" s="1072"/>
      <c r="AQ83" s="1072"/>
      <c r="AR83" s="1072"/>
      <c r="AS83" s="1072"/>
      <c r="AT83" s="1072"/>
      <c r="AU83" s="1072"/>
      <c r="AV83" s="1072"/>
      <c r="AW83" s="1072"/>
      <c r="AX83" s="1072"/>
      <c r="AY83" s="1073"/>
    </row>
    <row r="84" spans="1:51" ht="90" customHeight="1" thickBot="1">
      <c r="A84" s="475"/>
      <c r="B84" s="476"/>
      <c r="C84" s="476"/>
      <c r="D84" s="476"/>
      <c r="E84" s="476"/>
      <c r="F84" s="477"/>
      <c r="G84" s="1036"/>
      <c r="H84" s="928"/>
      <c r="I84" s="928"/>
      <c r="J84" s="928"/>
      <c r="K84" s="928"/>
      <c r="L84" s="928"/>
      <c r="M84" s="928"/>
      <c r="N84" s="1037"/>
      <c r="O84" s="1046"/>
      <c r="P84" s="1046"/>
      <c r="Q84" s="1046"/>
      <c r="R84" s="1046"/>
      <c r="S84" s="1046"/>
      <c r="T84" s="1046"/>
      <c r="U84" s="244" t="s">
        <v>78</v>
      </c>
      <c r="V84" s="244"/>
      <c r="W84" s="244"/>
      <c r="X84" s="244"/>
      <c r="Y84" s="244"/>
      <c r="Z84" s="244"/>
      <c r="AA84" s="1047"/>
      <c r="AB84" s="1047"/>
      <c r="AC84" s="1047"/>
      <c r="AD84" s="1047"/>
      <c r="AE84" s="1047"/>
      <c r="AF84" s="1047"/>
      <c r="AG84" s="1047"/>
      <c r="AH84" s="1047"/>
      <c r="AI84" s="1047"/>
      <c r="AJ84" s="1047"/>
      <c r="AK84" s="1047"/>
      <c r="AL84" s="1047"/>
      <c r="AM84" s="1047"/>
      <c r="AN84" s="1047"/>
      <c r="AO84" s="1047"/>
      <c r="AP84" s="1047"/>
      <c r="AQ84" s="1047"/>
      <c r="AR84" s="1047"/>
      <c r="AS84" s="1047"/>
      <c r="AT84" s="1047"/>
      <c r="AU84" s="1047"/>
      <c r="AV84" s="1047"/>
      <c r="AW84" s="1047"/>
      <c r="AX84" s="1047"/>
      <c r="AY84" s="1048"/>
    </row>
    <row r="85" spans="1:51" ht="30.4" customHeight="1">
      <c r="A85" s="472" t="s">
        <v>52</v>
      </c>
      <c r="B85" s="473"/>
      <c r="C85" s="473"/>
      <c r="D85" s="473"/>
      <c r="E85" s="473"/>
      <c r="F85" s="474"/>
      <c r="G85" s="481" t="s">
        <v>52</v>
      </c>
      <c r="H85" s="482"/>
      <c r="I85" s="482"/>
      <c r="J85" s="482"/>
      <c r="K85" s="482"/>
      <c r="L85" s="482"/>
      <c r="M85" s="482"/>
      <c r="N85" s="482"/>
      <c r="O85" s="482"/>
      <c r="P85" s="482"/>
      <c r="Q85" s="482"/>
      <c r="R85" s="482"/>
      <c r="S85" s="482"/>
      <c r="T85" s="482"/>
      <c r="U85" s="483" t="s">
        <v>41</v>
      </c>
      <c r="V85" s="483"/>
      <c r="W85" s="483"/>
      <c r="X85" s="483"/>
      <c r="Y85" s="483"/>
      <c r="Z85" s="483"/>
      <c r="AA85" s="483"/>
      <c r="AB85" s="483"/>
      <c r="AC85" s="483"/>
      <c r="AD85" s="483"/>
      <c r="AE85" s="483"/>
      <c r="AF85" s="483"/>
      <c r="AG85" s="483"/>
      <c r="AH85" s="483"/>
      <c r="AI85" s="483"/>
      <c r="AJ85" s="483"/>
      <c r="AK85" s="483"/>
      <c r="AL85" s="483"/>
      <c r="AM85" s="483"/>
      <c r="AN85" s="483"/>
      <c r="AO85" s="483"/>
      <c r="AP85" s="483"/>
      <c r="AQ85" s="483"/>
      <c r="AR85" s="483"/>
      <c r="AS85" s="483"/>
      <c r="AT85" s="483"/>
      <c r="AU85" s="483"/>
      <c r="AV85" s="483"/>
      <c r="AW85" s="483"/>
      <c r="AX85" s="483"/>
      <c r="AY85" s="484"/>
    </row>
    <row r="86" spans="1:51" ht="50.1" customHeight="1">
      <c r="A86" s="475"/>
      <c r="B86" s="476"/>
      <c r="C86" s="476"/>
      <c r="D86" s="476"/>
      <c r="E86" s="476"/>
      <c r="F86" s="477"/>
      <c r="G86" s="239" t="s">
        <v>42</v>
      </c>
      <c r="H86" s="240"/>
      <c r="I86" s="240"/>
      <c r="J86" s="240"/>
      <c r="K86" s="240"/>
      <c r="L86" s="240"/>
      <c r="M86" s="240"/>
      <c r="N86" s="241"/>
      <c r="O86" s="63" t="s">
        <v>40</v>
      </c>
      <c r="P86" s="58"/>
      <c r="Q86" s="58"/>
      <c r="R86" s="58"/>
      <c r="S86" s="58"/>
      <c r="T86" s="58"/>
      <c r="U86" s="58"/>
      <c r="V86" s="58"/>
      <c r="W86" s="58"/>
      <c r="X86" s="58"/>
      <c r="Y86" s="58"/>
      <c r="Z86" s="58"/>
      <c r="AA86" s="58"/>
      <c r="AB86" s="58"/>
      <c r="AC86" s="58"/>
      <c r="AD86" s="58"/>
      <c r="AE86" s="58"/>
      <c r="AF86" s="58"/>
      <c r="AG86" s="58"/>
      <c r="AH86" s="58"/>
      <c r="AI86" s="58"/>
      <c r="AJ86" s="58"/>
      <c r="AK86" s="58"/>
      <c r="AL86" s="58"/>
      <c r="AM86" s="58"/>
      <c r="AN86" s="58"/>
      <c r="AO86" s="58"/>
      <c r="AP86" s="58"/>
      <c r="AQ86" s="58"/>
      <c r="AR86" s="58"/>
      <c r="AS86" s="58"/>
      <c r="AT86" s="58"/>
      <c r="AU86" s="58"/>
      <c r="AV86" s="58"/>
      <c r="AW86" s="58"/>
      <c r="AX86" s="58"/>
      <c r="AY86" s="664"/>
    </row>
    <row r="87" spans="1:51" ht="50.1" customHeight="1">
      <c r="A87" s="475"/>
      <c r="B87" s="476"/>
      <c r="C87" s="476"/>
      <c r="D87" s="476"/>
      <c r="E87" s="476"/>
      <c r="F87" s="477"/>
      <c r="G87" s="239" t="s">
        <v>43</v>
      </c>
      <c r="H87" s="240"/>
      <c r="I87" s="240"/>
      <c r="J87" s="240"/>
      <c r="K87" s="240"/>
      <c r="L87" s="240"/>
      <c r="M87" s="240"/>
      <c r="N87" s="241"/>
      <c r="O87" s="63"/>
      <c r="P87" s="58"/>
      <c r="Q87" s="58"/>
      <c r="R87" s="58"/>
      <c r="S87" s="58"/>
      <c r="T87" s="58"/>
      <c r="U87" s="58"/>
      <c r="V87" s="58"/>
      <c r="W87" s="58"/>
      <c r="X87" s="58"/>
      <c r="Y87" s="58"/>
      <c r="Z87" s="58"/>
      <c r="AA87" s="58"/>
      <c r="AB87" s="58"/>
      <c r="AC87" s="58"/>
      <c r="AD87" s="58"/>
      <c r="AE87" s="58"/>
      <c r="AF87" s="58"/>
      <c r="AG87" s="58"/>
      <c r="AH87" s="58"/>
      <c r="AI87" s="58"/>
      <c r="AJ87" s="58"/>
      <c r="AK87" s="58"/>
      <c r="AL87" s="58"/>
      <c r="AM87" s="58"/>
      <c r="AN87" s="58"/>
      <c r="AO87" s="58"/>
      <c r="AP87" s="58"/>
      <c r="AQ87" s="58"/>
      <c r="AR87" s="58"/>
      <c r="AS87" s="58"/>
      <c r="AT87" s="58"/>
      <c r="AU87" s="58"/>
      <c r="AV87" s="58"/>
      <c r="AW87" s="58"/>
      <c r="AX87" s="58"/>
      <c r="AY87" s="664"/>
    </row>
    <row r="88" spans="1:51" ht="50.1" customHeight="1" thickBot="1">
      <c r="A88" s="478"/>
      <c r="B88" s="479"/>
      <c r="C88" s="479"/>
      <c r="D88" s="479"/>
      <c r="E88" s="479"/>
      <c r="F88" s="480"/>
      <c r="G88" s="486" t="s">
        <v>44</v>
      </c>
      <c r="H88" s="487"/>
      <c r="I88" s="487"/>
      <c r="J88" s="487"/>
      <c r="K88" s="487"/>
      <c r="L88" s="487"/>
      <c r="M88" s="487"/>
      <c r="N88" s="488"/>
      <c r="O88" s="1205"/>
      <c r="P88" s="1206"/>
      <c r="Q88" s="1206"/>
      <c r="R88" s="1206"/>
      <c r="S88" s="1206"/>
      <c r="T88" s="1206"/>
      <c r="U88" s="1206"/>
      <c r="V88" s="1206"/>
      <c r="W88" s="1206"/>
      <c r="X88" s="1206"/>
      <c r="Y88" s="1206"/>
      <c r="Z88" s="1206"/>
      <c r="AA88" s="1206"/>
      <c r="AB88" s="1206"/>
      <c r="AC88" s="1206"/>
      <c r="AD88" s="1206"/>
      <c r="AE88" s="1206"/>
      <c r="AF88" s="1206"/>
      <c r="AG88" s="1206"/>
      <c r="AH88" s="1206"/>
      <c r="AI88" s="1206"/>
      <c r="AJ88" s="1206"/>
      <c r="AK88" s="1206"/>
      <c r="AL88" s="1206"/>
      <c r="AM88" s="1206"/>
      <c r="AN88" s="1206"/>
      <c r="AO88" s="1206"/>
      <c r="AP88" s="1206"/>
      <c r="AQ88" s="1206"/>
      <c r="AR88" s="1206"/>
      <c r="AS88" s="1206"/>
      <c r="AT88" s="1206"/>
      <c r="AU88" s="1206"/>
      <c r="AV88" s="1206"/>
      <c r="AW88" s="1206"/>
      <c r="AX88" s="1206"/>
      <c r="AY88" s="1207"/>
    </row>
    <row r="89" spans="1:51" customFormat="1" ht="60" customHeight="1" thickBot="1">
      <c r="A89" s="455" t="s">
        <v>141</v>
      </c>
      <c r="B89" s="455"/>
      <c r="C89" s="455"/>
      <c r="D89" s="455"/>
      <c r="E89" s="455"/>
      <c r="F89" s="456"/>
      <c r="G89" s="460" t="s">
        <v>138</v>
      </c>
      <c r="H89" s="461"/>
      <c r="I89" s="461"/>
      <c r="J89" s="461"/>
      <c r="K89" s="461"/>
      <c r="L89" s="461"/>
      <c r="M89" s="461"/>
      <c r="N89" s="462"/>
      <c r="O89" s="1198"/>
      <c r="P89" s="464"/>
      <c r="Q89" s="464"/>
      <c r="R89" s="464"/>
      <c r="S89" s="464"/>
      <c r="T89" s="464"/>
      <c r="U89" s="464"/>
      <c r="V89" s="464"/>
      <c r="W89" s="464"/>
      <c r="X89" s="464"/>
      <c r="Y89" s="464"/>
      <c r="Z89" s="464"/>
      <c r="AA89" s="464"/>
      <c r="AB89" s="464"/>
      <c r="AC89" s="464"/>
      <c r="AD89" s="464"/>
      <c r="AE89" s="464"/>
      <c r="AF89" s="464"/>
      <c r="AG89" s="464"/>
      <c r="AH89" s="464"/>
      <c r="AI89" s="464"/>
      <c r="AJ89" s="464"/>
      <c r="AK89" s="464"/>
      <c r="AL89" s="464"/>
      <c r="AM89" s="464"/>
      <c r="AN89" s="464"/>
      <c r="AO89" s="464"/>
      <c r="AP89" s="464"/>
      <c r="AQ89" s="464"/>
      <c r="AR89" s="464"/>
      <c r="AS89" s="464"/>
      <c r="AT89" s="464"/>
      <c r="AU89" s="464"/>
      <c r="AV89" s="464"/>
      <c r="AW89" s="464"/>
      <c r="AX89" s="464"/>
      <c r="AY89" s="464"/>
    </row>
    <row r="90" spans="1:51" customFormat="1" ht="60" customHeight="1" thickBot="1">
      <c r="A90" s="458"/>
      <c r="B90" s="458"/>
      <c r="C90" s="458"/>
      <c r="D90" s="458"/>
      <c r="E90" s="458"/>
      <c r="F90" s="459"/>
      <c r="G90" s="466" t="s">
        <v>139</v>
      </c>
      <c r="H90" s="467"/>
      <c r="I90" s="467"/>
      <c r="J90" s="467"/>
      <c r="K90" s="467"/>
      <c r="L90" s="467"/>
      <c r="M90" s="467"/>
      <c r="N90" s="468"/>
      <c r="O90" s="1199"/>
      <c r="P90" s="1200"/>
      <c r="Q90" s="1200"/>
      <c r="R90" s="1200"/>
      <c r="S90" s="1200"/>
      <c r="T90" s="1200"/>
      <c r="U90" s="1200"/>
      <c r="V90" s="1200"/>
      <c r="W90" s="1200"/>
      <c r="X90" s="1200"/>
      <c r="Y90" s="1200"/>
      <c r="Z90" s="1200"/>
      <c r="AA90" s="1200"/>
      <c r="AB90" s="1200"/>
      <c r="AC90" s="1200"/>
      <c r="AD90" s="1200"/>
      <c r="AE90" s="1200"/>
      <c r="AF90" s="1200"/>
      <c r="AG90" s="1200"/>
      <c r="AH90" s="1200"/>
      <c r="AI90" s="1200"/>
      <c r="AJ90" s="1200"/>
      <c r="AK90" s="1200"/>
      <c r="AL90" s="1200"/>
      <c r="AM90" s="1200"/>
      <c r="AN90" s="1200"/>
      <c r="AO90" s="1200"/>
      <c r="AP90" s="1200"/>
      <c r="AQ90" s="1200"/>
      <c r="AR90" s="1200"/>
      <c r="AS90" s="1200"/>
      <c r="AT90" s="1200"/>
      <c r="AU90" s="1200"/>
      <c r="AV90" s="1200"/>
      <c r="AW90" s="1200"/>
      <c r="AX90" s="1200"/>
      <c r="AY90" s="1200"/>
    </row>
    <row r="91" spans="1:51" ht="99" customHeight="1" thickBot="1">
      <c r="A91" s="1201" t="s">
        <v>103</v>
      </c>
      <c r="B91" s="505"/>
      <c r="C91" s="505"/>
      <c r="D91" s="505"/>
      <c r="E91" s="505"/>
      <c r="F91" s="506"/>
      <c r="G91" s="413"/>
      <c r="H91" s="414"/>
      <c r="I91" s="414"/>
      <c r="J91" s="414"/>
      <c r="K91" s="414"/>
      <c r="L91" s="414"/>
      <c r="M91" s="414"/>
      <c r="N91" s="414"/>
      <c r="O91" s="414"/>
      <c r="P91" s="414"/>
      <c r="Q91" s="414"/>
      <c r="R91" s="414"/>
      <c r="S91" s="414"/>
      <c r="T91" s="414"/>
      <c r="U91" s="414"/>
      <c r="V91" s="414"/>
      <c r="W91" s="414"/>
      <c r="X91" s="414"/>
      <c r="Y91" s="414"/>
      <c r="Z91" s="414"/>
      <c r="AA91" s="414"/>
      <c r="AB91" s="414"/>
      <c r="AC91" s="414"/>
      <c r="AD91" s="414"/>
      <c r="AE91" s="414"/>
      <c r="AF91" s="414"/>
      <c r="AG91" s="414"/>
      <c r="AH91" s="414"/>
      <c r="AI91" s="414"/>
      <c r="AJ91" s="414"/>
      <c r="AK91" s="414"/>
      <c r="AL91" s="414"/>
      <c r="AM91" s="414"/>
      <c r="AN91" s="414"/>
      <c r="AO91" s="414"/>
      <c r="AP91" s="414"/>
      <c r="AQ91" s="414"/>
      <c r="AR91" s="414"/>
      <c r="AS91" s="414"/>
      <c r="AT91" s="414"/>
      <c r="AU91" s="414"/>
      <c r="AV91" s="414"/>
      <c r="AW91" s="414"/>
      <c r="AX91" s="414"/>
      <c r="AY91" s="1116"/>
    </row>
    <row r="92" spans="1:51" ht="50.1" customHeight="1">
      <c r="A92" s="475" t="s">
        <v>76</v>
      </c>
      <c r="B92" s="476"/>
      <c r="C92" s="476"/>
      <c r="D92" s="476"/>
      <c r="E92" s="476"/>
      <c r="F92" s="477"/>
      <c r="G92" s="440" t="s">
        <v>107</v>
      </c>
      <c r="H92" s="441"/>
      <c r="I92" s="441"/>
      <c r="J92" s="441"/>
      <c r="K92" s="441"/>
      <c r="L92" s="441"/>
      <c r="M92" s="441"/>
      <c r="N92" s="441"/>
      <c r="O92" s="441"/>
      <c r="P92" s="441"/>
      <c r="Q92" s="441"/>
      <c r="R92" s="441"/>
      <c r="S92" s="441"/>
      <c r="T92" s="441"/>
      <c r="U92" s="441"/>
      <c r="V92" s="441"/>
      <c r="W92" s="441"/>
      <c r="X92" s="441"/>
      <c r="Y92" s="441"/>
      <c r="Z92" s="441"/>
      <c r="AA92" s="441"/>
      <c r="AB92" s="441"/>
      <c r="AC92" s="441"/>
      <c r="AD92" s="441"/>
      <c r="AE92" s="441"/>
      <c r="AF92" s="441"/>
      <c r="AG92" s="441"/>
      <c r="AH92" s="441"/>
      <c r="AI92" s="441"/>
      <c r="AJ92" s="441"/>
      <c r="AK92" s="441"/>
      <c r="AL92" s="441"/>
      <c r="AM92" s="441"/>
      <c r="AN92" s="441"/>
      <c r="AO92" s="441"/>
      <c r="AP92" s="441"/>
      <c r="AQ92" s="441"/>
      <c r="AR92" s="441"/>
      <c r="AS92" s="441"/>
      <c r="AT92" s="441"/>
      <c r="AU92" s="441"/>
      <c r="AV92" s="441"/>
      <c r="AW92" s="441"/>
      <c r="AX92" s="441"/>
      <c r="AY92" s="442"/>
    </row>
    <row r="93" spans="1:51" ht="50.1" customHeight="1">
      <c r="A93" s="475"/>
      <c r="B93" s="476"/>
      <c r="C93" s="476"/>
      <c r="D93" s="476"/>
      <c r="E93" s="476"/>
      <c r="F93" s="477"/>
      <c r="G93" s="440" t="s">
        <v>108</v>
      </c>
      <c r="H93" s="441"/>
      <c r="I93" s="441"/>
      <c r="J93" s="441"/>
      <c r="K93" s="441"/>
      <c r="L93" s="441"/>
      <c r="M93" s="441"/>
      <c r="N93" s="441"/>
      <c r="O93" s="441"/>
      <c r="P93" s="441"/>
      <c r="Q93" s="441"/>
      <c r="R93" s="441"/>
      <c r="S93" s="441"/>
      <c r="T93" s="441"/>
      <c r="U93" s="441"/>
      <c r="V93" s="441"/>
      <c r="W93" s="441"/>
      <c r="X93" s="441"/>
      <c r="Y93" s="441"/>
      <c r="Z93" s="441"/>
      <c r="AA93" s="441"/>
      <c r="AB93" s="441"/>
      <c r="AC93" s="441"/>
      <c r="AD93" s="441"/>
      <c r="AE93" s="441"/>
      <c r="AF93" s="441"/>
      <c r="AG93" s="441"/>
      <c r="AH93" s="441"/>
      <c r="AI93" s="441"/>
      <c r="AJ93" s="441"/>
      <c r="AK93" s="441"/>
      <c r="AL93" s="441"/>
      <c r="AM93" s="441"/>
      <c r="AN93" s="441"/>
      <c r="AO93" s="441"/>
      <c r="AP93" s="441"/>
      <c r="AQ93" s="441"/>
      <c r="AR93" s="441"/>
      <c r="AS93" s="441"/>
      <c r="AT93" s="441"/>
      <c r="AU93" s="441"/>
      <c r="AV93" s="441"/>
      <c r="AW93" s="441"/>
      <c r="AX93" s="441"/>
      <c r="AY93" s="442"/>
    </row>
    <row r="94" spans="1:51" ht="50.1" customHeight="1" thickBot="1">
      <c r="A94" s="478"/>
      <c r="B94" s="479"/>
      <c r="C94" s="479"/>
      <c r="D94" s="479"/>
      <c r="E94" s="479"/>
      <c r="F94" s="480"/>
      <c r="G94" s="1113" t="s">
        <v>109</v>
      </c>
      <c r="H94" s="1114"/>
      <c r="I94" s="1114"/>
      <c r="J94" s="1114"/>
      <c r="K94" s="1114"/>
      <c r="L94" s="1114"/>
      <c r="M94" s="1114"/>
      <c r="N94" s="1114"/>
      <c r="O94" s="1114"/>
      <c r="P94" s="1114"/>
      <c r="Q94" s="1114"/>
      <c r="R94" s="1114"/>
      <c r="S94" s="1114"/>
      <c r="T94" s="1114"/>
      <c r="U94" s="1114"/>
      <c r="V94" s="1114"/>
      <c r="W94" s="1114"/>
      <c r="X94" s="1114"/>
      <c r="Y94" s="1114"/>
      <c r="Z94" s="1114"/>
      <c r="AA94" s="1114"/>
      <c r="AB94" s="1114"/>
      <c r="AC94" s="1114"/>
      <c r="AD94" s="1114"/>
      <c r="AE94" s="1114"/>
      <c r="AF94" s="1114"/>
      <c r="AG94" s="1114"/>
      <c r="AH94" s="1114"/>
      <c r="AI94" s="1114"/>
      <c r="AJ94" s="1114"/>
      <c r="AK94" s="1114"/>
      <c r="AL94" s="1114"/>
      <c r="AM94" s="1114"/>
      <c r="AN94" s="1114"/>
      <c r="AO94" s="1114"/>
      <c r="AP94" s="1114"/>
      <c r="AQ94" s="1114"/>
      <c r="AR94" s="1114"/>
      <c r="AS94" s="1114"/>
      <c r="AT94" s="1114"/>
      <c r="AU94" s="1114"/>
      <c r="AV94" s="1114"/>
      <c r="AW94" s="1114"/>
      <c r="AX94" s="1114"/>
      <c r="AY94" s="1115"/>
    </row>
    <row r="95" spans="1:51" customFormat="1" ht="60" customHeight="1">
      <c r="A95" s="489" t="s">
        <v>140</v>
      </c>
      <c r="B95" s="490"/>
      <c r="C95" s="490"/>
      <c r="D95" s="490"/>
      <c r="E95" s="490"/>
      <c r="F95" s="491"/>
      <c r="G95" s="1186" t="s">
        <v>96</v>
      </c>
      <c r="H95" s="1187"/>
      <c r="I95" s="1187"/>
      <c r="J95" s="1187"/>
      <c r="K95" s="1187"/>
      <c r="L95" s="1187"/>
      <c r="M95" s="1187"/>
      <c r="N95" s="1188"/>
      <c r="O95" s="1189"/>
      <c r="P95" s="1190"/>
      <c r="Q95" s="1190"/>
      <c r="R95" s="1190"/>
      <c r="S95" s="1190"/>
      <c r="T95" s="1190"/>
      <c r="U95" s="1190"/>
      <c r="V95" s="1190"/>
      <c r="W95" s="1190"/>
      <c r="X95" s="1190"/>
      <c r="Y95" s="1190"/>
      <c r="Z95" s="1190"/>
      <c r="AA95" s="1190"/>
      <c r="AB95" s="1190"/>
      <c r="AC95" s="1190"/>
      <c r="AD95" s="1190"/>
      <c r="AE95" s="1190"/>
      <c r="AF95" s="1190"/>
      <c r="AG95" s="1190"/>
      <c r="AH95" s="1190"/>
      <c r="AI95" s="1190"/>
      <c r="AJ95" s="1190"/>
      <c r="AK95" s="1190"/>
      <c r="AL95" s="1190"/>
      <c r="AM95" s="1190"/>
      <c r="AN95" s="1190"/>
      <c r="AO95" s="1190"/>
      <c r="AP95" s="1190"/>
      <c r="AQ95" s="1190"/>
      <c r="AR95" s="1190"/>
      <c r="AS95" s="1190"/>
      <c r="AT95" s="1190"/>
      <c r="AU95" s="1190"/>
      <c r="AV95" s="1190"/>
      <c r="AW95" s="1190"/>
      <c r="AX95" s="1190"/>
      <c r="AY95" s="1191"/>
    </row>
    <row r="96" spans="1:51" customFormat="1" ht="60" customHeight="1" thickBot="1">
      <c r="A96" s="1183"/>
      <c r="B96" s="1184"/>
      <c r="C96" s="1184"/>
      <c r="D96" s="1184"/>
      <c r="E96" s="1184"/>
      <c r="F96" s="1185"/>
      <c r="G96" s="1192" t="s">
        <v>97</v>
      </c>
      <c r="H96" s="1193"/>
      <c r="I96" s="1193"/>
      <c r="J96" s="1193"/>
      <c r="K96" s="1193"/>
      <c r="L96" s="1193"/>
      <c r="M96" s="1193"/>
      <c r="N96" s="1194"/>
      <c r="O96" s="1195"/>
      <c r="P96" s="1196"/>
      <c r="Q96" s="1196"/>
      <c r="R96" s="1196"/>
      <c r="S96" s="1196"/>
      <c r="T96" s="1196"/>
      <c r="U96" s="1196"/>
      <c r="V96" s="1196"/>
      <c r="W96" s="1196"/>
      <c r="X96" s="1196"/>
      <c r="Y96" s="1196"/>
      <c r="Z96" s="1196"/>
      <c r="AA96" s="1196"/>
      <c r="AB96" s="1196"/>
      <c r="AC96" s="1196"/>
      <c r="AD96" s="1196"/>
      <c r="AE96" s="1196"/>
      <c r="AF96" s="1196"/>
      <c r="AG96" s="1196"/>
      <c r="AH96" s="1196"/>
      <c r="AI96" s="1196"/>
      <c r="AJ96" s="1196"/>
      <c r="AK96" s="1196"/>
      <c r="AL96" s="1196"/>
      <c r="AM96" s="1196"/>
      <c r="AN96" s="1196"/>
      <c r="AO96" s="1196"/>
      <c r="AP96" s="1196"/>
      <c r="AQ96" s="1196"/>
      <c r="AR96" s="1196"/>
      <c r="AS96" s="1196"/>
      <c r="AT96" s="1196"/>
      <c r="AU96" s="1196"/>
      <c r="AV96" s="1196"/>
      <c r="AW96" s="1196"/>
      <c r="AX96" s="1196"/>
      <c r="AY96" s="1197"/>
    </row>
    <row r="97" spans="1:51" ht="48.75" customHeight="1" thickBot="1">
      <c r="A97" s="478" t="s">
        <v>75</v>
      </c>
      <c r="B97" s="1075"/>
      <c r="C97" s="1075"/>
      <c r="D97" s="1075"/>
      <c r="E97" s="1075"/>
      <c r="F97" s="1076"/>
      <c r="G97" s="1077"/>
      <c r="H97" s="1078"/>
      <c r="I97" s="1078"/>
      <c r="J97" s="1078"/>
      <c r="K97" s="1078"/>
      <c r="L97" s="1078"/>
      <c r="M97" s="1078"/>
      <c r="N97" s="1078"/>
      <c r="O97" s="1078"/>
      <c r="P97" s="1078"/>
      <c r="Q97" s="1078"/>
      <c r="R97" s="1078"/>
      <c r="S97" s="1078"/>
      <c r="T97" s="1078"/>
      <c r="U97" s="1078"/>
      <c r="V97" s="1078"/>
      <c r="W97" s="1078"/>
      <c r="X97" s="1078"/>
      <c r="Y97" s="1078"/>
      <c r="Z97" s="1078"/>
      <c r="AA97" s="1078"/>
      <c r="AB97" s="1078"/>
      <c r="AC97" s="1078"/>
      <c r="AD97" s="1078"/>
      <c r="AE97" s="1078"/>
      <c r="AF97" s="1078"/>
      <c r="AG97" s="1078"/>
      <c r="AH97" s="1078"/>
      <c r="AI97" s="1078"/>
      <c r="AJ97" s="1078"/>
      <c r="AK97" s="1078"/>
      <c r="AL97" s="1078"/>
      <c r="AM97" s="1078"/>
      <c r="AN97" s="1078"/>
      <c r="AO97" s="1078"/>
      <c r="AP97" s="1078"/>
      <c r="AQ97" s="1078"/>
      <c r="AR97" s="1078"/>
      <c r="AS97" s="1078"/>
      <c r="AT97" s="1078"/>
      <c r="AU97" s="1078"/>
      <c r="AV97" s="1078"/>
      <c r="AW97" s="1078"/>
      <c r="AX97" s="1078"/>
      <c r="AY97" s="1079"/>
    </row>
    <row r="98" spans="1:51" ht="92.25" customHeight="1">
      <c r="A98" s="446" t="s">
        <v>10</v>
      </c>
      <c r="B98" s="447"/>
      <c r="C98" s="447"/>
      <c r="D98" s="447"/>
      <c r="E98" s="447"/>
      <c r="F98" s="448"/>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132"/>
      <c r="B99" s="133"/>
      <c r="C99" s="133"/>
      <c r="D99" s="133"/>
      <c r="E99" s="133"/>
      <c r="F99" s="449"/>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132"/>
      <c r="B100" s="133"/>
      <c r="C100" s="133"/>
      <c r="D100" s="133"/>
      <c r="E100" s="133"/>
      <c r="F100" s="449"/>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132"/>
      <c r="B101" s="133"/>
      <c r="C101" s="133"/>
      <c r="D101" s="133"/>
      <c r="E101" s="133"/>
      <c r="F101" s="449"/>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132"/>
      <c r="B102" s="133"/>
      <c r="C102" s="133"/>
      <c r="D102" s="133"/>
      <c r="E102" s="133"/>
      <c r="F102" s="449"/>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132"/>
      <c r="B103" s="133"/>
      <c r="C103" s="133"/>
      <c r="D103" s="133"/>
      <c r="E103" s="133"/>
      <c r="F103" s="449"/>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132"/>
      <c r="B104" s="133"/>
      <c r="C104" s="133"/>
      <c r="D104" s="133"/>
      <c r="E104" s="133"/>
      <c r="F104" s="449"/>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32"/>
      <c r="B105" s="133"/>
      <c r="C105" s="133"/>
      <c r="D105" s="133"/>
      <c r="E105" s="133"/>
      <c r="F105" s="449"/>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32"/>
      <c r="B106" s="133"/>
      <c r="C106" s="133"/>
      <c r="D106" s="133"/>
      <c r="E106" s="133"/>
      <c r="F106" s="449"/>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132"/>
      <c r="B107" s="133"/>
      <c r="C107" s="133"/>
      <c r="D107" s="133"/>
      <c r="E107" s="133"/>
      <c r="F107" s="449"/>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132"/>
      <c r="B108" s="133"/>
      <c r="C108" s="133"/>
      <c r="D108" s="133"/>
      <c r="E108" s="133"/>
      <c r="F108" s="449"/>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134"/>
      <c r="B109" s="135"/>
      <c r="C109" s="135"/>
      <c r="D109" s="135"/>
      <c r="E109" s="135"/>
      <c r="F109" s="450"/>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331" t="s">
        <v>13</v>
      </c>
      <c r="B110" s="332"/>
      <c r="C110" s="332"/>
      <c r="D110" s="332"/>
      <c r="E110" s="332"/>
      <c r="F110" s="333"/>
      <c r="G110" s="1117" t="s">
        <v>3</v>
      </c>
      <c r="H110" s="406"/>
      <c r="I110" s="406"/>
      <c r="J110" s="406"/>
      <c r="K110" s="406"/>
      <c r="L110" s="406"/>
      <c r="M110" s="406"/>
      <c r="N110" s="406"/>
      <c r="O110" s="406"/>
      <c r="P110" s="406"/>
      <c r="Q110" s="406"/>
      <c r="R110" s="406"/>
      <c r="S110" s="406"/>
      <c r="T110" s="406"/>
      <c r="U110" s="406"/>
      <c r="V110" s="406"/>
      <c r="W110" s="406"/>
      <c r="X110" s="406"/>
      <c r="Y110" s="406"/>
      <c r="Z110" s="406"/>
      <c r="AA110" s="406"/>
      <c r="AB110" s="406"/>
      <c r="AC110" s="407"/>
      <c r="AD110" s="1117" t="s">
        <v>9</v>
      </c>
      <c r="AE110" s="408"/>
      <c r="AF110" s="408"/>
      <c r="AG110" s="408"/>
      <c r="AH110" s="408"/>
      <c r="AI110" s="408"/>
      <c r="AJ110" s="408"/>
      <c r="AK110" s="408"/>
      <c r="AL110" s="408"/>
      <c r="AM110" s="408"/>
      <c r="AN110" s="408"/>
      <c r="AO110" s="408"/>
      <c r="AP110" s="408"/>
      <c r="AQ110" s="408"/>
      <c r="AR110" s="408"/>
      <c r="AS110" s="408"/>
      <c r="AT110" s="408"/>
      <c r="AU110" s="408"/>
      <c r="AV110" s="408"/>
      <c r="AW110" s="408"/>
      <c r="AX110" s="408"/>
      <c r="AY110" s="409"/>
    </row>
    <row r="111" spans="1:51" ht="24.75" customHeight="1">
      <c r="A111" s="334"/>
      <c r="B111" s="335"/>
      <c r="C111" s="335"/>
      <c r="D111" s="335"/>
      <c r="E111" s="335"/>
      <c r="F111" s="336"/>
      <c r="G111" s="365" t="s">
        <v>5</v>
      </c>
      <c r="H111" s="366"/>
      <c r="I111" s="366"/>
      <c r="J111" s="366"/>
      <c r="K111" s="367"/>
      <c r="L111" s="368" t="s">
        <v>6</v>
      </c>
      <c r="M111" s="398"/>
      <c r="N111" s="398"/>
      <c r="O111" s="398"/>
      <c r="P111" s="398"/>
      <c r="Q111" s="398"/>
      <c r="R111" s="398"/>
      <c r="S111" s="398"/>
      <c r="T111" s="398"/>
      <c r="U111" s="398"/>
      <c r="V111" s="398"/>
      <c r="W111" s="398"/>
      <c r="X111" s="399"/>
      <c r="Y111" s="369" t="s">
        <v>7</v>
      </c>
      <c r="Z111" s="400"/>
      <c r="AA111" s="400"/>
      <c r="AB111" s="400"/>
      <c r="AC111" s="401"/>
      <c r="AD111" s="402" t="s">
        <v>5</v>
      </c>
      <c r="AE111" s="403"/>
      <c r="AF111" s="403"/>
      <c r="AG111" s="403"/>
      <c r="AH111" s="403"/>
      <c r="AI111" s="368" t="s">
        <v>6</v>
      </c>
      <c r="AJ111" s="398"/>
      <c r="AK111" s="398"/>
      <c r="AL111" s="398"/>
      <c r="AM111" s="398"/>
      <c r="AN111" s="398"/>
      <c r="AO111" s="398"/>
      <c r="AP111" s="398"/>
      <c r="AQ111" s="398"/>
      <c r="AR111" s="398"/>
      <c r="AS111" s="398"/>
      <c r="AT111" s="398"/>
      <c r="AU111" s="399"/>
      <c r="AV111" s="369" t="s">
        <v>7</v>
      </c>
      <c r="AW111" s="400"/>
      <c r="AX111" s="400"/>
      <c r="AY111" s="404"/>
    </row>
    <row r="112" spans="1:51" ht="24.75" customHeight="1">
      <c r="A112" s="334"/>
      <c r="B112" s="335"/>
      <c r="C112" s="335"/>
      <c r="D112" s="335"/>
      <c r="E112" s="335"/>
      <c r="F112" s="336"/>
      <c r="G112" s="346"/>
      <c r="H112" s="347"/>
      <c r="I112" s="347"/>
      <c r="J112" s="347"/>
      <c r="K112" s="348"/>
      <c r="L112" s="1118"/>
      <c r="M112" s="1119"/>
      <c r="N112" s="1119"/>
      <c r="O112" s="1119"/>
      <c r="P112" s="1119"/>
      <c r="Q112" s="1119"/>
      <c r="R112" s="1119"/>
      <c r="S112" s="1119"/>
      <c r="T112" s="1119"/>
      <c r="U112" s="1119"/>
      <c r="V112" s="1119"/>
      <c r="W112" s="1119"/>
      <c r="X112" s="1120"/>
      <c r="Y112" s="358"/>
      <c r="Z112" s="359"/>
      <c r="AA112" s="359"/>
      <c r="AB112" s="359"/>
      <c r="AC112" s="381"/>
      <c r="AD112" s="346"/>
      <c r="AE112" s="347"/>
      <c r="AF112" s="347"/>
      <c r="AG112" s="347"/>
      <c r="AH112" s="348"/>
      <c r="AI112" s="355"/>
      <c r="AJ112" s="1057"/>
      <c r="AK112" s="1057"/>
      <c r="AL112" s="1057"/>
      <c r="AM112" s="1057"/>
      <c r="AN112" s="1057"/>
      <c r="AO112" s="1057"/>
      <c r="AP112" s="1057"/>
      <c r="AQ112" s="1057"/>
      <c r="AR112" s="1057"/>
      <c r="AS112" s="1057"/>
      <c r="AT112" s="1057"/>
      <c r="AU112" s="1058"/>
      <c r="AV112" s="425"/>
      <c r="AW112" s="426"/>
      <c r="AX112" s="426"/>
      <c r="AY112" s="427"/>
    </row>
    <row r="113" spans="1:51" ht="24.75" customHeight="1">
      <c r="A113" s="334"/>
      <c r="B113" s="335"/>
      <c r="C113" s="335"/>
      <c r="D113" s="335"/>
      <c r="E113" s="335"/>
      <c r="F113" s="336"/>
      <c r="G113" s="416"/>
      <c r="H113" s="417"/>
      <c r="I113" s="417"/>
      <c r="J113" s="417"/>
      <c r="K113" s="418"/>
      <c r="L113" s="324"/>
      <c r="M113" s="389"/>
      <c r="N113" s="389"/>
      <c r="O113" s="389"/>
      <c r="P113" s="389"/>
      <c r="Q113" s="389"/>
      <c r="R113" s="389"/>
      <c r="S113" s="389"/>
      <c r="T113" s="389"/>
      <c r="U113" s="389"/>
      <c r="V113" s="389"/>
      <c r="W113" s="389"/>
      <c r="X113" s="390"/>
      <c r="Y113" s="419"/>
      <c r="Z113" s="420"/>
      <c r="AA113" s="420"/>
      <c r="AB113" s="420"/>
      <c r="AC113" s="421"/>
      <c r="AD113" s="321"/>
      <c r="AE113" s="322"/>
      <c r="AF113" s="322"/>
      <c r="AG113" s="322"/>
      <c r="AH113" s="323"/>
      <c r="AI113" s="324"/>
      <c r="AJ113" s="389"/>
      <c r="AK113" s="389"/>
      <c r="AL113" s="389"/>
      <c r="AM113" s="389"/>
      <c r="AN113" s="389"/>
      <c r="AO113" s="389"/>
      <c r="AP113" s="389"/>
      <c r="AQ113" s="389"/>
      <c r="AR113" s="389"/>
      <c r="AS113" s="389"/>
      <c r="AT113" s="389"/>
      <c r="AU113" s="390"/>
      <c r="AV113" s="327"/>
      <c r="AW113" s="328"/>
      <c r="AX113" s="328"/>
      <c r="AY113" s="330"/>
    </row>
    <row r="114" spans="1:51" ht="24.75" customHeight="1">
      <c r="A114" s="334"/>
      <c r="B114" s="335"/>
      <c r="C114" s="335"/>
      <c r="D114" s="335"/>
      <c r="E114" s="335"/>
      <c r="F114" s="336"/>
      <c r="G114" s="416"/>
      <c r="H114" s="417"/>
      <c r="I114" s="417"/>
      <c r="J114" s="417"/>
      <c r="K114" s="418"/>
      <c r="L114" s="324"/>
      <c r="M114" s="389"/>
      <c r="N114" s="389"/>
      <c r="O114" s="389"/>
      <c r="P114" s="389"/>
      <c r="Q114" s="389"/>
      <c r="R114" s="389"/>
      <c r="S114" s="389"/>
      <c r="T114" s="389"/>
      <c r="U114" s="389"/>
      <c r="V114" s="389"/>
      <c r="W114" s="389"/>
      <c r="X114" s="390"/>
      <c r="Y114" s="327"/>
      <c r="Z114" s="328"/>
      <c r="AA114" s="328"/>
      <c r="AB114" s="328"/>
      <c r="AC114" s="329"/>
      <c r="AD114" s="321"/>
      <c r="AE114" s="322"/>
      <c r="AF114" s="322"/>
      <c r="AG114" s="322"/>
      <c r="AH114" s="323"/>
      <c r="AI114" s="324"/>
      <c r="AJ114" s="389"/>
      <c r="AK114" s="389"/>
      <c r="AL114" s="389"/>
      <c r="AM114" s="389"/>
      <c r="AN114" s="389"/>
      <c r="AO114" s="389"/>
      <c r="AP114" s="389"/>
      <c r="AQ114" s="389"/>
      <c r="AR114" s="389"/>
      <c r="AS114" s="389"/>
      <c r="AT114" s="389"/>
      <c r="AU114" s="390"/>
      <c r="AV114" s="327"/>
      <c r="AW114" s="328"/>
      <c r="AX114" s="328"/>
      <c r="AY114" s="330"/>
    </row>
    <row r="115" spans="1:51" ht="24.75" customHeight="1">
      <c r="A115" s="334"/>
      <c r="B115" s="335"/>
      <c r="C115" s="335"/>
      <c r="D115" s="335"/>
      <c r="E115" s="335"/>
      <c r="F115" s="336"/>
      <c r="G115" s="321"/>
      <c r="H115" s="322"/>
      <c r="I115" s="322"/>
      <c r="J115" s="322"/>
      <c r="K115" s="323"/>
      <c r="L115" s="324"/>
      <c r="M115" s="325"/>
      <c r="N115" s="325"/>
      <c r="O115" s="325"/>
      <c r="P115" s="325"/>
      <c r="Q115" s="325"/>
      <c r="R115" s="325"/>
      <c r="S115" s="325"/>
      <c r="T115" s="325"/>
      <c r="U115" s="325"/>
      <c r="V115" s="325"/>
      <c r="W115" s="325"/>
      <c r="X115" s="326"/>
      <c r="Y115" s="327"/>
      <c r="Z115" s="328"/>
      <c r="AA115" s="328"/>
      <c r="AB115" s="328"/>
      <c r="AC115" s="329"/>
      <c r="AD115" s="321"/>
      <c r="AE115" s="322"/>
      <c r="AF115" s="322"/>
      <c r="AG115" s="322"/>
      <c r="AH115" s="323"/>
      <c r="AI115" s="324"/>
      <c r="AJ115" s="389"/>
      <c r="AK115" s="389"/>
      <c r="AL115" s="389"/>
      <c r="AM115" s="389"/>
      <c r="AN115" s="389"/>
      <c r="AO115" s="389"/>
      <c r="AP115" s="389"/>
      <c r="AQ115" s="389"/>
      <c r="AR115" s="389"/>
      <c r="AS115" s="389"/>
      <c r="AT115" s="389"/>
      <c r="AU115" s="390"/>
      <c r="AV115" s="327"/>
      <c r="AW115" s="328"/>
      <c r="AX115" s="328"/>
      <c r="AY115" s="330"/>
    </row>
    <row r="116" spans="1:51" ht="24.75" customHeight="1">
      <c r="A116" s="334"/>
      <c r="B116" s="335"/>
      <c r="C116" s="335"/>
      <c r="D116" s="335"/>
      <c r="E116" s="335"/>
      <c r="F116" s="336"/>
      <c r="G116" s="321"/>
      <c r="H116" s="322"/>
      <c r="I116" s="322"/>
      <c r="J116" s="322"/>
      <c r="K116" s="323"/>
      <c r="L116" s="324"/>
      <c r="M116" s="325"/>
      <c r="N116" s="325"/>
      <c r="O116" s="325"/>
      <c r="P116" s="325"/>
      <c r="Q116" s="325"/>
      <c r="R116" s="325"/>
      <c r="S116" s="325"/>
      <c r="T116" s="325"/>
      <c r="U116" s="325"/>
      <c r="V116" s="325"/>
      <c r="W116" s="325"/>
      <c r="X116" s="326"/>
      <c r="Y116" s="327"/>
      <c r="Z116" s="328"/>
      <c r="AA116" s="328"/>
      <c r="AB116" s="328"/>
      <c r="AC116" s="329"/>
      <c r="AD116" s="321"/>
      <c r="AE116" s="322"/>
      <c r="AF116" s="322"/>
      <c r="AG116" s="322"/>
      <c r="AH116" s="323"/>
      <c r="AI116" s="324"/>
      <c r="AJ116" s="389"/>
      <c r="AK116" s="389"/>
      <c r="AL116" s="389"/>
      <c r="AM116" s="389"/>
      <c r="AN116" s="389"/>
      <c r="AO116" s="389"/>
      <c r="AP116" s="389"/>
      <c r="AQ116" s="389"/>
      <c r="AR116" s="389"/>
      <c r="AS116" s="389"/>
      <c r="AT116" s="389"/>
      <c r="AU116" s="390"/>
      <c r="AV116" s="327"/>
      <c r="AW116" s="328"/>
      <c r="AX116" s="328"/>
      <c r="AY116" s="330"/>
    </row>
    <row r="117" spans="1:51" ht="24.75" customHeight="1">
      <c r="A117" s="334"/>
      <c r="B117" s="335"/>
      <c r="C117" s="335"/>
      <c r="D117" s="335"/>
      <c r="E117" s="335"/>
      <c r="F117" s="336"/>
      <c r="G117" s="321"/>
      <c r="H117" s="322"/>
      <c r="I117" s="322"/>
      <c r="J117" s="322"/>
      <c r="K117" s="323"/>
      <c r="L117" s="324"/>
      <c r="M117" s="325"/>
      <c r="N117" s="325"/>
      <c r="O117" s="325"/>
      <c r="P117" s="325"/>
      <c r="Q117" s="325"/>
      <c r="R117" s="325"/>
      <c r="S117" s="325"/>
      <c r="T117" s="325"/>
      <c r="U117" s="325"/>
      <c r="V117" s="325"/>
      <c r="W117" s="325"/>
      <c r="X117" s="326"/>
      <c r="Y117" s="327"/>
      <c r="Z117" s="328"/>
      <c r="AA117" s="328"/>
      <c r="AB117" s="328"/>
      <c r="AC117" s="329"/>
      <c r="AD117" s="321"/>
      <c r="AE117" s="322"/>
      <c r="AF117" s="322"/>
      <c r="AG117" s="322"/>
      <c r="AH117" s="323"/>
      <c r="AI117" s="324"/>
      <c r="AJ117" s="389"/>
      <c r="AK117" s="389"/>
      <c r="AL117" s="389"/>
      <c r="AM117" s="389"/>
      <c r="AN117" s="389"/>
      <c r="AO117" s="389"/>
      <c r="AP117" s="389"/>
      <c r="AQ117" s="389"/>
      <c r="AR117" s="389"/>
      <c r="AS117" s="389"/>
      <c r="AT117" s="389"/>
      <c r="AU117" s="390"/>
      <c r="AV117" s="327"/>
      <c r="AW117" s="328"/>
      <c r="AX117" s="328"/>
      <c r="AY117" s="330"/>
    </row>
    <row r="118" spans="1:51" ht="24.75" customHeight="1">
      <c r="A118" s="334"/>
      <c r="B118" s="335"/>
      <c r="C118" s="335"/>
      <c r="D118" s="335"/>
      <c r="E118" s="335"/>
      <c r="F118" s="336"/>
      <c r="G118" s="321"/>
      <c r="H118" s="322"/>
      <c r="I118" s="322"/>
      <c r="J118" s="322"/>
      <c r="K118" s="323"/>
      <c r="L118" s="324"/>
      <c r="M118" s="325"/>
      <c r="N118" s="325"/>
      <c r="O118" s="325"/>
      <c r="P118" s="325"/>
      <c r="Q118" s="325"/>
      <c r="R118" s="325"/>
      <c r="S118" s="325"/>
      <c r="T118" s="325"/>
      <c r="U118" s="325"/>
      <c r="V118" s="325"/>
      <c r="W118" s="325"/>
      <c r="X118" s="326"/>
      <c r="Y118" s="327"/>
      <c r="Z118" s="328"/>
      <c r="AA118" s="328"/>
      <c r="AB118" s="328"/>
      <c r="AC118" s="329"/>
      <c r="AD118" s="321"/>
      <c r="AE118" s="322"/>
      <c r="AF118" s="322"/>
      <c r="AG118" s="322"/>
      <c r="AH118" s="323"/>
      <c r="AI118" s="324"/>
      <c r="AJ118" s="389"/>
      <c r="AK118" s="389"/>
      <c r="AL118" s="389"/>
      <c r="AM118" s="389"/>
      <c r="AN118" s="389"/>
      <c r="AO118" s="389"/>
      <c r="AP118" s="389"/>
      <c r="AQ118" s="389"/>
      <c r="AR118" s="389"/>
      <c r="AS118" s="389"/>
      <c r="AT118" s="389"/>
      <c r="AU118" s="390"/>
      <c r="AV118" s="327"/>
      <c r="AW118" s="328"/>
      <c r="AX118" s="328"/>
      <c r="AY118" s="330"/>
    </row>
    <row r="119" spans="1:51" ht="24.75" customHeight="1">
      <c r="A119" s="334"/>
      <c r="B119" s="335"/>
      <c r="C119" s="335"/>
      <c r="D119" s="335"/>
      <c r="E119" s="335"/>
      <c r="F119" s="336"/>
      <c r="G119" s="862"/>
      <c r="H119" s="863"/>
      <c r="I119" s="863"/>
      <c r="J119" s="863"/>
      <c r="K119" s="864"/>
      <c r="L119" s="865"/>
      <c r="M119" s="1064"/>
      <c r="N119" s="1064"/>
      <c r="O119" s="1064"/>
      <c r="P119" s="1064"/>
      <c r="Q119" s="1064"/>
      <c r="R119" s="1064"/>
      <c r="S119" s="1064"/>
      <c r="T119" s="1064"/>
      <c r="U119" s="1064"/>
      <c r="V119" s="1064"/>
      <c r="W119" s="1064"/>
      <c r="X119" s="1065"/>
      <c r="Y119" s="868"/>
      <c r="Z119" s="869"/>
      <c r="AA119" s="869"/>
      <c r="AB119" s="869"/>
      <c r="AC119" s="869"/>
      <c r="AD119" s="862"/>
      <c r="AE119" s="863"/>
      <c r="AF119" s="863"/>
      <c r="AG119" s="863"/>
      <c r="AH119" s="864"/>
      <c r="AI119" s="865"/>
      <c r="AJ119" s="1064"/>
      <c r="AK119" s="1064"/>
      <c r="AL119" s="1064"/>
      <c r="AM119" s="1064"/>
      <c r="AN119" s="1064"/>
      <c r="AO119" s="1064"/>
      <c r="AP119" s="1064"/>
      <c r="AQ119" s="1064"/>
      <c r="AR119" s="1064"/>
      <c r="AS119" s="1064"/>
      <c r="AT119" s="1064"/>
      <c r="AU119" s="1065"/>
      <c r="AV119" s="868"/>
      <c r="AW119" s="869"/>
      <c r="AX119" s="869"/>
      <c r="AY119" s="871"/>
    </row>
    <row r="120" spans="1:51" ht="24.75" customHeight="1">
      <c r="A120" s="334"/>
      <c r="B120" s="335"/>
      <c r="C120" s="335"/>
      <c r="D120" s="335"/>
      <c r="E120" s="335"/>
      <c r="F120" s="336"/>
      <c r="G120" s="373" t="s">
        <v>8</v>
      </c>
      <c r="H120" s="271"/>
      <c r="I120" s="271"/>
      <c r="J120" s="271"/>
      <c r="K120" s="272"/>
      <c r="L120" s="374"/>
      <c r="M120" s="386"/>
      <c r="N120" s="386"/>
      <c r="O120" s="386"/>
      <c r="P120" s="386"/>
      <c r="Q120" s="386"/>
      <c r="R120" s="386"/>
      <c r="S120" s="386"/>
      <c r="T120" s="386"/>
      <c r="U120" s="386"/>
      <c r="V120" s="386"/>
      <c r="W120" s="386"/>
      <c r="X120" s="387"/>
      <c r="Y120" s="377">
        <f>SUM(Y112:AC119)</f>
        <v>0</v>
      </c>
      <c r="Z120" s="378"/>
      <c r="AA120" s="378"/>
      <c r="AB120" s="378"/>
      <c r="AC120" s="388"/>
      <c r="AD120" s="373" t="s">
        <v>8</v>
      </c>
      <c r="AE120" s="271"/>
      <c r="AF120" s="271"/>
      <c r="AG120" s="271"/>
      <c r="AH120" s="271"/>
      <c r="AI120" s="374"/>
      <c r="AJ120" s="386"/>
      <c r="AK120" s="386"/>
      <c r="AL120" s="386"/>
      <c r="AM120" s="386"/>
      <c r="AN120" s="386"/>
      <c r="AO120" s="386"/>
      <c r="AP120" s="386"/>
      <c r="AQ120" s="386"/>
      <c r="AR120" s="386"/>
      <c r="AS120" s="386"/>
      <c r="AT120" s="386"/>
      <c r="AU120" s="387"/>
      <c r="AV120" s="377">
        <f>SUM(AV112:AY119)</f>
        <v>0</v>
      </c>
      <c r="AW120" s="378"/>
      <c r="AX120" s="378"/>
      <c r="AY120" s="380"/>
    </row>
    <row r="121" spans="1:51" ht="25.15" customHeight="1">
      <c r="A121" s="334"/>
      <c r="B121" s="335"/>
      <c r="C121" s="335"/>
      <c r="D121" s="335"/>
      <c r="E121" s="335"/>
      <c r="F121" s="336"/>
      <c r="G121" s="1067" t="s">
        <v>152</v>
      </c>
      <c r="H121" s="362"/>
      <c r="I121" s="362"/>
      <c r="J121" s="362"/>
      <c r="K121" s="362"/>
      <c r="L121" s="362"/>
      <c r="M121" s="362"/>
      <c r="N121" s="362"/>
      <c r="O121" s="362"/>
      <c r="P121" s="362"/>
      <c r="Q121" s="362"/>
      <c r="R121" s="362"/>
      <c r="S121" s="362"/>
      <c r="T121" s="362"/>
      <c r="U121" s="362"/>
      <c r="V121" s="362"/>
      <c r="W121" s="362"/>
      <c r="X121" s="362"/>
      <c r="Y121" s="362"/>
      <c r="Z121" s="362"/>
      <c r="AA121" s="362"/>
      <c r="AB121" s="362"/>
      <c r="AC121" s="363"/>
      <c r="AD121" s="1067" t="s">
        <v>149</v>
      </c>
      <c r="AE121" s="396"/>
      <c r="AF121" s="396"/>
      <c r="AG121" s="396"/>
      <c r="AH121" s="396"/>
      <c r="AI121" s="396"/>
      <c r="AJ121" s="396"/>
      <c r="AK121" s="396"/>
      <c r="AL121" s="396"/>
      <c r="AM121" s="396"/>
      <c r="AN121" s="396"/>
      <c r="AO121" s="396"/>
      <c r="AP121" s="396"/>
      <c r="AQ121" s="396"/>
      <c r="AR121" s="396"/>
      <c r="AS121" s="396"/>
      <c r="AT121" s="396"/>
      <c r="AU121" s="396"/>
      <c r="AV121" s="396"/>
      <c r="AW121" s="396"/>
      <c r="AX121" s="396"/>
      <c r="AY121" s="397"/>
    </row>
    <row r="122" spans="1:51" ht="25.5" customHeight="1">
      <c r="A122" s="334"/>
      <c r="B122" s="335"/>
      <c r="C122" s="335"/>
      <c r="D122" s="335"/>
      <c r="E122" s="335"/>
      <c r="F122" s="336"/>
      <c r="G122" s="365" t="s">
        <v>5</v>
      </c>
      <c r="H122" s="366"/>
      <c r="I122" s="366"/>
      <c r="J122" s="366"/>
      <c r="K122" s="367"/>
      <c r="L122" s="368" t="s">
        <v>6</v>
      </c>
      <c r="M122" s="398"/>
      <c r="N122" s="398"/>
      <c r="O122" s="398"/>
      <c r="P122" s="398"/>
      <c r="Q122" s="398"/>
      <c r="R122" s="398"/>
      <c r="S122" s="398"/>
      <c r="T122" s="398"/>
      <c r="U122" s="398"/>
      <c r="V122" s="398"/>
      <c r="W122" s="398"/>
      <c r="X122" s="399"/>
      <c r="Y122" s="369" t="s">
        <v>7</v>
      </c>
      <c r="Z122" s="400"/>
      <c r="AA122" s="400"/>
      <c r="AB122" s="400"/>
      <c r="AC122" s="401"/>
      <c r="AD122" s="402" t="s">
        <v>5</v>
      </c>
      <c r="AE122" s="403"/>
      <c r="AF122" s="403"/>
      <c r="AG122" s="403"/>
      <c r="AH122" s="403"/>
      <c r="AI122" s="368" t="s">
        <v>6</v>
      </c>
      <c r="AJ122" s="398"/>
      <c r="AK122" s="398"/>
      <c r="AL122" s="398"/>
      <c r="AM122" s="398"/>
      <c r="AN122" s="398"/>
      <c r="AO122" s="398"/>
      <c r="AP122" s="398"/>
      <c r="AQ122" s="398"/>
      <c r="AR122" s="398"/>
      <c r="AS122" s="398"/>
      <c r="AT122" s="398"/>
      <c r="AU122" s="399"/>
      <c r="AV122" s="369" t="s">
        <v>7</v>
      </c>
      <c r="AW122" s="400"/>
      <c r="AX122" s="400"/>
      <c r="AY122" s="404"/>
    </row>
    <row r="123" spans="1:51" ht="24.75" customHeight="1">
      <c r="A123" s="334"/>
      <c r="B123" s="335"/>
      <c r="C123" s="335"/>
      <c r="D123" s="335"/>
      <c r="E123" s="335"/>
      <c r="F123" s="336"/>
      <c r="G123" s="321"/>
      <c r="H123" s="322"/>
      <c r="I123" s="322"/>
      <c r="J123" s="322"/>
      <c r="K123" s="323"/>
      <c r="L123" s="1059"/>
      <c r="M123" s="1060"/>
      <c r="N123" s="1060"/>
      <c r="O123" s="1060"/>
      <c r="P123" s="1060"/>
      <c r="Q123" s="1060"/>
      <c r="R123" s="1060"/>
      <c r="S123" s="1060"/>
      <c r="T123" s="1060"/>
      <c r="U123" s="1060"/>
      <c r="V123" s="1060"/>
      <c r="W123" s="1060"/>
      <c r="X123" s="1061"/>
      <c r="Y123" s="327"/>
      <c r="Z123" s="328"/>
      <c r="AA123" s="328"/>
      <c r="AB123" s="328"/>
      <c r="AC123" s="329"/>
      <c r="AD123" s="346"/>
      <c r="AE123" s="347"/>
      <c r="AF123" s="347"/>
      <c r="AG123" s="347"/>
      <c r="AH123" s="348"/>
      <c r="AI123" s="355"/>
      <c r="AJ123" s="1057"/>
      <c r="AK123" s="1057"/>
      <c r="AL123" s="1057"/>
      <c r="AM123" s="1057"/>
      <c r="AN123" s="1057"/>
      <c r="AO123" s="1057"/>
      <c r="AP123" s="1057"/>
      <c r="AQ123" s="1057"/>
      <c r="AR123" s="1057"/>
      <c r="AS123" s="1057"/>
      <c r="AT123" s="1057"/>
      <c r="AU123" s="1058"/>
      <c r="AV123" s="358"/>
      <c r="AW123" s="359"/>
      <c r="AX123" s="359"/>
      <c r="AY123" s="360"/>
    </row>
    <row r="124" spans="1:51" ht="24.75" customHeight="1">
      <c r="A124" s="334"/>
      <c r="B124" s="335"/>
      <c r="C124" s="335"/>
      <c r="D124" s="335"/>
      <c r="E124" s="335"/>
      <c r="F124" s="336"/>
      <c r="G124" s="321"/>
      <c r="H124" s="322"/>
      <c r="I124" s="322"/>
      <c r="J124" s="322"/>
      <c r="K124" s="323"/>
      <c r="L124" s="324"/>
      <c r="M124" s="325"/>
      <c r="N124" s="325"/>
      <c r="O124" s="325"/>
      <c r="P124" s="325"/>
      <c r="Q124" s="325"/>
      <c r="R124" s="325"/>
      <c r="S124" s="325"/>
      <c r="T124" s="325"/>
      <c r="U124" s="325"/>
      <c r="V124" s="325"/>
      <c r="W124" s="325"/>
      <c r="X124" s="326"/>
      <c r="Y124" s="327"/>
      <c r="Z124" s="328"/>
      <c r="AA124" s="328"/>
      <c r="AB124" s="328"/>
      <c r="AC124" s="329"/>
      <c r="AD124" s="321"/>
      <c r="AE124" s="322"/>
      <c r="AF124" s="322"/>
      <c r="AG124" s="322"/>
      <c r="AH124" s="323"/>
      <c r="AI124" s="324"/>
      <c r="AJ124" s="389"/>
      <c r="AK124" s="389"/>
      <c r="AL124" s="389"/>
      <c r="AM124" s="389"/>
      <c r="AN124" s="389"/>
      <c r="AO124" s="389"/>
      <c r="AP124" s="389"/>
      <c r="AQ124" s="389"/>
      <c r="AR124" s="389"/>
      <c r="AS124" s="389"/>
      <c r="AT124" s="389"/>
      <c r="AU124" s="390"/>
      <c r="AV124" s="327"/>
      <c r="AW124" s="328"/>
      <c r="AX124" s="328"/>
      <c r="AY124" s="330"/>
    </row>
    <row r="125" spans="1:51" ht="24.75" customHeight="1">
      <c r="A125" s="334"/>
      <c r="B125" s="335"/>
      <c r="C125" s="335"/>
      <c r="D125" s="335"/>
      <c r="E125" s="335"/>
      <c r="F125" s="336"/>
      <c r="G125" s="321"/>
      <c r="H125" s="322"/>
      <c r="I125" s="322"/>
      <c r="J125" s="322"/>
      <c r="K125" s="323"/>
      <c r="L125" s="324"/>
      <c r="M125" s="325"/>
      <c r="N125" s="325"/>
      <c r="O125" s="325"/>
      <c r="P125" s="325"/>
      <c r="Q125" s="325"/>
      <c r="R125" s="325"/>
      <c r="S125" s="325"/>
      <c r="T125" s="325"/>
      <c r="U125" s="325"/>
      <c r="V125" s="325"/>
      <c r="W125" s="325"/>
      <c r="X125" s="326"/>
      <c r="Y125" s="327"/>
      <c r="Z125" s="328"/>
      <c r="AA125" s="328"/>
      <c r="AB125" s="328"/>
      <c r="AC125" s="329"/>
      <c r="AD125" s="321"/>
      <c r="AE125" s="322"/>
      <c r="AF125" s="322"/>
      <c r="AG125" s="322"/>
      <c r="AH125" s="323"/>
      <c r="AI125" s="324"/>
      <c r="AJ125" s="389"/>
      <c r="AK125" s="389"/>
      <c r="AL125" s="389"/>
      <c r="AM125" s="389"/>
      <c r="AN125" s="389"/>
      <c r="AO125" s="389"/>
      <c r="AP125" s="389"/>
      <c r="AQ125" s="389"/>
      <c r="AR125" s="389"/>
      <c r="AS125" s="389"/>
      <c r="AT125" s="389"/>
      <c r="AU125" s="390"/>
      <c r="AV125" s="327"/>
      <c r="AW125" s="328"/>
      <c r="AX125" s="328"/>
      <c r="AY125" s="330"/>
    </row>
    <row r="126" spans="1:51" ht="24.75" customHeight="1">
      <c r="A126" s="334"/>
      <c r="B126" s="335"/>
      <c r="C126" s="335"/>
      <c r="D126" s="335"/>
      <c r="E126" s="335"/>
      <c r="F126" s="336"/>
      <c r="G126" s="321"/>
      <c r="H126" s="322"/>
      <c r="I126" s="322"/>
      <c r="J126" s="322"/>
      <c r="K126" s="323"/>
      <c r="L126" s="324"/>
      <c r="M126" s="325"/>
      <c r="N126" s="325"/>
      <c r="O126" s="325"/>
      <c r="P126" s="325"/>
      <c r="Q126" s="325"/>
      <c r="R126" s="325"/>
      <c r="S126" s="325"/>
      <c r="T126" s="325"/>
      <c r="U126" s="325"/>
      <c r="V126" s="325"/>
      <c r="W126" s="325"/>
      <c r="X126" s="326"/>
      <c r="Y126" s="327"/>
      <c r="Z126" s="328"/>
      <c r="AA126" s="328"/>
      <c r="AB126" s="328"/>
      <c r="AC126" s="329"/>
      <c r="AD126" s="321"/>
      <c r="AE126" s="322"/>
      <c r="AF126" s="322"/>
      <c r="AG126" s="322"/>
      <c r="AH126" s="323"/>
      <c r="AI126" s="324"/>
      <c r="AJ126" s="389"/>
      <c r="AK126" s="389"/>
      <c r="AL126" s="389"/>
      <c r="AM126" s="389"/>
      <c r="AN126" s="389"/>
      <c r="AO126" s="389"/>
      <c r="AP126" s="389"/>
      <c r="AQ126" s="389"/>
      <c r="AR126" s="389"/>
      <c r="AS126" s="389"/>
      <c r="AT126" s="389"/>
      <c r="AU126" s="390"/>
      <c r="AV126" s="327"/>
      <c r="AW126" s="328"/>
      <c r="AX126" s="328"/>
      <c r="AY126" s="330"/>
    </row>
    <row r="127" spans="1:51" ht="24.75" customHeight="1">
      <c r="A127" s="334"/>
      <c r="B127" s="335"/>
      <c r="C127" s="335"/>
      <c r="D127" s="335"/>
      <c r="E127" s="335"/>
      <c r="F127" s="336"/>
      <c r="G127" s="321"/>
      <c r="H127" s="322"/>
      <c r="I127" s="322"/>
      <c r="J127" s="322"/>
      <c r="K127" s="323"/>
      <c r="L127" s="324"/>
      <c r="M127" s="325"/>
      <c r="N127" s="325"/>
      <c r="O127" s="325"/>
      <c r="P127" s="325"/>
      <c r="Q127" s="325"/>
      <c r="R127" s="325"/>
      <c r="S127" s="325"/>
      <c r="T127" s="325"/>
      <c r="U127" s="325"/>
      <c r="V127" s="325"/>
      <c r="W127" s="325"/>
      <c r="X127" s="326"/>
      <c r="Y127" s="327"/>
      <c r="Z127" s="328"/>
      <c r="AA127" s="328"/>
      <c r="AB127" s="328"/>
      <c r="AC127" s="329"/>
      <c r="AD127" s="321"/>
      <c r="AE127" s="322"/>
      <c r="AF127" s="322"/>
      <c r="AG127" s="322"/>
      <c r="AH127" s="323"/>
      <c r="AI127" s="324"/>
      <c r="AJ127" s="389"/>
      <c r="AK127" s="389"/>
      <c r="AL127" s="389"/>
      <c r="AM127" s="389"/>
      <c r="AN127" s="389"/>
      <c r="AO127" s="389"/>
      <c r="AP127" s="389"/>
      <c r="AQ127" s="389"/>
      <c r="AR127" s="389"/>
      <c r="AS127" s="389"/>
      <c r="AT127" s="389"/>
      <c r="AU127" s="390"/>
      <c r="AV127" s="327"/>
      <c r="AW127" s="328"/>
      <c r="AX127" s="328"/>
      <c r="AY127" s="330"/>
    </row>
    <row r="128" spans="1:51" ht="24.75" customHeight="1">
      <c r="A128" s="334"/>
      <c r="B128" s="335"/>
      <c r="C128" s="335"/>
      <c r="D128" s="335"/>
      <c r="E128" s="335"/>
      <c r="F128" s="336"/>
      <c r="G128" s="321"/>
      <c r="H128" s="322"/>
      <c r="I128" s="322"/>
      <c r="J128" s="322"/>
      <c r="K128" s="323"/>
      <c r="L128" s="324"/>
      <c r="M128" s="389"/>
      <c r="N128" s="389"/>
      <c r="O128" s="389"/>
      <c r="P128" s="389"/>
      <c r="Q128" s="389"/>
      <c r="R128" s="389"/>
      <c r="S128" s="389"/>
      <c r="T128" s="389"/>
      <c r="U128" s="389"/>
      <c r="V128" s="389"/>
      <c r="W128" s="389"/>
      <c r="X128" s="390"/>
      <c r="Y128" s="327"/>
      <c r="Z128" s="328"/>
      <c r="AA128" s="328"/>
      <c r="AB128" s="328"/>
      <c r="AC128" s="328"/>
      <c r="AD128" s="321"/>
      <c r="AE128" s="322"/>
      <c r="AF128" s="322"/>
      <c r="AG128" s="322"/>
      <c r="AH128" s="323"/>
      <c r="AI128" s="324"/>
      <c r="AJ128" s="389"/>
      <c r="AK128" s="389"/>
      <c r="AL128" s="389"/>
      <c r="AM128" s="389"/>
      <c r="AN128" s="389"/>
      <c r="AO128" s="389"/>
      <c r="AP128" s="389"/>
      <c r="AQ128" s="389"/>
      <c r="AR128" s="389"/>
      <c r="AS128" s="389"/>
      <c r="AT128" s="389"/>
      <c r="AU128" s="390"/>
      <c r="AV128" s="327"/>
      <c r="AW128" s="328"/>
      <c r="AX128" s="328"/>
      <c r="AY128" s="330"/>
    </row>
    <row r="129" spans="1:51" ht="24.75" customHeight="1">
      <c r="A129" s="334"/>
      <c r="B129" s="335"/>
      <c r="C129" s="335"/>
      <c r="D129" s="335"/>
      <c r="E129" s="335"/>
      <c r="F129" s="336"/>
      <c r="G129" s="321"/>
      <c r="H129" s="322"/>
      <c r="I129" s="322"/>
      <c r="J129" s="322"/>
      <c r="K129" s="323"/>
      <c r="L129" s="324"/>
      <c r="M129" s="389"/>
      <c r="N129" s="389"/>
      <c r="O129" s="389"/>
      <c r="P129" s="389"/>
      <c r="Q129" s="389"/>
      <c r="R129" s="389"/>
      <c r="S129" s="389"/>
      <c r="T129" s="389"/>
      <c r="U129" s="389"/>
      <c r="V129" s="389"/>
      <c r="W129" s="389"/>
      <c r="X129" s="390"/>
      <c r="Y129" s="327"/>
      <c r="Z129" s="328"/>
      <c r="AA129" s="328"/>
      <c r="AB129" s="328"/>
      <c r="AC129" s="328"/>
      <c r="AD129" s="321"/>
      <c r="AE129" s="322"/>
      <c r="AF129" s="322"/>
      <c r="AG129" s="322"/>
      <c r="AH129" s="323"/>
      <c r="AI129" s="324"/>
      <c r="AJ129" s="389"/>
      <c r="AK129" s="389"/>
      <c r="AL129" s="389"/>
      <c r="AM129" s="389"/>
      <c r="AN129" s="389"/>
      <c r="AO129" s="389"/>
      <c r="AP129" s="389"/>
      <c r="AQ129" s="389"/>
      <c r="AR129" s="389"/>
      <c r="AS129" s="389"/>
      <c r="AT129" s="389"/>
      <c r="AU129" s="390"/>
      <c r="AV129" s="327"/>
      <c r="AW129" s="328"/>
      <c r="AX129" s="328"/>
      <c r="AY129" s="330"/>
    </row>
    <row r="130" spans="1:51" ht="24.75" customHeight="1">
      <c r="A130" s="334"/>
      <c r="B130" s="335"/>
      <c r="C130" s="335"/>
      <c r="D130" s="335"/>
      <c r="E130" s="335"/>
      <c r="F130" s="336"/>
      <c r="G130" s="862"/>
      <c r="H130" s="863"/>
      <c r="I130" s="863"/>
      <c r="J130" s="863"/>
      <c r="K130" s="864"/>
      <c r="L130" s="865"/>
      <c r="M130" s="1064"/>
      <c r="N130" s="1064"/>
      <c r="O130" s="1064"/>
      <c r="P130" s="1064"/>
      <c r="Q130" s="1064"/>
      <c r="R130" s="1064"/>
      <c r="S130" s="1064"/>
      <c r="T130" s="1064"/>
      <c r="U130" s="1064"/>
      <c r="V130" s="1064"/>
      <c r="W130" s="1064"/>
      <c r="X130" s="1065"/>
      <c r="Y130" s="868"/>
      <c r="Z130" s="869"/>
      <c r="AA130" s="869"/>
      <c r="AB130" s="869"/>
      <c r="AC130" s="869"/>
      <c r="AD130" s="862"/>
      <c r="AE130" s="863"/>
      <c r="AF130" s="863"/>
      <c r="AG130" s="863"/>
      <c r="AH130" s="864"/>
      <c r="AI130" s="865"/>
      <c r="AJ130" s="1064"/>
      <c r="AK130" s="1064"/>
      <c r="AL130" s="1064"/>
      <c r="AM130" s="1064"/>
      <c r="AN130" s="1064"/>
      <c r="AO130" s="1064"/>
      <c r="AP130" s="1064"/>
      <c r="AQ130" s="1064"/>
      <c r="AR130" s="1064"/>
      <c r="AS130" s="1064"/>
      <c r="AT130" s="1064"/>
      <c r="AU130" s="1065"/>
      <c r="AV130" s="868"/>
      <c r="AW130" s="869"/>
      <c r="AX130" s="869"/>
      <c r="AY130" s="871"/>
    </row>
    <row r="131" spans="1:51" ht="24.75" customHeight="1">
      <c r="A131" s="334"/>
      <c r="B131" s="335"/>
      <c r="C131" s="335"/>
      <c r="D131" s="335"/>
      <c r="E131" s="335"/>
      <c r="F131" s="336"/>
      <c r="G131" s="373" t="s">
        <v>8</v>
      </c>
      <c r="H131" s="271"/>
      <c r="I131" s="271"/>
      <c r="J131" s="271"/>
      <c r="K131" s="272"/>
      <c r="L131" s="374"/>
      <c r="M131" s="386"/>
      <c r="N131" s="386"/>
      <c r="O131" s="386"/>
      <c r="P131" s="386"/>
      <c r="Q131" s="386"/>
      <c r="R131" s="386"/>
      <c r="S131" s="386"/>
      <c r="T131" s="386"/>
      <c r="U131" s="386"/>
      <c r="V131" s="386"/>
      <c r="W131" s="386"/>
      <c r="X131" s="387"/>
      <c r="Y131" s="377">
        <f>SUM(Y123:AC130)</f>
        <v>0</v>
      </c>
      <c r="Z131" s="378"/>
      <c r="AA131" s="378"/>
      <c r="AB131" s="378"/>
      <c r="AC131" s="388"/>
      <c r="AD131" s="373" t="s">
        <v>8</v>
      </c>
      <c r="AE131" s="271"/>
      <c r="AF131" s="271"/>
      <c r="AG131" s="271"/>
      <c r="AH131" s="271"/>
      <c r="AI131" s="374"/>
      <c r="AJ131" s="386"/>
      <c r="AK131" s="386"/>
      <c r="AL131" s="386"/>
      <c r="AM131" s="386"/>
      <c r="AN131" s="386"/>
      <c r="AO131" s="386"/>
      <c r="AP131" s="386"/>
      <c r="AQ131" s="386"/>
      <c r="AR131" s="386"/>
      <c r="AS131" s="386"/>
      <c r="AT131" s="386"/>
      <c r="AU131" s="387"/>
      <c r="AV131" s="377">
        <f>SUM(AV123:AY130)</f>
        <v>0</v>
      </c>
      <c r="AW131" s="378"/>
      <c r="AX131" s="378"/>
      <c r="AY131" s="380"/>
    </row>
    <row r="132" spans="1:51" ht="24.75" customHeight="1">
      <c r="A132" s="334"/>
      <c r="B132" s="335"/>
      <c r="C132" s="335"/>
      <c r="D132" s="335"/>
      <c r="E132" s="335"/>
      <c r="F132" s="336"/>
      <c r="G132" s="1067" t="s">
        <v>4</v>
      </c>
      <c r="H132" s="362"/>
      <c r="I132" s="362"/>
      <c r="J132" s="362"/>
      <c r="K132" s="362"/>
      <c r="L132" s="362"/>
      <c r="M132" s="362"/>
      <c r="N132" s="362"/>
      <c r="O132" s="362"/>
      <c r="P132" s="362"/>
      <c r="Q132" s="362"/>
      <c r="R132" s="362"/>
      <c r="S132" s="362"/>
      <c r="T132" s="362"/>
      <c r="U132" s="362"/>
      <c r="V132" s="362"/>
      <c r="W132" s="362"/>
      <c r="X132" s="362"/>
      <c r="Y132" s="362"/>
      <c r="Z132" s="362"/>
      <c r="AA132" s="362"/>
      <c r="AB132" s="362"/>
      <c r="AC132" s="363"/>
      <c r="AD132" s="1067" t="s">
        <v>156</v>
      </c>
      <c r="AE132" s="362"/>
      <c r="AF132" s="362"/>
      <c r="AG132" s="362"/>
      <c r="AH132" s="362"/>
      <c r="AI132" s="362"/>
      <c r="AJ132" s="362"/>
      <c r="AK132" s="362"/>
      <c r="AL132" s="362"/>
      <c r="AM132" s="362"/>
      <c r="AN132" s="362"/>
      <c r="AO132" s="362"/>
      <c r="AP132" s="362"/>
      <c r="AQ132" s="362"/>
      <c r="AR132" s="362"/>
      <c r="AS132" s="362"/>
      <c r="AT132" s="362"/>
      <c r="AU132" s="362"/>
      <c r="AV132" s="362"/>
      <c r="AW132" s="362"/>
      <c r="AX132" s="362"/>
      <c r="AY132" s="364"/>
    </row>
    <row r="133" spans="1:51" ht="24.75" customHeight="1">
      <c r="A133" s="334"/>
      <c r="B133" s="335"/>
      <c r="C133" s="335"/>
      <c r="D133" s="335"/>
      <c r="E133" s="335"/>
      <c r="F133" s="336"/>
      <c r="G133" s="365" t="s">
        <v>5</v>
      </c>
      <c r="H133" s="366"/>
      <c r="I133" s="366"/>
      <c r="J133" s="366"/>
      <c r="K133" s="367"/>
      <c r="L133" s="368" t="s">
        <v>6</v>
      </c>
      <c r="M133" s="366"/>
      <c r="N133" s="366"/>
      <c r="O133" s="366"/>
      <c r="P133" s="366"/>
      <c r="Q133" s="366"/>
      <c r="R133" s="366"/>
      <c r="S133" s="366"/>
      <c r="T133" s="366"/>
      <c r="U133" s="366"/>
      <c r="V133" s="366"/>
      <c r="W133" s="366"/>
      <c r="X133" s="367"/>
      <c r="Y133" s="369" t="s">
        <v>7</v>
      </c>
      <c r="Z133" s="370"/>
      <c r="AA133" s="370"/>
      <c r="AB133" s="370"/>
      <c r="AC133" s="371"/>
      <c r="AD133" s="365" t="s">
        <v>5</v>
      </c>
      <c r="AE133" s="366"/>
      <c r="AF133" s="366"/>
      <c r="AG133" s="366"/>
      <c r="AH133" s="367"/>
      <c r="AI133" s="368" t="s">
        <v>6</v>
      </c>
      <c r="AJ133" s="366"/>
      <c r="AK133" s="366"/>
      <c r="AL133" s="366"/>
      <c r="AM133" s="366"/>
      <c r="AN133" s="366"/>
      <c r="AO133" s="366"/>
      <c r="AP133" s="366"/>
      <c r="AQ133" s="366"/>
      <c r="AR133" s="366"/>
      <c r="AS133" s="366"/>
      <c r="AT133" s="366"/>
      <c r="AU133" s="367"/>
      <c r="AV133" s="369" t="s">
        <v>7</v>
      </c>
      <c r="AW133" s="370"/>
      <c r="AX133" s="370"/>
      <c r="AY133" s="372"/>
    </row>
    <row r="134" spans="1:51" ht="24.75" customHeight="1">
      <c r="A134" s="334"/>
      <c r="B134" s="335"/>
      <c r="C134" s="335"/>
      <c r="D134" s="335"/>
      <c r="E134" s="335"/>
      <c r="F134" s="336"/>
      <c r="G134" s="346"/>
      <c r="H134" s="347"/>
      <c r="I134" s="347"/>
      <c r="J134" s="347"/>
      <c r="K134" s="348"/>
      <c r="L134" s="355"/>
      <c r="M134" s="356"/>
      <c r="N134" s="356"/>
      <c r="O134" s="356"/>
      <c r="P134" s="356"/>
      <c r="Q134" s="356"/>
      <c r="R134" s="356"/>
      <c r="S134" s="356"/>
      <c r="T134" s="356"/>
      <c r="U134" s="356"/>
      <c r="V134" s="356"/>
      <c r="W134" s="356"/>
      <c r="X134" s="357"/>
      <c r="Y134" s="358"/>
      <c r="Z134" s="359"/>
      <c r="AA134" s="359"/>
      <c r="AB134" s="359"/>
      <c r="AC134" s="381"/>
      <c r="AD134" s="346"/>
      <c r="AE134" s="347"/>
      <c r="AF134" s="347"/>
      <c r="AG134" s="347"/>
      <c r="AH134" s="348"/>
      <c r="AI134" s="355"/>
      <c r="AJ134" s="356"/>
      <c r="AK134" s="356"/>
      <c r="AL134" s="356"/>
      <c r="AM134" s="356"/>
      <c r="AN134" s="356"/>
      <c r="AO134" s="356"/>
      <c r="AP134" s="356"/>
      <c r="AQ134" s="356"/>
      <c r="AR134" s="356"/>
      <c r="AS134" s="356"/>
      <c r="AT134" s="356"/>
      <c r="AU134" s="357"/>
      <c r="AV134" s="358"/>
      <c r="AW134" s="359"/>
      <c r="AX134" s="359"/>
      <c r="AY134" s="360"/>
    </row>
    <row r="135" spans="1:51" ht="24.75" customHeight="1">
      <c r="A135" s="334"/>
      <c r="B135" s="335"/>
      <c r="C135" s="335"/>
      <c r="D135" s="335"/>
      <c r="E135" s="335"/>
      <c r="F135" s="336"/>
      <c r="G135" s="321"/>
      <c r="H135" s="322"/>
      <c r="I135" s="322"/>
      <c r="J135" s="322"/>
      <c r="K135" s="323"/>
      <c r="L135" s="324"/>
      <c r="M135" s="325"/>
      <c r="N135" s="325"/>
      <c r="O135" s="325"/>
      <c r="P135" s="325"/>
      <c r="Q135" s="325"/>
      <c r="R135" s="325"/>
      <c r="S135" s="325"/>
      <c r="T135" s="325"/>
      <c r="U135" s="325"/>
      <c r="V135" s="325"/>
      <c r="W135" s="325"/>
      <c r="X135" s="326"/>
      <c r="Y135" s="327"/>
      <c r="Z135" s="328"/>
      <c r="AA135" s="328"/>
      <c r="AB135" s="328"/>
      <c r="AC135" s="329"/>
      <c r="AD135" s="321"/>
      <c r="AE135" s="322"/>
      <c r="AF135" s="322"/>
      <c r="AG135" s="322"/>
      <c r="AH135" s="323"/>
      <c r="AI135" s="324"/>
      <c r="AJ135" s="325"/>
      <c r="AK135" s="325"/>
      <c r="AL135" s="325"/>
      <c r="AM135" s="325"/>
      <c r="AN135" s="325"/>
      <c r="AO135" s="325"/>
      <c r="AP135" s="325"/>
      <c r="AQ135" s="325"/>
      <c r="AR135" s="325"/>
      <c r="AS135" s="325"/>
      <c r="AT135" s="325"/>
      <c r="AU135" s="326"/>
      <c r="AV135" s="327"/>
      <c r="AW135" s="328"/>
      <c r="AX135" s="328"/>
      <c r="AY135" s="330"/>
    </row>
    <row r="136" spans="1:51" ht="24.75" customHeight="1">
      <c r="A136" s="334"/>
      <c r="B136" s="335"/>
      <c r="C136" s="335"/>
      <c r="D136" s="335"/>
      <c r="E136" s="335"/>
      <c r="F136" s="336"/>
      <c r="G136" s="321"/>
      <c r="H136" s="322"/>
      <c r="I136" s="322"/>
      <c r="J136" s="322"/>
      <c r="K136" s="323"/>
      <c r="L136" s="324"/>
      <c r="M136" s="325"/>
      <c r="N136" s="325"/>
      <c r="O136" s="325"/>
      <c r="P136" s="325"/>
      <c r="Q136" s="325"/>
      <c r="R136" s="325"/>
      <c r="S136" s="325"/>
      <c r="T136" s="325"/>
      <c r="U136" s="325"/>
      <c r="V136" s="325"/>
      <c r="W136" s="325"/>
      <c r="X136" s="326"/>
      <c r="Y136" s="327"/>
      <c r="Z136" s="328"/>
      <c r="AA136" s="328"/>
      <c r="AB136" s="328"/>
      <c r="AC136" s="329"/>
      <c r="AD136" s="321"/>
      <c r="AE136" s="322"/>
      <c r="AF136" s="322"/>
      <c r="AG136" s="322"/>
      <c r="AH136" s="323"/>
      <c r="AI136" s="324"/>
      <c r="AJ136" s="325"/>
      <c r="AK136" s="325"/>
      <c r="AL136" s="325"/>
      <c r="AM136" s="325"/>
      <c r="AN136" s="325"/>
      <c r="AO136" s="325"/>
      <c r="AP136" s="325"/>
      <c r="AQ136" s="325"/>
      <c r="AR136" s="325"/>
      <c r="AS136" s="325"/>
      <c r="AT136" s="325"/>
      <c r="AU136" s="326"/>
      <c r="AV136" s="327"/>
      <c r="AW136" s="328"/>
      <c r="AX136" s="328"/>
      <c r="AY136" s="330"/>
    </row>
    <row r="137" spans="1:51" ht="24.75" customHeight="1">
      <c r="A137" s="334"/>
      <c r="B137" s="335"/>
      <c r="C137" s="335"/>
      <c r="D137" s="335"/>
      <c r="E137" s="335"/>
      <c r="F137" s="336"/>
      <c r="G137" s="321"/>
      <c r="H137" s="322"/>
      <c r="I137" s="322"/>
      <c r="J137" s="322"/>
      <c r="K137" s="323"/>
      <c r="L137" s="324"/>
      <c r="M137" s="389"/>
      <c r="N137" s="389"/>
      <c r="O137" s="389"/>
      <c r="P137" s="389"/>
      <c r="Q137" s="389"/>
      <c r="R137" s="389"/>
      <c r="S137" s="389"/>
      <c r="T137" s="389"/>
      <c r="U137" s="389"/>
      <c r="V137" s="389"/>
      <c r="W137" s="389"/>
      <c r="X137" s="390"/>
      <c r="Y137" s="327"/>
      <c r="Z137" s="328"/>
      <c r="AA137" s="328"/>
      <c r="AB137" s="328"/>
      <c r="AC137" s="329"/>
      <c r="AD137" s="321"/>
      <c r="AE137" s="322"/>
      <c r="AF137" s="322"/>
      <c r="AG137" s="322"/>
      <c r="AH137" s="323"/>
      <c r="AI137" s="324"/>
      <c r="AJ137" s="325"/>
      <c r="AK137" s="325"/>
      <c r="AL137" s="325"/>
      <c r="AM137" s="325"/>
      <c r="AN137" s="325"/>
      <c r="AO137" s="325"/>
      <c r="AP137" s="325"/>
      <c r="AQ137" s="325"/>
      <c r="AR137" s="325"/>
      <c r="AS137" s="325"/>
      <c r="AT137" s="325"/>
      <c r="AU137" s="326"/>
      <c r="AV137" s="327"/>
      <c r="AW137" s="328"/>
      <c r="AX137" s="328"/>
      <c r="AY137" s="330"/>
    </row>
    <row r="138" spans="1:51" ht="24.75" customHeight="1">
      <c r="A138" s="334"/>
      <c r="B138" s="335"/>
      <c r="C138" s="335"/>
      <c r="D138" s="335"/>
      <c r="E138" s="335"/>
      <c r="F138" s="336"/>
      <c r="G138" s="321"/>
      <c r="H138" s="322"/>
      <c r="I138" s="322"/>
      <c r="J138" s="322"/>
      <c r="K138" s="323"/>
      <c r="L138" s="324"/>
      <c r="M138" s="325"/>
      <c r="N138" s="325"/>
      <c r="O138" s="325"/>
      <c r="P138" s="325"/>
      <c r="Q138" s="325"/>
      <c r="R138" s="325"/>
      <c r="S138" s="325"/>
      <c r="T138" s="325"/>
      <c r="U138" s="325"/>
      <c r="V138" s="325"/>
      <c r="W138" s="325"/>
      <c r="X138" s="326"/>
      <c r="Y138" s="327"/>
      <c r="Z138" s="328"/>
      <c r="AA138" s="328"/>
      <c r="AB138" s="328"/>
      <c r="AC138" s="329"/>
      <c r="AD138" s="321"/>
      <c r="AE138" s="322"/>
      <c r="AF138" s="322"/>
      <c r="AG138" s="322"/>
      <c r="AH138" s="323"/>
      <c r="AI138" s="324"/>
      <c r="AJ138" s="325"/>
      <c r="AK138" s="325"/>
      <c r="AL138" s="325"/>
      <c r="AM138" s="325"/>
      <c r="AN138" s="325"/>
      <c r="AO138" s="325"/>
      <c r="AP138" s="325"/>
      <c r="AQ138" s="325"/>
      <c r="AR138" s="325"/>
      <c r="AS138" s="325"/>
      <c r="AT138" s="325"/>
      <c r="AU138" s="326"/>
      <c r="AV138" s="327"/>
      <c r="AW138" s="328"/>
      <c r="AX138" s="328"/>
      <c r="AY138" s="330"/>
    </row>
    <row r="139" spans="1:51" ht="24.75" customHeight="1">
      <c r="A139" s="334"/>
      <c r="B139" s="335"/>
      <c r="C139" s="335"/>
      <c r="D139" s="335"/>
      <c r="E139" s="335"/>
      <c r="F139" s="336"/>
      <c r="G139" s="321"/>
      <c r="H139" s="322"/>
      <c r="I139" s="322"/>
      <c r="J139" s="322"/>
      <c r="K139" s="323"/>
      <c r="L139" s="324"/>
      <c r="M139" s="325"/>
      <c r="N139" s="325"/>
      <c r="O139" s="325"/>
      <c r="P139" s="325"/>
      <c r="Q139" s="325"/>
      <c r="R139" s="325"/>
      <c r="S139" s="325"/>
      <c r="T139" s="325"/>
      <c r="U139" s="325"/>
      <c r="V139" s="325"/>
      <c r="W139" s="325"/>
      <c r="X139" s="326"/>
      <c r="Y139" s="327"/>
      <c r="Z139" s="328"/>
      <c r="AA139" s="328"/>
      <c r="AB139" s="328"/>
      <c r="AC139" s="329"/>
      <c r="AD139" s="321"/>
      <c r="AE139" s="322"/>
      <c r="AF139" s="322"/>
      <c r="AG139" s="322"/>
      <c r="AH139" s="323"/>
      <c r="AI139" s="324"/>
      <c r="AJ139" s="325"/>
      <c r="AK139" s="325"/>
      <c r="AL139" s="325"/>
      <c r="AM139" s="325"/>
      <c r="AN139" s="325"/>
      <c r="AO139" s="325"/>
      <c r="AP139" s="325"/>
      <c r="AQ139" s="325"/>
      <c r="AR139" s="325"/>
      <c r="AS139" s="325"/>
      <c r="AT139" s="325"/>
      <c r="AU139" s="326"/>
      <c r="AV139" s="327"/>
      <c r="AW139" s="328"/>
      <c r="AX139" s="328"/>
      <c r="AY139" s="330"/>
    </row>
    <row r="140" spans="1:51" ht="24.75" customHeight="1">
      <c r="A140" s="334"/>
      <c r="B140" s="335"/>
      <c r="C140" s="335"/>
      <c r="D140" s="335"/>
      <c r="E140" s="335"/>
      <c r="F140" s="336"/>
      <c r="G140" s="321"/>
      <c r="H140" s="322"/>
      <c r="I140" s="322"/>
      <c r="J140" s="322"/>
      <c r="K140" s="323"/>
      <c r="L140" s="324"/>
      <c r="M140" s="325"/>
      <c r="N140" s="325"/>
      <c r="O140" s="325"/>
      <c r="P140" s="325"/>
      <c r="Q140" s="325"/>
      <c r="R140" s="325"/>
      <c r="S140" s="325"/>
      <c r="T140" s="325"/>
      <c r="U140" s="325"/>
      <c r="V140" s="325"/>
      <c r="W140" s="325"/>
      <c r="X140" s="326"/>
      <c r="Y140" s="327"/>
      <c r="Z140" s="328"/>
      <c r="AA140" s="328"/>
      <c r="AB140" s="328"/>
      <c r="AC140" s="329"/>
      <c r="AD140" s="321"/>
      <c r="AE140" s="322"/>
      <c r="AF140" s="322"/>
      <c r="AG140" s="322"/>
      <c r="AH140" s="323"/>
      <c r="AI140" s="324"/>
      <c r="AJ140" s="325"/>
      <c r="AK140" s="325"/>
      <c r="AL140" s="325"/>
      <c r="AM140" s="325"/>
      <c r="AN140" s="325"/>
      <c r="AO140" s="325"/>
      <c r="AP140" s="325"/>
      <c r="AQ140" s="325"/>
      <c r="AR140" s="325"/>
      <c r="AS140" s="325"/>
      <c r="AT140" s="325"/>
      <c r="AU140" s="326"/>
      <c r="AV140" s="327"/>
      <c r="AW140" s="328"/>
      <c r="AX140" s="328"/>
      <c r="AY140" s="330"/>
    </row>
    <row r="141" spans="1:51" ht="24.75" customHeight="1">
      <c r="A141" s="334"/>
      <c r="B141" s="335"/>
      <c r="C141" s="335"/>
      <c r="D141" s="335"/>
      <c r="E141" s="335"/>
      <c r="F141" s="336"/>
      <c r="G141" s="862"/>
      <c r="H141" s="863"/>
      <c r="I141" s="863"/>
      <c r="J141" s="863"/>
      <c r="K141" s="864"/>
      <c r="L141" s="865"/>
      <c r="M141" s="866"/>
      <c r="N141" s="866"/>
      <c r="O141" s="866"/>
      <c r="P141" s="866"/>
      <c r="Q141" s="866"/>
      <c r="R141" s="866"/>
      <c r="S141" s="866"/>
      <c r="T141" s="866"/>
      <c r="U141" s="866"/>
      <c r="V141" s="866"/>
      <c r="W141" s="866"/>
      <c r="X141" s="867"/>
      <c r="Y141" s="868"/>
      <c r="Z141" s="869"/>
      <c r="AA141" s="869"/>
      <c r="AB141" s="869"/>
      <c r="AC141" s="870"/>
      <c r="AD141" s="862"/>
      <c r="AE141" s="863"/>
      <c r="AF141" s="863"/>
      <c r="AG141" s="863"/>
      <c r="AH141" s="864"/>
      <c r="AI141" s="865"/>
      <c r="AJ141" s="866"/>
      <c r="AK141" s="866"/>
      <c r="AL141" s="866"/>
      <c r="AM141" s="866"/>
      <c r="AN141" s="866"/>
      <c r="AO141" s="866"/>
      <c r="AP141" s="866"/>
      <c r="AQ141" s="866"/>
      <c r="AR141" s="866"/>
      <c r="AS141" s="866"/>
      <c r="AT141" s="866"/>
      <c r="AU141" s="867"/>
      <c r="AV141" s="868"/>
      <c r="AW141" s="869"/>
      <c r="AX141" s="869"/>
      <c r="AY141" s="871"/>
    </row>
    <row r="142" spans="1:51" ht="24.75" customHeight="1">
      <c r="A142" s="334"/>
      <c r="B142" s="335"/>
      <c r="C142" s="335"/>
      <c r="D142" s="335"/>
      <c r="E142" s="335"/>
      <c r="F142" s="336"/>
      <c r="G142" s="373" t="s">
        <v>8</v>
      </c>
      <c r="H142" s="271"/>
      <c r="I142" s="271"/>
      <c r="J142" s="271"/>
      <c r="K142" s="272"/>
      <c r="L142" s="374"/>
      <c r="M142" s="375"/>
      <c r="N142" s="375"/>
      <c r="O142" s="375"/>
      <c r="P142" s="375"/>
      <c r="Q142" s="375"/>
      <c r="R142" s="375"/>
      <c r="S142" s="375"/>
      <c r="T142" s="375"/>
      <c r="U142" s="375"/>
      <c r="V142" s="375"/>
      <c r="W142" s="375"/>
      <c r="X142" s="376"/>
      <c r="Y142" s="377">
        <f>SUM(Y134:AC141)</f>
        <v>0</v>
      </c>
      <c r="Z142" s="378"/>
      <c r="AA142" s="378"/>
      <c r="AB142" s="378"/>
      <c r="AC142" s="379"/>
      <c r="AD142" s="373" t="s">
        <v>8</v>
      </c>
      <c r="AE142" s="271"/>
      <c r="AF142" s="271"/>
      <c r="AG142" s="271"/>
      <c r="AH142" s="272"/>
      <c r="AI142" s="374"/>
      <c r="AJ142" s="375"/>
      <c r="AK142" s="375"/>
      <c r="AL142" s="375"/>
      <c r="AM142" s="375"/>
      <c r="AN142" s="375"/>
      <c r="AO142" s="375"/>
      <c r="AP142" s="375"/>
      <c r="AQ142" s="375"/>
      <c r="AR142" s="375"/>
      <c r="AS142" s="375"/>
      <c r="AT142" s="375"/>
      <c r="AU142" s="376"/>
      <c r="AV142" s="377">
        <f>SUM(AV134:AY141)</f>
        <v>0</v>
      </c>
      <c r="AW142" s="378"/>
      <c r="AX142" s="378"/>
      <c r="AY142" s="380"/>
    </row>
    <row r="143" spans="1:51" ht="24.75" customHeight="1">
      <c r="A143" s="334"/>
      <c r="B143" s="335"/>
      <c r="C143" s="335"/>
      <c r="D143" s="335"/>
      <c r="E143" s="335"/>
      <c r="F143" s="336"/>
      <c r="G143" s="1067" t="s">
        <v>148</v>
      </c>
      <c r="H143" s="362"/>
      <c r="I143" s="362"/>
      <c r="J143" s="362"/>
      <c r="K143" s="362"/>
      <c r="L143" s="362"/>
      <c r="M143" s="362"/>
      <c r="N143" s="362"/>
      <c r="O143" s="362"/>
      <c r="P143" s="362"/>
      <c r="Q143" s="362"/>
      <c r="R143" s="362"/>
      <c r="S143" s="362"/>
      <c r="T143" s="362"/>
      <c r="U143" s="362"/>
      <c r="V143" s="362"/>
      <c r="W143" s="362"/>
      <c r="X143" s="362"/>
      <c r="Y143" s="362"/>
      <c r="Z143" s="362"/>
      <c r="AA143" s="362"/>
      <c r="AB143" s="362"/>
      <c r="AC143" s="363"/>
      <c r="AD143" s="1067" t="s">
        <v>150</v>
      </c>
      <c r="AE143" s="362"/>
      <c r="AF143" s="362"/>
      <c r="AG143" s="362"/>
      <c r="AH143" s="362"/>
      <c r="AI143" s="362"/>
      <c r="AJ143" s="362"/>
      <c r="AK143" s="362"/>
      <c r="AL143" s="362"/>
      <c r="AM143" s="362"/>
      <c r="AN143" s="362"/>
      <c r="AO143" s="362"/>
      <c r="AP143" s="362"/>
      <c r="AQ143" s="362"/>
      <c r="AR143" s="362"/>
      <c r="AS143" s="362"/>
      <c r="AT143" s="362"/>
      <c r="AU143" s="362"/>
      <c r="AV143" s="362"/>
      <c r="AW143" s="362"/>
      <c r="AX143" s="362"/>
      <c r="AY143" s="364"/>
    </row>
    <row r="144" spans="1:51" ht="24.75" customHeight="1">
      <c r="A144" s="334"/>
      <c r="B144" s="335"/>
      <c r="C144" s="335"/>
      <c r="D144" s="335"/>
      <c r="E144" s="335"/>
      <c r="F144" s="336"/>
      <c r="G144" s="365" t="s">
        <v>5</v>
      </c>
      <c r="H144" s="366"/>
      <c r="I144" s="366"/>
      <c r="J144" s="366"/>
      <c r="K144" s="367"/>
      <c r="L144" s="368" t="s">
        <v>6</v>
      </c>
      <c r="M144" s="366"/>
      <c r="N144" s="366"/>
      <c r="O144" s="366"/>
      <c r="P144" s="366"/>
      <c r="Q144" s="366"/>
      <c r="R144" s="366"/>
      <c r="S144" s="366"/>
      <c r="T144" s="366"/>
      <c r="U144" s="366"/>
      <c r="V144" s="366"/>
      <c r="W144" s="366"/>
      <c r="X144" s="367"/>
      <c r="Y144" s="369" t="s">
        <v>7</v>
      </c>
      <c r="Z144" s="370"/>
      <c r="AA144" s="370"/>
      <c r="AB144" s="370"/>
      <c r="AC144" s="371"/>
      <c r="AD144" s="365" t="s">
        <v>5</v>
      </c>
      <c r="AE144" s="366"/>
      <c r="AF144" s="366"/>
      <c r="AG144" s="366"/>
      <c r="AH144" s="367"/>
      <c r="AI144" s="368" t="s">
        <v>6</v>
      </c>
      <c r="AJ144" s="366"/>
      <c r="AK144" s="366"/>
      <c r="AL144" s="366"/>
      <c r="AM144" s="366"/>
      <c r="AN144" s="366"/>
      <c r="AO144" s="366"/>
      <c r="AP144" s="366"/>
      <c r="AQ144" s="366"/>
      <c r="AR144" s="366"/>
      <c r="AS144" s="366"/>
      <c r="AT144" s="366"/>
      <c r="AU144" s="367"/>
      <c r="AV144" s="369" t="s">
        <v>7</v>
      </c>
      <c r="AW144" s="370"/>
      <c r="AX144" s="370"/>
      <c r="AY144" s="372"/>
    </row>
    <row r="145" spans="1:51" ht="24.75" customHeight="1">
      <c r="A145" s="334"/>
      <c r="B145" s="335"/>
      <c r="C145" s="335"/>
      <c r="D145" s="335"/>
      <c r="E145" s="335"/>
      <c r="F145" s="336"/>
      <c r="G145" s="346"/>
      <c r="H145" s="347"/>
      <c r="I145" s="347"/>
      <c r="J145" s="347"/>
      <c r="K145" s="348"/>
      <c r="L145" s="355"/>
      <c r="M145" s="356"/>
      <c r="N145" s="356"/>
      <c r="O145" s="356"/>
      <c r="P145" s="356"/>
      <c r="Q145" s="356"/>
      <c r="R145" s="356"/>
      <c r="S145" s="356"/>
      <c r="T145" s="356"/>
      <c r="U145" s="356"/>
      <c r="V145" s="356"/>
      <c r="W145" s="356"/>
      <c r="X145" s="357"/>
      <c r="Y145" s="358"/>
      <c r="Z145" s="359"/>
      <c r="AA145" s="359"/>
      <c r="AB145" s="359"/>
      <c r="AC145" s="381"/>
      <c r="AD145" s="346"/>
      <c r="AE145" s="347"/>
      <c r="AF145" s="347"/>
      <c r="AG145" s="347"/>
      <c r="AH145" s="348"/>
      <c r="AI145" s="355"/>
      <c r="AJ145" s="356"/>
      <c r="AK145" s="356"/>
      <c r="AL145" s="356"/>
      <c r="AM145" s="356"/>
      <c r="AN145" s="356"/>
      <c r="AO145" s="356"/>
      <c r="AP145" s="356"/>
      <c r="AQ145" s="356"/>
      <c r="AR145" s="356"/>
      <c r="AS145" s="356"/>
      <c r="AT145" s="356"/>
      <c r="AU145" s="357"/>
      <c r="AV145" s="358"/>
      <c r="AW145" s="359"/>
      <c r="AX145" s="359"/>
      <c r="AY145" s="360"/>
    </row>
    <row r="146" spans="1:51" ht="24.75" customHeight="1">
      <c r="A146" s="334"/>
      <c r="B146" s="335"/>
      <c r="C146" s="335"/>
      <c r="D146" s="335"/>
      <c r="E146" s="335"/>
      <c r="F146" s="336"/>
      <c r="G146" s="321"/>
      <c r="H146" s="322"/>
      <c r="I146" s="322"/>
      <c r="J146" s="322"/>
      <c r="K146" s="323"/>
      <c r="L146" s="324"/>
      <c r="M146" s="325"/>
      <c r="N146" s="325"/>
      <c r="O146" s="325"/>
      <c r="P146" s="325"/>
      <c r="Q146" s="325"/>
      <c r="R146" s="325"/>
      <c r="S146" s="325"/>
      <c r="T146" s="325"/>
      <c r="U146" s="325"/>
      <c r="V146" s="325"/>
      <c r="W146" s="325"/>
      <c r="X146" s="326"/>
      <c r="Y146" s="327"/>
      <c r="Z146" s="328"/>
      <c r="AA146" s="328"/>
      <c r="AB146" s="328"/>
      <c r="AC146" s="329"/>
      <c r="AD146" s="321"/>
      <c r="AE146" s="322"/>
      <c r="AF146" s="322"/>
      <c r="AG146" s="322"/>
      <c r="AH146" s="323"/>
      <c r="AI146" s="324"/>
      <c r="AJ146" s="325"/>
      <c r="AK146" s="325"/>
      <c r="AL146" s="325"/>
      <c r="AM146" s="325"/>
      <c r="AN146" s="325"/>
      <c r="AO146" s="325"/>
      <c r="AP146" s="325"/>
      <c r="AQ146" s="325"/>
      <c r="AR146" s="325"/>
      <c r="AS146" s="325"/>
      <c r="AT146" s="325"/>
      <c r="AU146" s="326"/>
      <c r="AV146" s="327"/>
      <c r="AW146" s="328"/>
      <c r="AX146" s="328"/>
      <c r="AY146" s="330"/>
    </row>
    <row r="147" spans="1:51" ht="24.75" customHeight="1">
      <c r="A147" s="334"/>
      <c r="B147" s="335"/>
      <c r="C147" s="335"/>
      <c r="D147" s="335"/>
      <c r="E147" s="335"/>
      <c r="F147" s="336"/>
      <c r="G147" s="321"/>
      <c r="H147" s="322"/>
      <c r="I147" s="322"/>
      <c r="J147" s="322"/>
      <c r="K147" s="323"/>
      <c r="L147" s="324"/>
      <c r="M147" s="325"/>
      <c r="N147" s="325"/>
      <c r="O147" s="325"/>
      <c r="P147" s="325"/>
      <c r="Q147" s="325"/>
      <c r="R147" s="325"/>
      <c r="S147" s="325"/>
      <c r="T147" s="325"/>
      <c r="U147" s="325"/>
      <c r="V147" s="325"/>
      <c r="W147" s="325"/>
      <c r="X147" s="326"/>
      <c r="Y147" s="327"/>
      <c r="Z147" s="328"/>
      <c r="AA147" s="328"/>
      <c r="AB147" s="328"/>
      <c r="AC147" s="329"/>
      <c r="AD147" s="321"/>
      <c r="AE147" s="322"/>
      <c r="AF147" s="322"/>
      <c r="AG147" s="322"/>
      <c r="AH147" s="323"/>
      <c r="AI147" s="324"/>
      <c r="AJ147" s="325"/>
      <c r="AK147" s="325"/>
      <c r="AL147" s="325"/>
      <c r="AM147" s="325"/>
      <c r="AN147" s="325"/>
      <c r="AO147" s="325"/>
      <c r="AP147" s="325"/>
      <c r="AQ147" s="325"/>
      <c r="AR147" s="325"/>
      <c r="AS147" s="325"/>
      <c r="AT147" s="325"/>
      <c r="AU147" s="326"/>
      <c r="AV147" s="327"/>
      <c r="AW147" s="328"/>
      <c r="AX147" s="328"/>
      <c r="AY147" s="330"/>
    </row>
    <row r="148" spans="1:51" ht="24.75" customHeight="1">
      <c r="A148" s="334"/>
      <c r="B148" s="335"/>
      <c r="C148" s="335"/>
      <c r="D148" s="335"/>
      <c r="E148" s="335"/>
      <c r="F148" s="336"/>
      <c r="G148" s="321"/>
      <c r="H148" s="322"/>
      <c r="I148" s="322"/>
      <c r="J148" s="322"/>
      <c r="K148" s="323"/>
      <c r="L148" s="324"/>
      <c r="M148" s="325"/>
      <c r="N148" s="325"/>
      <c r="O148" s="325"/>
      <c r="P148" s="325"/>
      <c r="Q148" s="325"/>
      <c r="R148" s="325"/>
      <c r="S148" s="325"/>
      <c r="T148" s="325"/>
      <c r="U148" s="325"/>
      <c r="V148" s="325"/>
      <c r="W148" s="325"/>
      <c r="X148" s="326"/>
      <c r="Y148" s="327"/>
      <c r="Z148" s="328"/>
      <c r="AA148" s="328"/>
      <c r="AB148" s="328"/>
      <c r="AC148" s="329"/>
      <c r="AD148" s="321"/>
      <c r="AE148" s="322"/>
      <c r="AF148" s="322"/>
      <c r="AG148" s="322"/>
      <c r="AH148" s="323"/>
      <c r="AI148" s="324"/>
      <c r="AJ148" s="325"/>
      <c r="AK148" s="325"/>
      <c r="AL148" s="325"/>
      <c r="AM148" s="325"/>
      <c r="AN148" s="325"/>
      <c r="AO148" s="325"/>
      <c r="AP148" s="325"/>
      <c r="AQ148" s="325"/>
      <c r="AR148" s="325"/>
      <c r="AS148" s="325"/>
      <c r="AT148" s="325"/>
      <c r="AU148" s="326"/>
      <c r="AV148" s="327"/>
      <c r="AW148" s="328"/>
      <c r="AX148" s="328"/>
      <c r="AY148" s="330"/>
    </row>
    <row r="149" spans="1:51" ht="24.75" customHeight="1">
      <c r="A149" s="334"/>
      <c r="B149" s="335"/>
      <c r="C149" s="335"/>
      <c r="D149" s="335"/>
      <c r="E149" s="335"/>
      <c r="F149" s="336"/>
      <c r="G149" s="321"/>
      <c r="H149" s="322"/>
      <c r="I149" s="322"/>
      <c r="J149" s="322"/>
      <c r="K149" s="323"/>
      <c r="L149" s="324"/>
      <c r="M149" s="325"/>
      <c r="N149" s="325"/>
      <c r="O149" s="325"/>
      <c r="P149" s="325"/>
      <c r="Q149" s="325"/>
      <c r="R149" s="325"/>
      <c r="S149" s="325"/>
      <c r="T149" s="325"/>
      <c r="U149" s="325"/>
      <c r="V149" s="325"/>
      <c r="W149" s="325"/>
      <c r="X149" s="326"/>
      <c r="Y149" s="327"/>
      <c r="Z149" s="328"/>
      <c r="AA149" s="328"/>
      <c r="AB149" s="328"/>
      <c r="AC149" s="329"/>
      <c r="AD149" s="321"/>
      <c r="AE149" s="322"/>
      <c r="AF149" s="322"/>
      <c r="AG149" s="322"/>
      <c r="AH149" s="323"/>
      <c r="AI149" s="324"/>
      <c r="AJ149" s="325"/>
      <c r="AK149" s="325"/>
      <c r="AL149" s="325"/>
      <c r="AM149" s="325"/>
      <c r="AN149" s="325"/>
      <c r="AO149" s="325"/>
      <c r="AP149" s="325"/>
      <c r="AQ149" s="325"/>
      <c r="AR149" s="325"/>
      <c r="AS149" s="325"/>
      <c r="AT149" s="325"/>
      <c r="AU149" s="326"/>
      <c r="AV149" s="327"/>
      <c r="AW149" s="328"/>
      <c r="AX149" s="328"/>
      <c r="AY149" s="330"/>
    </row>
    <row r="150" spans="1:51" ht="24.75" customHeight="1">
      <c r="A150" s="334"/>
      <c r="B150" s="335"/>
      <c r="C150" s="335"/>
      <c r="D150" s="335"/>
      <c r="E150" s="335"/>
      <c r="F150" s="336"/>
      <c r="G150" s="321"/>
      <c r="H150" s="322"/>
      <c r="I150" s="322"/>
      <c r="J150" s="322"/>
      <c r="K150" s="323"/>
      <c r="L150" s="324"/>
      <c r="M150" s="325"/>
      <c r="N150" s="325"/>
      <c r="O150" s="325"/>
      <c r="P150" s="325"/>
      <c r="Q150" s="325"/>
      <c r="R150" s="325"/>
      <c r="S150" s="325"/>
      <c r="T150" s="325"/>
      <c r="U150" s="325"/>
      <c r="V150" s="325"/>
      <c r="W150" s="325"/>
      <c r="X150" s="326"/>
      <c r="Y150" s="327"/>
      <c r="Z150" s="328"/>
      <c r="AA150" s="328"/>
      <c r="AB150" s="328"/>
      <c r="AC150" s="329"/>
      <c r="AD150" s="321"/>
      <c r="AE150" s="322"/>
      <c r="AF150" s="322"/>
      <c r="AG150" s="322"/>
      <c r="AH150" s="323"/>
      <c r="AI150" s="324"/>
      <c r="AJ150" s="325"/>
      <c r="AK150" s="325"/>
      <c r="AL150" s="325"/>
      <c r="AM150" s="325"/>
      <c r="AN150" s="325"/>
      <c r="AO150" s="325"/>
      <c r="AP150" s="325"/>
      <c r="AQ150" s="325"/>
      <c r="AR150" s="325"/>
      <c r="AS150" s="325"/>
      <c r="AT150" s="325"/>
      <c r="AU150" s="326"/>
      <c r="AV150" s="327"/>
      <c r="AW150" s="328"/>
      <c r="AX150" s="328"/>
      <c r="AY150" s="330"/>
    </row>
    <row r="151" spans="1:51" ht="24.75" customHeight="1">
      <c r="A151" s="334"/>
      <c r="B151" s="335"/>
      <c r="C151" s="335"/>
      <c r="D151" s="335"/>
      <c r="E151" s="335"/>
      <c r="F151" s="336"/>
      <c r="G151" s="321"/>
      <c r="H151" s="322"/>
      <c r="I151" s="322"/>
      <c r="J151" s="322"/>
      <c r="K151" s="323"/>
      <c r="L151" s="324"/>
      <c r="M151" s="325"/>
      <c r="N151" s="325"/>
      <c r="O151" s="325"/>
      <c r="P151" s="325"/>
      <c r="Q151" s="325"/>
      <c r="R151" s="325"/>
      <c r="S151" s="325"/>
      <c r="T151" s="325"/>
      <c r="U151" s="325"/>
      <c r="V151" s="325"/>
      <c r="W151" s="325"/>
      <c r="X151" s="326"/>
      <c r="Y151" s="327"/>
      <c r="Z151" s="328"/>
      <c r="AA151" s="328"/>
      <c r="AB151" s="328"/>
      <c r="AC151" s="329"/>
      <c r="AD151" s="321"/>
      <c r="AE151" s="322"/>
      <c r="AF151" s="322"/>
      <c r="AG151" s="322"/>
      <c r="AH151" s="323"/>
      <c r="AI151" s="324"/>
      <c r="AJ151" s="325"/>
      <c r="AK151" s="325"/>
      <c r="AL151" s="325"/>
      <c r="AM151" s="325"/>
      <c r="AN151" s="325"/>
      <c r="AO151" s="325"/>
      <c r="AP151" s="325"/>
      <c r="AQ151" s="325"/>
      <c r="AR151" s="325"/>
      <c r="AS151" s="325"/>
      <c r="AT151" s="325"/>
      <c r="AU151" s="326"/>
      <c r="AV151" s="327"/>
      <c r="AW151" s="328"/>
      <c r="AX151" s="328"/>
      <c r="AY151" s="330"/>
    </row>
    <row r="152" spans="1:51" ht="24.75" customHeight="1">
      <c r="A152" s="334"/>
      <c r="B152" s="335"/>
      <c r="C152" s="335"/>
      <c r="D152" s="335"/>
      <c r="E152" s="335"/>
      <c r="F152" s="336"/>
      <c r="G152" s="862"/>
      <c r="H152" s="863"/>
      <c r="I152" s="863"/>
      <c r="J152" s="863"/>
      <c r="K152" s="864"/>
      <c r="L152" s="865"/>
      <c r="M152" s="866"/>
      <c r="N152" s="866"/>
      <c r="O152" s="866"/>
      <c r="P152" s="866"/>
      <c r="Q152" s="866"/>
      <c r="R152" s="866"/>
      <c r="S152" s="866"/>
      <c r="T152" s="866"/>
      <c r="U152" s="866"/>
      <c r="V152" s="866"/>
      <c r="W152" s="866"/>
      <c r="X152" s="867"/>
      <c r="Y152" s="868"/>
      <c r="Z152" s="869"/>
      <c r="AA152" s="869"/>
      <c r="AB152" s="869"/>
      <c r="AC152" s="870"/>
      <c r="AD152" s="862"/>
      <c r="AE152" s="863"/>
      <c r="AF152" s="863"/>
      <c r="AG152" s="863"/>
      <c r="AH152" s="864"/>
      <c r="AI152" s="865"/>
      <c r="AJ152" s="866"/>
      <c r="AK152" s="866"/>
      <c r="AL152" s="866"/>
      <c r="AM152" s="866"/>
      <c r="AN152" s="866"/>
      <c r="AO152" s="866"/>
      <c r="AP152" s="866"/>
      <c r="AQ152" s="866"/>
      <c r="AR152" s="866"/>
      <c r="AS152" s="866"/>
      <c r="AT152" s="866"/>
      <c r="AU152" s="867"/>
      <c r="AV152" s="868"/>
      <c r="AW152" s="869"/>
      <c r="AX152" s="869"/>
      <c r="AY152" s="871"/>
    </row>
    <row r="153" spans="1:51" ht="24.75" customHeight="1" thickBot="1">
      <c r="A153" s="337"/>
      <c r="B153" s="338"/>
      <c r="C153" s="338"/>
      <c r="D153" s="338"/>
      <c r="E153" s="338"/>
      <c r="F153" s="339"/>
      <c r="G153" s="311" t="s">
        <v>8</v>
      </c>
      <c r="H153" s="312"/>
      <c r="I153" s="312"/>
      <c r="J153" s="312"/>
      <c r="K153" s="313"/>
      <c r="L153" s="314"/>
      <c r="M153" s="315"/>
      <c r="N153" s="315"/>
      <c r="O153" s="315"/>
      <c r="P153" s="315"/>
      <c r="Q153" s="315"/>
      <c r="R153" s="315"/>
      <c r="S153" s="315"/>
      <c r="T153" s="315"/>
      <c r="U153" s="315"/>
      <c r="V153" s="315"/>
      <c r="W153" s="315"/>
      <c r="X153" s="316"/>
      <c r="Y153" s="317">
        <f>SUM(Y145:AC152)</f>
        <v>0</v>
      </c>
      <c r="Z153" s="318"/>
      <c r="AA153" s="318"/>
      <c r="AB153" s="318"/>
      <c r="AC153" s="319"/>
      <c r="AD153" s="311" t="s">
        <v>8</v>
      </c>
      <c r="AE153" s="312"/>
      <c r="AF153" s="312"/>
      <c r="AG153" s="312"/>
      <c r="AH153" s="313"/>
      <c r="AI153" s="314"/>
      <c r="AJ153" s="315"/>
      <c r="AK153" s="315"/>
      <c r="AL153" s="315"/>
      <c r="AM153" s="315"/>
      <c r="AN153" s="315"/>
      <c r="AO153" s="315"/>
      <c r="AP153" s="315"/>
      <c r="AQ153" s="315"/>
      <c r="AR153" s="315"/>
      <c r="AS153" s="315"/>
      <c r="AT153" s="315"/>
      <c r="AU153" s="316"/>
      <c r="AV153" s="317">
        <f>SUM(AV145:AY152)</f>
        <v>0</v>
      </c>
      <c r="AW153" s="318"/>
      <c r="AX153" s="318"/>
      <c r="AY153" s="320"/>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64"/>
      <c r="B157" s="65"/>
      <c r="C157" s="66" t="s">
        <v>11</v>
      </c>
      <c r="D157" s="67"/>
      <c r="E157" s="67"/>
      <c r="F157" s="67"/>
      <c r="G157" s="67"/>
      <c r="H157" s="67"/>
      <c r="I157" s="67"/>
      <c r="J157" s="67"/>
      <c r="K157" s="67"/>
      <c r="L157" s="67"/>
      <c r="M157" s="309" t="s">
        <v>155</v>
      </c>
      <c r="N157" s="310"/>
      <c r="O157" s="310"/>
      <c r="P157" s="310"/>
      <c r="Q157" s="310"/>
      <c r="R157" s="310"/>
      <c r="S157" s="310"/>
      <c r="T157" s="67" t="s">
        <v>154</v>
      </c>
      <c r="U157" s="67"/>
      <c r="V157" s="67"/>
      <c r="W157" s="67"/>
      <c r="X157" s="67"/>
      <c r="Y157" s="67"/>
      <c r="Z157" s="67"/>
      <c r="AA157" s="67"/>
      <c r="AB157" s="67"/>
      <c r="AC157" s="67"/>
      <c r="AD157" s="67"/>
      <c r="AE157" s="67"/>
      <c r="AF157" s="67"/>
      <c r="AG157" s="67"/>
      <c r="AH157" s="67"/>
      <c r="AI157" s="67"/>
      <c r="AJ157" s="67"/>
      <c r="AK157" s="70"/>
      <c r="AL157" s="71" t="s">
        <v>12</v>
      </c>
      <c r="AM157" s="72"/>
      <c r="AN157" s="72"/>
      <c r="AO157" s="72"/>
      <c r="AP157" s="72"/>
      <c r="AQ157" s="72"/>
      <c r="AR157" s="72"/>
      <c r="AS157" s="72"/>
      <c r="AT157" s="72"/>
      <c r="AU157" s="72"/>
      <c r="AV157" s="72"/>
      <c r="AW157" s="72"/>
      <c r="AX157" s="72"/>
      <c r="AY157" s="73"/>
    </row>
    <row r="158" spans="1:51" ht="24" customHeight="1">
      <c r="A158" s="64">
        <v>1</v>
      </c>
      <c r="B158" s="65">
        <v>1</v>
      </c>
      <c r="C158" s="306"/>
      <c r="D158" s="307"/>
      <c r="E158" s="307"/>
      <c r="F158" s="307"/>
      <c r="G158" s="307"/>
      <c r="H158" s="307"/>
      <c r="I158" s="307"/>
      <c r="J158" s="307"/>
      <c r="K158" s="307"/>
      <c r="L158" s="307"/>
      <c r="M158" s="302"/>
      <c r="N158" s="302"/>
      <c r="O158" s="302"/>
      <c r="P158" s="302"/>
      <c r="Q158" s="302"/>
      <c r="R158" s="302"/>
      <c r="S158" s="302"/>
      <c r="T158" s="271"/>
      <c r="U158" s="271"/>
      <c r="V158" s="271"/>
      <c r="W158" s="271"/>
      <c r="X158" s="271"/>
      <c r="Y158" s="271"/>
      <c r="Z158" s="271"/>
      <c r="AA158" s="271"/>
      <c r="AB158" s="271"/>
      <c r="AC158" s="271"/>
      <c r="AD158" s="271"/>
      <c r="AE158" s="271"/>
      <c r="AF158" s="271"/>
      <c r="AG158" s="271"/>
      <c r="AH158" s="271"/>
      <c r="AI158" s="271"/>
      <c r="AJ158" s="271"/>
      <c r="AK158" s="272"/>
      <c r="AL158" s="273"/>
      <c r="AM158" s="274"/>
      <c r="AN158" s="274"/>
      <c r="AO158" s="274"/>
      <c r="AP158" s="274"/>
      <c r="AQ158" s="274"/>
      <c r="AR158" s="274"/>
      <c r="AS158" s="274"/>
      <c r="AT158" s="274"/>
      <c r="AU158" s="274"/>
      <c r="AV158" s="274"/>
      <c r="AW158" s="274"/>
      <c r="AX158" s="274"/>
      <c r="AY158" s="275"/>
    </row>
    <row r="159" spans="1:51" ht="24" customHeight="1">
      <c r="A159" s="64">
        <v>2</v>
      </c>
      <c r="B159" s="65">
        <v>1</v>
      </c>
      <c r="C159" s="306"/>
      <c r="D159" s="307"/>
      <c r="E159" s="307"/>
      <c r="F159" s="307"/>
      <c r="G159" s="307"/>
      <c r="H159" s="307"/>
      <c r="I159" s="307"/>
      <c r="J159" s="307"/>
      <c r="K159" s="307"/>
      <c r="L159" s="307"/>
      <c r="M159" s="302"/>
      <c r="N159" s="302"/>
      <c r="O159" s="302"/>
      <c r="P159" s="302"/>
      <c r="Q159" s="302"/>
      <c r="R159" s="302"/>
      <c r="S159" s="302"/>
      <c r="T159" s="271"/>
      <c r="U159" s="271"/>
      <c r="V159" s="271"/>
      <c r="W159" s="271"/>
      <c r="X159" s="271"/>
      <c r="Y159" s="271"/>
      <c r="Z159" s="271"/>
      <c r="AA159" s="271"/>
      <c r="AB159" s="271"/>
      <c r="AC159" s="271"/>
      <c r="AD159" s="271"/>
      <c r="AE159" s="271"/>
      <c r="AF159" s="271"/>
      <c r="AG159" s="271"/>
      <c r="AH159" s="271"/>
      <c r="AI159" s="271"/>
      <c r="AJ159" s="271"/>
      <c r="AK159" s="272"/>
      <c r="AL159" s="273"/>
      <c r="AM159" s="274"/>
      <c r="AN159" s="274"/>
      <c r="AO159" s="274"/>
      <c r="AP159" s="274"/>
      <c r="AQ159" s="274"/>
      <c r="AR159" s="274"/>
      <c r="AS159" s="274"/>
      <c r="AT159" s="274"/>
      <c r="AU159" s="274"/>
      <c r="AV159" s="274"/>
      <c r="AW159" s="274"/>
      <c r="AX159" s="274"/>
      <c r="AY159" s="275"/>
    </row>
    <row r="160" spans="1:51" ht="24" customHeight="1">
      <c r="A160" s="64">
        <v>3</v>
      </c>
      <c r="B160" s="65">
        <v>1</v>
      </c>
      <c r="C160" s="306"/>
      <c r="D160" s="307"/>
      <c r="E160" s="307"/>
      <c r="F160" s="307"/>
      <c r="G160" s="307"/>
      <c r="H160" s="307"/>
      <c r="I160" s="307"/>
      <c r="J160" s="307"/>
      <c r="K160" s="307"/>
      <c r="L160" s="307"/>
      <c r="M160" s="302"/>
      <c r="N160" s="302"/>
      <c r="O160" s="302"/>
      <c r="P160" s="302"/>
      <c r="Q160" s="302"/>
      <c r="R160" s="302"/>
      <c r="S160" s="302"/>
      <c r="T160" s="271"/>
      <c r="U160" s="271"/>
      <c r="V160" s="271"/>
      <c r="W160" s="271"/>
      <c r="X160" s="271"/>
      <c r="Y160" s="271"/>
      <c r="Z160" s="271"/>
      <c r="AA160" s="271"/>
      <c r="AB160" s="271"/>
      <c r="AC160" s="271"/>
      <c r="AD160" s="271"/>
      <c r="AE160" s="271"/>
      <c r="AF160" s="271"/>
      <c r="AG160" s="271"/>
      <c r="AH160" s="271"/>
      <c r="AI160" s="271"/>
      <c r="AJ160" s="271"/>
      <c r="AK160" s="272"/>
      <c r="AL160" s="273"/>
      <c r="AM160" s="274"/>
      <c r="AN160" s="274"/>
      <c r="AO160" s="274"/>
      <c r="AP160" s="274"/>
      <c r="AQ160" s="274"/>
      <c r="AR160" s="274"/>
      <c r="AS160" s="274"/>
      <c r="AT160" s="274"/>
      <c r="AU160" s="274"/>
      <c r="AV160" s="274"/>
      <c r="AW160" s="274"/>
      <c r="AX160" s="274"/>
      <c r="AY160" s="275"/>
    </row>
    <row r="161" spans="1:51" ht="24" customHeight="1">
      <c r="A161" s="53">
        <v>4</v>
      </c>
      <c r="B161" s="54"/>
      <c r="C161" s="306"/>
      <c r="D161" s="307"/>
      <c r="E161" s="307"/>
      <c r="F161" s="307"/>
      <c r="G161" s="307"/>
      <c r="H161" s="307"/>
      <c r="I161" s="307"/>
      <c r="J161" s="307"/>
      <c r="K161" s="307"/>
      <c r="L161" s="307"/>
      <c r="M161" s="302"/>
      <c r="N161" s="302"/>
      <c r="O161" s="302"/>
      <c r="P161" s="302"/>
      <c r="Q161" s="302"/>
      <c r="R161" s="302"/>
      <c r="S161" s="302"/>
      <c r="T161" s="271"/>
      <c r="U161" s="271"/>
      <c r="V161" s="271"/>
      <c r="W161" s="271"/>
      <c r="X161" s="271"/>
      <c r="Y161" s="271"/>
      <c r="Z161" s="271"/>
      <c r="AA161" s="271"/>
      <c r="AB161" s="271"/>
      <c r="AC161" s="271"/>
      <c r="AD161" s="271"/>
      <c r="AE161" s="271"/>
      <c r="AF161" s="271"/>
      <c r="AG161" s="271"/>
      <c r="AH161" s="271"/>
      <c r="AI161" s="271"/>
      <c r="AJ161" s="271"/>
      <c r="AK161" s="272"/>
      <c r="AL161" s="273"/>
      <c r="AM161" s="274"/>
      <c r="AN161" s="274"/>
      <c r="AO161" s="274"/>
      <c r="AP161" s="274"/>
      <c r="AQ161" s="274"/>
      <c r="AR161" s="274"/>
      <c r="AS161" s="274"/>
      <c r="AT161" s="274"/>
      <c r="AU161" s="274"/>
      <c r="AV161" s="274"/>
      <c r="AW161" s="274"/>
      <c r="AX161" s="274"/>
      <c r="AY161" s="275"/>
    </row>
    <row r="162" spans="1:51" ht="24" customHeight="1">
      <c r="A162" s="53">
        <v>5</v>
      </c>
      <c r="B162" s="54"/>
      <c r="C162" s="306"/>
      <c r="D162" s="307"/>
      <c r="E162" s="307"/>
      <c r="F162" s="307"/>
      <c r="G162" s="307"/>
      <c r="H162" s="307"/>
      <c r="I162" s="307"/>
      <c r="J162" s="307"/>
      <c r="K162" s="307"/>
      <c r="L162" s="307"/>
      <c r="M162" s="302"/>
      <c r="N162" s="302"/>
      <c r="O162" s="302"/>
      <c r="P162" s="302"/>
      <c r="Q162" s="302"/>
      <c r="R162" s="302"/>
      <c r="S162" s="302"/>
      <c r="T162" s="271"/>
      <c r="U162" s="271"/>
      <c r="V162" s="271"/>
      <c r="W162" s="271"/>
      <c r="X162" s="271"/>
      <c r="Y162" s="271"/>
      <c r="Z162" s="271"/>
      <c r="AA162" s="271"/>
      <c r="AB162" s="271"/>
      <c r="AC162" s="271"/>
      <c r="AD162" s="271"/>
      <c r="AE162" s="271"/>
      <c r="AF162" s="271"/>
      <c r="AG162" s="271"/>
      <c r="AH162" s="271"/>
      <c r="AI162" s="271"/>
      <c r="AJ162" s="271"/>
      <c r="AK162" s="272"/>
      <c r="AL162" s="273"/>
      <c r="AM162" s="274"/>
      <c r="AN162" s="274"/>
      <c r="AO162" s="274"/>
      <c r="AP162" s="274"/>
      <c r="AQ162" s="274"/>
      <c r="AR162" s="274"/>
      <c r="AS162" s="274"/>
      <c r="AT162" s="274"/>
      <c r="AU162" s="274"/>
      <c r="AV162" s="274"/>
      <c r="AW162" s="274"/>
      <c r="AX162" s="274"/>
      <c r="AY162" s="275"/>
    </row>
    <row r="163" spans="1:51" ht="24" customHeight="1">
      <c r="A163" s="53">
        <v>6</v>
      </c>
      <c r="B163" s="54"/>
      <c r="C163" s="306"/>
      <c r="D163" s="307"/>
      <c r="E163" s="307"/>
      <c r="F163" s="307"/>
      <c r="G163" s="307"/>
      <c r="H163" s="307"/>
      <c r="I163" s="307"/>
      <c r="J163" s="307"/>
      <c r="K163" s="307"/>
      <c r="L163" s="307"/>
      <c r="M163" s="302"/>
      <c r="N163" s="302"/>
      <c r="O163" s="302"/>
      <c r="P163" s="302"/>
      <c r="Q163" s="302"/>
      <c r="R163" s="302"/>
      <c r="S163" s="302"/>
      <c r="T163" s="271"/>
      <c r="U163" s="271"/>
      <c r="V163" s="271"/>
      <c r="W163" s="271"/>
      <c r="X163" s="271"/>
      <c r="Y163" s="271"/>
      <c r="Z163" s="271"/>
      <c r="AA163" s="271"/>
      <c r="AB163" s="271"/>
      <c r="AC163" s="271"/>
      <c r="AD163" s="271"/>
      <c r="AE163" s="271"/>
      <c r="AF163" s="271"/>
      <c r="AG163" s="271"/>
      <c r="AH163" s="271"/>
      <c r="AI163" s="271"/>
      <c r="AJ163" s="271"/>
      <c r="AK163" s="272"/>
      <c r="AL163" s="273"/>
      <c r="AM163" s="274"/>
      <c r="AN163" s="274"/>
      <c r="AO163" s="274"/>
      <c r="AP163" s="274"/>
      <c r="AQ163" s="274"/>
      <c r="AR163" s="274"/>
      <c r="AS163" s="274"/>
      <c r="AT163" s="274"/>
      <c r="AU163" s="274"/>
      <c r="AV163" s="274"/>
      <c r="AW163" s="274"/>
      <c r="AX163" s="274"/>
      <c r="AY163" s="275"/>
    </row>
    <row r="164" spans="1:51" ht="24" customHeight="1">
      <c r="A164" s="53">
        <v>7</v>
      </c>
      <c r="B164" s="54"/>
      <c r="C164" s="306"/>
      <c r="D164" s="307"/>
      <c r="E164" s="307"/>
      <c r="F164" s="307"/>
      <c r="G164" s="307"/>
      <c r="H164" s="307"/>
      <c r="I164" s="307"/>
      <c r="J164" s="307"/>
      <c r="K164" s="307"/>
      <c r="L164" s="307"/>
      <c r="M164" s="302"/>
      <c r="N164" s="302"/>
      <c r="O164" s="302"/>
      <c r="P164" s="302"/>
      <c r="Q164" s="302"/>
      <c r="R164" s="302"/>
      <c r="S164" s="302"/>
      <c r="T164" s="271"/>
      <c r="U164" s="271"/>
      <c r="V164" s="271"/>
      <c r="W164" s="271"/>
      <c r="X164" s="271"/>
      <c r="Y164" s="271"/>
      <c r="Z164" s="271"/>
      <c r="AA164" s="271"/>
      <c r="AB164" s="271"/>
      <c r="AC164" s="271"/>
      <c r="AD164" s="271"/>
      <c r="AE164" s="271"/>
      <c r="AF164" s="271"/>
      <c r="AG164" s="271"/>
      <c r="AH164" s="271"/>
      <c r="AI164" s="271"/>
      <c r="AJ164" s="271"/>
      <c r="AK164" s="272"/>
      <c r="AL164" s="273"/>
      <c r="AM164" s="274"/>
      <c r="AN164" s="274"/>
      <c r="AO164" s="274"/>
      <c r="AP164" s="274"/>
      <c r="AQ164" s="274"/>
      <c r="AR164" s="274"/>
      <c r="AS164" s="274"/>
      <c r="AT164" s="274"/>
      <c r="AU164" s="274"/>
      <c r="AV164" s="274"/>
      <c r="AW164" s="274"/>
      <c r="AX164" s="274"/>
      <c r="AY164" s="275"/>
    </row>
    <row r="165" spans="1:51" ht="24" customHeight="1">
      <c r="A165" s="53">
        <v>8</v>
      </c>
      <c r="B165" s="54"/>
      <c r="C165" s="306"/>
      <c r="D165" s="307"/>
      <c r="E165" s="307"/>
      <c r="F165" s="307"/>
      <c r="G165" s="307"/>
      <c r="H165" s="307"/>
      <c r="I165" s="307"/>
      <c r="J165" s="307"/>
      <c r="K165" s="307"/>
      <c r="L165" s="307"/>
      <c r="M165" s="302"/>
      <c r="N165" s="302"/>
      <c r="O165" s="302"/>
      <c r="P165" s="302"/>
      <c r="Q165" s="302"/>
      <c r="R165" s="302"/>
      <c r="S165" s="302"/>
      <c r="T165" s="271"/>
      <c r="U165" s="271"/>
      <c r="V165" s="271"/>
      <c r="W165" s="271"/>
      <c r="X165" s="271"/>
      <c r="Y165" s="271"/>
      <c r="Z165" s="271"/>
      <c r="AA165" s="271"/>
      <c r="AB165" s="271"/>
      <c r="AC165" s="271"/>
      <c r="AD165" s="271"/>
      <c r="AE165" s="271"/>
      <c r="AF165" s="271"/>
      <c r="AG165" s="271"/>
      <c r="AH165" s="271"/>
      <c r="AI165" s="271"/>
      <c r="AJ165" s="271"/>
      <c r="AK165" s="272"/>
      <c r="AL165" s="273"/>
      <c r="AM165" s="274"/>
      <c r="AN165" s="274"/>
      <c r="AO165" s="274"/>
      <c r="AP165" s="274"/>
      <c r="AQ165" s="274"/>
      <c r="AR165" s="274"/>
      <c r="AS165" s="274"/>
      <c r="AT165" s="274"/>
      <c r="AU165" s="274"/>
      <c r="AV165" s="274"/>
      <c r="AW165" s="274"/>
      <c r="AX165" s="274"/>
      <c r="AY165" s="275"/>
    </row>
    <row r="166" spans="1:51" ht="24" customHeight="1">
      <c r="A166" s="53">
        <v>9</v>
      </c>
      <c r="B166" s="54"/>
      <c r="C166" s="306"/>
      <c r="D166" s="307"/>
      <c r="E166" s="307"/>
      <c r="F166" s="307"/>
      <c r="G166" s="307"/>
      <c r="H166" s="307"/>
      <c r="I166" s="307"/>
      <c r="J166" s="307"/>
      <c r="K166" s="307"/>
      <c r="L166" s="307"/>
      <c r="M166" s="302"/>
      <c r="N166" s="302"/>
      <c r="O166" s="302"/>
      <c r="P166" s="302"/>
      <c r="Q166" s="302"/>
      <c r="R166" s="302"/>
      <c r="S166" s="302"/>
      <c r="T166" s="271"/>
      <c r="U166" s="271"/>
      <c r="V166" s="271"/>
      <c r="W166" s="271"/>
      <c r="X166" s="271"/>
      <c r="Y166" s="271"/>
      <c r="Z166" s="271"/>
      <c r="AA166" s="271"/>
      <c r="AB166" s="271"/>
      <c r="AC166" s="271"/>
      <c r="AD166" s="271"/>
      <c r="AE166" s="271"/>
      <c r="AF166" s="271"/>
      <c r="AG166" s="271"/>
      <c r="AH166" s="271"/>
      <c r="AI166" s="271"/>
      <c r="AJ166" s="271"/>
      <c r="AK166" s="272"/>
      <c r="AL166" s="273"/>
      <c r="AM166" s="274"/>
      <c r="AN166" s="274"/>
      <c r="AO166" s="274"/>
      <c r="AP166" s="274"/>
      <c r="AQ166" s="274"/>
      <c r="AR166" s="274"/>
      <c r="AS166" s="274"/>
      <c r="AT166" s="274"/>
      <c r="AU166" s="274"/>
      <c r="AV166" s="274"/>
      <c r="AW166" s="274"/>
      <c r="AX166" s="274"/>
      <c r="AY166" s="275"/>
    </row>
    <row r="167" spans="1:51" ht="24" customHeight="1">
      <c r="A167" s="53">
        <v>10</v>
      </c>
      <c r="B167" s="54"/>
      <c r="C167" s="306"/>
      <c r="D167" s="307"/>
      <c r="E167" s="307"/>
      <c r="F167" s="307"/>
      <c r="G167" s="307"/>
      <c r="H167" s="307"/>
      <c r="I167" s="307"/>
      <c r="J167" s="307"/>
      <c r="K167" s="307"/>
      <c r="L167" s="307"/>
      <c r="M167" s="302"/>
      <c r="N167" s="302"/>
      <c r="O167" s="302"/>
      <c r="P167" s="302"/>
      <c r="Q167" s="302"/>
      <c r="R167" s="302"/>
      <c r="S167" s="302"/>
      <c r="T167" s="271"/>
      <c r="U167" s="271"/>
      <c r="V167" s="271"/>
      <c r="W167" s="271"/>
      <c r="X167" s="271"/>
      <c r="Y167" s="271"/>
      <c r="Z167" s="271"/>
      <c r="AA167" s="271"/>
      <c r="AB167" s="271"/>
      <c r="AC167" s="271"/>
      <c r="AD167" s="271"/>
      <c r="AE167" s="271"/>
      <c r="AF167" s="271"/>
      <c r="AG167" s="271"/>
      <c r="AH167" s="271"/>
      <c r="AI167" s="271"/>
      <c r="AJ167" s="271"/>
      <c r="AK167" s="272"/>
      <c r="AL167" s="273"/>
      <c r="AM167" s="274"/>
      <c r="AN167" s="274"/>
      <c r="AO167" s="274"/>
      <c r="AP167" s="274"/>
      <c r="AQ167" s="274"/>
      <c r="AR167" s="274"/>
      <c r="AS167" s="274"/>
      <c r="AT167" s="274"/>
      <c r="AU167" s="274"/>
      <c r="AV167" s="274"/>
      <c r="AW167" s="274"/>
      <c r="AX167" s="274"/>
      <c r="AY167" s="275"/>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64"/>
      <c r="B169" s="65"/>
      <c r="C169" s="66" t="s">
        <v>11</v>
      </c>
      <c r="D169" s="67"/>
      <c r="E169" s="67"/>
      <c r="F169" s="67"/>
      <c r="G169" s="67"/>
      <c r="H169" s="67"/>
      <c r="I169" s="67"/>
      <c r="J169" s="67"/>
      <c r="K169" s="67"/>
      <c r="L169" s="67"/>
      <c r="M169" s="68" t="s">
        <v>155</v>
      </c>
      <c r="N169" s="69"/>
      <c r="O169" s="69"/>
      <c r="P169" s="69"/>
      <c r="Q169" s="69"/>
      <c r="R169" s="69"/>
      <c r="S169" s="69"/>
      <c r="T169" s="67" t="s">
        <v>154</v>
      </c>
      <c r="U169" s="67"/>
      <c r="V169" s="67"/>
      <c r="W169" s="67"/>
      <c r="X169" s="67"/>
      <c r="Y169" s="67"/>
      <c r="Z169" s="67"/>
      <c r="AA169" s="67"/>
      <c r="AB169" s="67"/>
      <c r="AC169" s="67"/>
      <c r="AD169" s="67"/>
      <c r="AE169" s="67"/>
      <c r="AF169" s="67"/>
      <c r="AG169" s="67"/>
      <c r="AH169" s="67"/>
      <c r="AI169" s="67"/>
      <c r="AJ169" s="67"/>
      <c r="AK169" s="70"/>
      <c r="AL169" s="71" t="s">
        <v>12</v>
      </c>
      <c r="AM169" s="72"/>
      <c r="AN169" s="72"/>
      <c r="AO169" s="72"/>
      <c r="AP169" s="72"/>
      <c r="AQ169" s="72"/>
      <c r="AR169" s="72"/>
      <c r="AS169" s="72"/>
      <c r="AT169" s="72"/>
      <c r="AU169" s="72"/>
      <c r="AV169" s="72"/>
      <c r="AW169" s="72"/>
      <c r="AX169" s="72"/>
      <c r="AY169" s="73"/>
    </row>
    <row r="170" spans="1:51" ht="24" customHeight="1">
      <c r="A170" s="53">
        <v>1</v>
      </c>
      <c r="B170" s="54"/>
      <c r="C170" s="306"/>
      <c r="D170" s="307"/>
      <c r="E170" s="307"/>
      <c r="F170" s="307"/>
      <c r="G170" s="307"/>
      <c r="H170" s="307"/>
      <c r="I170" s="307"/>
      <c r="J170" s="307"/>
      <c r="K170" s="307"/>
      <c r="L170" s="307"/>
      <c r="M170" s="302"/>
      <c r="N170" s="302"/>
      <c r="O170" s="302"/>
      <c r="P170" s="302"/>
      <c r="Q170" s="302"/>
      <c r="R170" s="302"/>
      <c r="S170" s="302"/>
      <c r="T170" s="271"/>
      <c r="U170" s="271"/>
      <c r="V170" s="271"/>
      <c r="W170" s="271"/>
      <c r="X170" s="271"/>
      <c r="Y170" s="271"/>
      <c r="Z170" s="271"/>
      <c r="AA170" s="271"/>
      <c r="AB170" s="271"/>
      <c r="AC170" s="271"/>
      <c r="AD170" s="271"/>
      <c r="AE170" s="271"/>
      <c r="AF170" s="271"/>
      <c r="AG170" s="271"/>
      <c r="AH170" s="271"/>
      <c r="AI170" s="271"/>
      <c r="AJ170" s="271"/>
      <c r="AK170" s="272"/>
      <c r="AL170" s="303"/>
      <c r="AM170" s="304"/>
      <c r="AN170" s="304"/>
      <c r="AO170" s="304"/>
      <c r="AP170" s="304"/>
      <c r="AQ170" s="304"/>
      <c r="AR170" s="304"/>
      <c r="AS170" s="304"/>
      <c r="AT170" s="304"/>
      <c r="AU170" s="304"/>
      <c r="AV170" s="304"/>
      <c r="AW170" s="304"/>
      <c r="AX170" s="304"/>
      <c r="AY170" s="305"/>
    </row>
    <row r="171" spans="1:51" ht="24" customHeight="1">
      <c r="A171" s="53">
        <v>2</v>
      </c>
      <c r="B171" s="54"/>
      <c r="C171" s="306"/>
      <c r="D171" s="307"/>
      <c r="E171" s="307"/>
      <c r="F171" s="307"/>
      <c r="G171" s="307"/>
      <c r="H171" s="307"/>
      <c r="I171" s="307"/>
      <c r="J171" s="307"/>
      <c r="K171" s="307"/>
      <c r="L171" s="307"/>
      <c r="M171" s="302"/>
      <c r="N171" s="302"/>
      <c r="O171" s="302"/>
      <c r="P171" s="302"/>
      <c r="Q171" s="302"/>
      <c r="R171" s="302"/>
      <c r="S171" s="302"/>
      <c r="T171" s="271"/>
      <c r="U171" s="271"/>
      <c r="V171" s="271"/>
      <c r="W171" s="271"/>
      <c r="X171" s="271"/>
      <c r="Y171" s="271"/>
      <c r="Z171" s="271"/>
      <c r="AA171" s="271"/>
      <c r="AB171" s="271"/>
      <c r="AC171" s="271"/>
      <c r="AD171" s="271"/>
      <c r="AE171" s="271"/>
      <c r="AF171" s="271"/>
      <c r="AG171" s="271"/>
      <c r="AH171" s="271"/>
      <c r="AI171" s="271"/>
      <c r="AJ171" s="271"/>
      <c r="AK171" s="272"/>
      <c r="AL171" s="303"/>
      <c r="AM171" s="304"/>
      <c r="AN171" s="304"/>
      <c r="AO171" s="304"/>
      <c r="AP171" s="304"/>
      <c r="AQ171" s="304"/>
      <c r="AR171" s="304"/>
      <c r="AS171" s="304"/>
      <c r="AT171" s="304"/>
      <c r="AU171" s="304"/>
      <c r="AV171" s="304"/>
      <c r="AW171" s="304"/>
      <c r="AX171" s="304"/>
      <c r="AY171" s="305"/>
    </row>
    <row r="172" spans="1:51" ht="24" customHeight="1">
      <c r="A172" s="53">
        <v>3</v>
      </c>
      <c r="B172" s="54"/>
      <c r="C172" s="306"/>
      <c r="D172" s="307"/>
      <c r="E172" s="307"/>
      <c r="F172" s="307"/>
      <c r="G172" s="307"/>
      <c r="H172" s="307"/>
      <c r="I172" s="307"/>
      <c r="J172" s="307"/>
      <c r="K172" s="307"/>
      <c r="L172" s="307"/>
      <c r="M172" s="302"/>
      <c r="N172" s="302"/>
      <c r="O172" s="302"/>
      <c r="P172" s="302"/>
      <c r="Q172" s="302"/>
      <c r="R172" s="302"/>
      <c r="S172" s="302"/>
      <c r="T172" s="271"/>
      <c r="U172" s="271"/>
      <c r="V172" s="271"/>
      <c r="W172" s="271"/>
      <c r="X172" s="271"/>
      <c r="Y172" s="271"/>
      <c r="Z172" s="271"/>
      <c r="AA172" s="271"/>
      <c r="AB172" s="271"/>
      <c r="AC172" s="271"/>
      <c r="AD172" s="271"/>
      <c r="AE172" s="271"/>
      <c r="AF172" s="271"/>
      <c r="AG172" s="271"/>
      <c r="AH172" s="271"/>
      <c r="AI172" s="271"/>
      <c r="AJ172" s="271"/>
      <c r="AK172" s="272"/>
      <c r="AL172" s="303"/>
      <c r="AM172" s="304"/>
      <c r="AN172" s="304"/>
      <c r="AO172" s="304"/>
      <c r="AP172" s="304"/>
      <c r="AQ172" s="304"/>
      <c r="AR172" s="304"/>
      <c r="AS172" s="304"/>
      <c r="AT172" s="304"/>
      <c r="AU172" s="304"/>
      <c r="AV172" s="304"/>
      <c r="AW172" s="304"/>
      <c r="AX172" s="304"/>
      <c r="AY172" s="305"/>
    </row>
    <row r="173" spans="1:51" ht="24" customHeight="1">
      <c r="A173" s="53">
        <v>4</v>
      </c>
      <c r="B173" s="54"/>
      <c r="C173" s="306"/>
      <c r="D173" s="307"/>
      <c r="E173" s="307"/>
      <c r="F173" s="307"/>
      <c r="G173" s="307"/>
      <c r="H173" s="307"/>
      <c r="I173" s="307"/>
      <c r="J173" s="307"/>
      <c r="K173" s="307"/>
      <c r="L173" s="307"/>
      <c r="M173" s="302"/>
      <c r="N173" s="302"/>
      <c r="O173" s="302"/>
      <c r="P173" s="302"/>
      <c r="Q173" s="302"/>
      <c r="R173" s="302"/>
      <c r="S173" s="302"/>
      <c r="T173" s="271"/>
      <c r="U173" s="271"/>
      <c r="V173" s="271"/>
      <c r="W173" s="271"/>
      <c r="X173" s="271"/>
      <c r="Y173" s="271"/>
      <c r="Z173" s="271"/>
      <c r="AA173" s="271"/>
      <c r="AB173" s="271"/>
      <c r="AC173" s="271"/>
      <c r="AD173" s="271"/>
      <c r="AE173" s="271"/>
      <c r="AF173" s="271"/>
      <c r="AG173" s="271"/>
      <c r="AH173" s="271"/>
      <c r="AI173" s="271"/>
      <c r="AJ173" s="271"/>
      <c r="AK173" s="272"/>
      <c r="AL173" s="303"/>
      <c r="AM173" s="304"/>
      <c r="AN173" s="304"/>
      <c r="AO173" s="304"/>
      <c r="AP173" s="304"/>
      <c r="AQ173" s="304"/>
      <c r="AR173" s="304"/>
      <c r="AS173" s="304"/>
      <c r="AT173" s="304"/>
      <c r="AU173" s="304"/>
      <c r="AV173" s="304"/>
      <c r="AW173" s="304"/>
      <c r="AX173" s="304"/>
      <c r="AY173" s="305"/>
    </row>
    <row r="174" spans="1:51" ht="24" customHeight="1">
      <c r="A174" s="53">
        <v>5</v>
      </c>
      <c r="B174" s="54"/>
      <c r="C174" s="306"/>
      <c r="D174" s="307"/>
      <c r="E174" s="307"/>
      <c r="F174" s="307"/>
      <c r="G174" s="307"/>
      <c r="H174" s="307"/>
      <c r="I174" s="307"/>
      <c r="J174" s="307"/>
      <c r="K174" s="307"/>
      <c r="L174" s="307"/>
      <c r="M174" s="302"/>
      <c r="N174" s="302"/>
      <c r="O174" s="302"/>
      <c r="P174" s="302"/>
      <c r="Q174" s="302"/>
      <c r="R174" s="302"/>
      <c r="S174" s="302"/>
      <c r="T174" s="271"/>
      <c r="U174" s="271"/>
      <c r="V174" s="271"/>
      <c r="W174" s="271"/>
      <c r="X174" s="271"/>
      <c r="Y174" s="271"/>
      <c r="Z174" s="271"/>
      <c r="AA174" s="271"/>
      <c r="AB174" s="271"/>
      <c r="AC174" s="271"/>
      <c r="AD174" s="271"/>
      <c r="AE174" s="271"/>
      <c r="AF174" s="271"/>
      <c r="AG174" s="271"/>
      <c r="AH174" s="271"/>
      <c r="AI174" s="271"/>
      <c r="AJ174" s="271"/>
      <c r="AK174" s="272"/>
      <c r="AL174" s="303"/>
      <c r="AM174" s="304"/>
      <c r="AN174" s="304"/>
      <c r="AO174" s="304"/>
      <c r="AP174" s="304"/>
      <c r="AQ174" s="304"/>
      <c r="AR174" s="304"/>
      <c r="AS174" s="304"/>
      <c r="AT174" s="304"/>
      <c r="AU174" s="304"/>
      <c r="AV174" s="304"/>
      <c r="AW174" s="304"/>
      <c r="AX174" s="304"/>
      <c r="AY174" s="305"/>
    </row>
    <row r="175" spans="1:51" ht="24" customHeight="1">
      <c r="A175" s="53">
        <v>6</v>
      </c>
      <c r="B175" s="54"/>
      <c r="C175" s="306"/>
      <c r="D175" s="307"/>
      <c r="E175" s="307"/>
      <c r="F175" s="307"/>
      <c r="G175" s="307"/>
      <c r="H175" s="307"/>
      <c r="I175" s="307"/>
      <c r="J175" s="307"/>
      <c r="K175" s="307"/>
      <c r="L175" s="307"/>
      <c r="M175" s="302"/>
      <c r="N175" s="302"/>
      <c r="O175" s="302"/>
      <c r="P175" s="302"/>
      <c r="Q175" s="302"/>
      <c r="R175" s="302"/>
      <c r="S175" s="302"/>
      <c r="T175" s="271"/>
      <c r="U175" s="271"/>
      <c r="V175" s="271"/>
      <c r="W175" s="271"/>
      <c r="X175" s="271"/>
      <c r="Y175" s="271"/>
      <c r="Z175" s="271"/>
      <c r="AA175" s="271"/>
      <c r="AB175" s="271"/>
      <c r="AC175" s="271"/>
      <c r="AD175" s="271"/>
      <c r="AE175" s="271"/>
      <c r="AF175" s="271"/>
      <c r="AG175" s="271"/>
      <c r="AH175" s="271"/>
      <c r="AI175" s="271"/>
      <c r="AJ175" s="271"/>
      <c r="AK175" s="272"/>
      <c r="AL175" s="303"/>
      <c r="AM175" s="304"/>
      <c r="AN175" s="304"/>
      <c r="AO175" s="304"/>
      <c r="AP175" s="304"/>
      <c r="AQ175" s="304"/>
      <c r="AR175" s="304"/>
      <c r="AS175" s="304"/>
      <c r="AT175" s="304"/>
      <c r="AU175" s="304"/>
      <c r="AV175" s="304"/>
      <c r="AW175" s="304"/>
      <c r="AX175" s="304"/>
      <c r="AY175" s="305"/>
    </row>
    <row r="176" spans="1:51" ht="24" customHeight="1">
      <c r="A176" s="53">
        <v>7</v>
      </c>
      <c r="B176" s="54"/>
      <c r="C176" s="306"/>
      <c r="D176" s="307"/>
      <c r="E176" s="307"/>
      <c r="F176" s="307"/>
      <c r="G176" s="307"/>
      <c r="H176" s="307"/>
      <c r="I176" s="307"/>
      <c r="J176" s="307"/>
      <c r="K176" s="307"/>
      <c r="L176" s="307"/>
      <c r="M176" s="302"/>
      <c r="N176" s="302"/>
      <c r="O176" s="302"/>
      <c r="P176" s="302"/>
      <c r="Q176" s="302"/>
      <c r="R176" s="302"/>
      <c r="S176" s="302"/>
      <c r="T176" s="271"/>
      <c r="U176" s="271"/>
      <c r="V176" s="271"/>
      <c r="W176" s="271"/>
      <c r="X176" s="271"/>
      <c r="Y176" s="271"/>
      <c r="Z176" s="271"/>
      <c r="AA176" s="271"/>
      <c r="AB176" s="271"/>
      <c r="AC176" s="271"/>
      <c r="AD176" s="271"/>
      <c r="AE176" s="271"/>
      <c r="AF176" s="271"/>
      <c r="AG176" s="271"/>
      <c r="AH176" s="271"/>
      <c r="AI176" s="271"/>
      <c r="AJ176" s="271"/>
      <c r="AK176" s="272"/>
      <c r="AL176" s="303"/>
      <c r="AM176" s="304"/>
      <c r="AN176" s="304"/>
      <c r="AO176" s="304"/>
      <c r="AP176" s="304"/>
      <c r="AQ176" s="304"/>
      <c r="AR176" s="304"/>
      <c r="AS176" s="304"/>
      <c r="AT176" s="304"/>
      <c r="AU176" s="304"/>
      <c r="AV176" s="304"/>
      <c r="AW176" s="304"/>
      <c r="AX176" s="304"/>
      <c r="AY176" s="305"/>
    </row>
    <row r="177" spans="1:51" ht="24" customHeight="1">
      <c r="A177" s="53">
        <v>8</v>
      </c>
      <c r="B177" s="54"/>
      <c r="C177" s="306"/>
      <c r="D177" s="307"/>
      <c r="E177" s="307"/>
      <c r="F177" s="307"/>
      <c r="G177" s="307"/>
      <c r="H177" s="307"/>
      <c r="I177" s="307"/>
      <c r="J177" s="307"/>
      <c r="K177" s="307"/>
      <c r="L177" s="307"/>
      <c r="M177" s="302"/>
      <c r="N177" s="302"/>
      <c r="O177" s="302"/>
      <c r="P177" s="302"/>
      <c r="Q177" s="302"/>
      <c r="R177" s="302"/>
      <c r="S177" s="302"/>
      <c r="T177" s="271"/>
      <c r="U177" s="271"/>
      <c r="V177" s="271"/>
      <c r="W177" s="271"/>
      <c r="X177" s="271"/>
      <c r="Y177" s="271"/>
      <c r="Z177" s="271"/>
      <c r="AA177" s="271"/>
      <c r="AB177" s="271"/>
      <c r="AC177" s="271"/>
      <c r="AD177" s="271"/>
      <c r="AE177" s="271"/>
      <c r="AF177" s="271"/>
      <c r="AG177" s="271"/>
      <c r="AH177" s="271"/>
      <c r="AI177" s="271"/>
      <c r="AJ177" s="271"/>
      <c r="AK177" s="272"/>
      <c r="AL177" s="303"/>
      <c r="AM177" s="304"/>
      <c r="AN177" s="304"/>
      <c r="AO177" s="304"/>
      <c r="AP177" s="304"/>
      <c r="AQ177" s="304"/>
      <c r="AR177" s="304"/>
      <c r="AS177" s="304"/>
      <c r="AT177" s="304"/>
      <c r="AU177" s="304"/>
      <c r="AV177" s="304"/>
      <c r="AW177" s="304"/>
      <c r="AX177" s="304"/>
      <c r="AY177" s="305"/>
    </row>
    <row r="178" spans="1:51" ht="24" customHeight="1">
      <c r="A178" s="53">
        <v>9</v>
      </c>
      <c r="B178" s="54"/>
      <c r="C178" s="306"/>
      <c r="D178" s="307"/>
      <c r="E178" s="307"/>
      <c r="F178" s="307"/>
      <c r="G178" s="307"/>
      <c r="H178" s="307"/>
      <c r="I178" s="307"/>
      <c r="J178" s="307"/>
      <c r="K178" s="307"/>
      <c r="L178" s="307"/>
      <c r="M178" s="302"/>
      <c r="N178" s="302"/>
      <c r="O178" s="302"/>
      <c r="P178" s="302"/>
      <c r="Q178" s="302"/>
      <c r="R178" s="302"/>
      <c r="S178" s="302"/>
      <c r="T178" s="271"/>
      <c r="U178" s="271"/>
      <c r="V178" s="271"/>
      <c r="W178" s="271"/>
      <c r="X178" s="271"/>
      <c r="Y178" s="271"/>
      <c r="Z178" s="271"/>
      <c r="AA178" s="271"/>
      <c r="AB178" s="271"/>
      <c r="AC178" s="271"/>
      <c r="AD178" s="271"/>
      <c r="AE178" s="271"/>
      <c r="AF178" s="271"/>
      <c r="AG178" s="271"/>
      <c r="AH178" s="271"/>
      <c r="AI178" s="271"/>
      <c r="AJ178" s="271"/>
      <c r="AK178" s="272"/>
      <c r="AL178" s="303"/>
      <c r="AM178" s="304"/>
      <c r="AN178" s="304"/>
      <c r="AO178" s="304"/>
      <c r="AP178" s="304"/>
      <c r="AQ178" s="304"/>
      <c r="AR178" s="304"/>
      <c r="AS178" s="304"/>
      <c r="AT178" s="304"/>
      <c r="AU178" s="304"/>
      <c r="AV178" s="304"/>
      <c r="AW178" s="304"/>
      <c r="AX178" s="304"/>
      <c r="AY178" s="305"/>
    </row>
    <row r="179" spans="1:51" ht="24" customHeight="1">
      <c r="A179" s="53">
        <v>10</v>
      </c>
      <c r="B179" s="54"/>
      <c r="C179" s="306"/>
      <c r="D179" s="307"/>
      <c r="E179" s="307"/>
      <c r="F179" s="307"/>
      <c r="G179" s="307"/>
      <c r="H179" s="307"/>
      <c r="I179" s="307"/>
      <c r="J179" s="307"/>
      <c r="K179" s="307"/>
      <c r="L179" s="307"/>
      <c r="M179" s="302"/>
      <c r="N179" s="302"/>
      <c r="O179" s="302"/>
      <c r="P179" s="302"/>
      <c r="Q179" s="302"/>
      <c r="R179" s="302"/>
      <c r="S179" s="302"/>
      <c r="T179" s="271"/>
      <c r="U179" s="271"/>
      <c r="V179" s="271"/>
      <c r="W179" s="271"/>
      <c r="X179" s="271"/>
      <c r="Y179" s="271"/>
      <c r="Z179" s="271"/>
      <c r="AA179" s="271"/>
      <c r="AB179" s="271"/>
      <c r="AC179" s="271"/>
      <c r="AD179" s="271"/>
      <c r="AE179" s="271"/>
      <c r="AF179" s="271"/>
      <c r="AG179" s="271"/>
      <c r="AH179" s="271"/>
      <c r="AI179" s="271"/>
      <c r="AJ179" s="271"/>
      <c r="AK179" s="272"/>
      <c r="AL179" s="303"/>
      <c r="AM179" s="304"/>
      <c r="AN179" s="304"/>
      <c r="AO179" s="304"/>
      <c r="AP179" s="304"/>
      <c r="AQ179" s="304"/>
      <c r="AR179" s="304"/>
      <c r="AS179" s="304"/>
      <c r="AT179" s="304"/>
      <c r="AU179" s="304"/>
      <c r="AV179" s="304"/>
      <c r="AW179" s="304"/>
      <c r="AX179" s="304"/>
      <c r="AY179" s="305"/>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64"/>
      <c r="B181" s="65"/>
      <c r="C181" s="66" t="s">
        <v>11</v>
      </c>
      <c r="D181" s="67"/>
      <c r="E181" s="67"/>
      <c r="F181" s="67"/>
      <c r="G181" s="67"/>
      <c r="H181" s="67"/>
      <c r="I181" s="67"/>
      <c r="J181" s="67"/>
      <c r="K181" s="67"/>
      <c r="L181" s="67"/>
      <c r="M181" s="68" t="s">
        <v>155</v>
      </c>
      <c r="N181" s="69"/>
      <c r="O181" s="69"/>
      <c r="P181" s="69"/>
      <c r="Q181" s="69"/>
      <c r="R181" s="69"/>
      <c r="S181" s="69"/>
      <c r="T181" s="67" t="s">
        <v>154</v>
      </c>
      <c r="U181" s="67"/>
      <c r="V181" s="67"/>
      <c r="W181" s="67"/>
      <c r="X181" s="67"/>
      <c r="Y181" s="67"/>
      <c r="Z181" s="67"/>
      <c r="AA181" s="67"/>
      <c r="AB181" s="67"/>
      <c r="AC181" s="67"/>
      <c r="AD181" s="67"/>
      <c r="AE181" s="67"/>
      <c r="AF181" s="67"/>
      <c r="AG181" s="67"/>
      <c r="AH181" s="67"/>
      <c r="AI181" s="67"/>
      <c r="AJ181" s="67"/>
      <c r="AK181" s="70"/>
      <c r="AL181" s="71" t="s">
        <v>12</v>
      </c>
      <c r="AM181" s="72"/>
      <c r="AN181" s="72"/>
      <c r="AO181" s="72"/>
      <c r="AP181" s="72"/>
      <c r="AQ181" s="72"/>
      <c r="AR181" s="72"/>
      <c r="AS181" s="72"/>
      <c r="AT181" s="72"/>
      <c r="AU181" s="72"/>
      <c r="AV181" s="72"/>
      <c r="AW181" s="72"/>
      <c r="AX181" s="72"/>
      <c r="AY181" s="73"/>
    </row>
    <row r="182" spans="1:51" ht="24" customHeight="1">
      <c r="A182" s="53">
        <v>1</v>
      </c>
      <c r="B182" s="54"/>
      <c r="C182" s="306"/>
      <c r="D182" s="307"/>
      <c r="E182" s="307"/>
      <c r="F182" s="307"/>
      <c r="G182" s="307"/>
      <c r="H182" s="307"/>
      <c r="I182" s="307"/>
      <c r="J182" s="307"/>
      <c r="K182" s="307"/>
      <c r="L182" s="307"/>
      <c r="M182" s="302"/>
      <c r="N182" s="302"/>
      <c r="O182" s="302"/>
      <c r="P182" s="302"/>
      <c r="Q182" s="302"/>
      <c r="R182" s="302"/>
      <c r="S182" s="302"/>
      <c r="T182" s="271"/>
      <c r="U182" s="271"/>
      <c r="V182" s="271"/>
      <c r="W182" s="271"/>
      <c r="X182" s="271"/>
      <c r="Y182" s="271"/>
      <c r="Z182" s="271"/>
      <c r="AA182" s="271"/>
      <c r="AB182" s="271"/>
      <c r="AC182" s="271"/>
      <c r="AD182" s="271"/>
      <c r="AE182" s="271"/>
      <c r="AF182" s="271"/>
      <c r="AG182" s="271"/>
      <c r="AH182" s="271"/>
      <c r="AI182" s="271"/>
      <c r="AJ182" s="271"/>
      <c r="AK182" s="272"/>
      <c r="AL182" s="273"/>
      <c r="AM182" s="274"/>
      <c r="AN182" s="274"/>
      <c r="AO182" s="274"/>
      <c r="AP182" s="274"/>
      <c r="AQ182" s="274"/>
      <c r="AR182" s="274"/>
      <c r="AS182" s="274"/>
      <c r="AT182" s="274"/>
      <c r="AU182" s="274"/>
      <c r="AV182" s="274"/>
      <c r="AW182" s="274"/>
      <c r="AX182" s="274"/>
      <c r="AY182" s="275"/>
    </row>
    <row r="183" spans="1:51" ht="24" customHeight="1">
      <c r="A183" s="53">
        <v>2</v>
      </c>
      <c r="B183" s="54"/>
      <c r="C183" s="306"/>
      <c r="D183" s="307"/>
      <c r="E183" s="307"/>
      <c r="F183" s="307"/>
      <c r="G183" s="307"/>
      <c r="H183" s="307"/>
      <c r="I183" s="307"/>
      <c r="J183" s="307"/>
      <c r="K183" s="307"/>
      <c r="L183" s="307"/>
      <c r="M183" s="302"/>
      <c r="N183" s="302"/>
      <c r="O183" s="302"/>
      <c r="P183" s="302"/>
      <c r="Q183" s="302"/>
      <c r="R183" s="302"/>
      <c r="S183" s="302"/>
      <c r="T183" s="271"/>
      <c r="U183" s="271"/>
      <c r="V183" s="271"/>
      <c r="W183" s="271"/>
      <c r="X183" s="271"/>
      <c r="Y183" s="271"/>
      <c r="Z183" s="271"/>
      <c r="AA183" s="271"/>
      <c r="AB183" s="271"/>
      <c r="AC183" s="271"/>
      <c r="AD183" s="271"/>
      <c r="AE183" s="271"/>
      <c r="AF183" s="271"/>
      <c r="AG183" s="271"/>
      <c r="AH183" s="271"/>
      <c r="AI183" s="271"/>
      <c r="AJ183" s="271"/>
      <c r="AK183" s="272"/>
      <c r="AL183" s="273"/>
      <c r="AM183" s="274"/>
      <c r="AN183" s="274"/>
      <c r="AO183" s="274"/>
      <c r="AP183" s="274"/>
      <c r="AQ183" s="274"/>
      <c r="AR183" s="274"/>
      <c r="AS183" s="274"/>
      <c r="AT183" s="274"/>
      <c r="AU183" s="274"/>
      <c r="AV183" s="274"/>
      <c r="AW183" s="274"/>
      <c r="AX183" s="274"/>
      <c r="AY183" s="275"/>
    </row>
    <row r="184" spans="1:51" ht="24" customHeight="1">
      <c r="A184" s="53">
        <v>3</v>
      </c>
      <c r="B184" s="54"/>
      <c r="C184" s="306"/>
      <c r="D184" s="307"/>
      <c r="E184" s="307"/>
      <c r="F184" s="307"/>
      <c r="G184" s="307"/>
      <c r="H184" s="307"/>
      <c r="I184" s="307"/>
      <c r="J184" s="307"/>
      <c r="K184" s="307"/>
      <c r="L184" s="307"/>
      <c r="M184" s="302"/>
      <c r="N184" s="302"/>
      <c r="O184" s="302"/>
      <c r="P184" s="302"/>
      <c r="Q184" s="302"/>
      <c r="R184" s="302"/>
      <c r="S184" s="302"/>
      <c r="T184" s="271"/>
      <c r="U184" s="271"/>
      <c r="V184" s="271"/>
      <c r="W184" s="271"/>
      <c r="X184" s="271"/>
      <c r="Y184" s="271"/>
      <c r="Z184" s="271"/>
      <c r="AA184" s="271"/>
      <c r="AB184" s="271"/>
      <c r="AC184" s="271"/>
      <c r="AD184" s="271"/>
      <c r="AE184" s="271"/>
      <c r="AF184" s="271"/>
      <c r="AG184" s="271"/>
      <c r="AH184" s="271"/>
      <c r="AI184" s="271"/>
      <c r="AJ184" s="271"/>
      <c r="AK184" s="272"/>
      <c r="AL184" s="273"/>
      <c r="AM184" s="274"/>
      <c r="AN184" s="274"/>
      <c r="AO184" s="274"/>
      <c r="AP184" s="274"/>
      <c r="AQ184" s="274"/>
      <c r="AR184" s="274"/>
      <c r="AS184" s="274"/>
      <c r="AT184" s="274"/>
      <c r="AU184" s="274"/>
      <c r="AV184" s="274"/>
      <c r="AW184" s="274"/>
      <c r="AX184" s="274"/>
      <c r="AY184" s="275"/>
    </row>
    <row r="185" spans="1:51" ht="24" customHeight="1">
      <c r="A185" s="53">
        <v>4</v>
      </c>
      <c r="B185" s="54"/>
      <c r="C185" s="306"/>
      <c r="D185" s="307"/>
      <c r="E185" s="307"/>
      <c r="F185" s="307"/>
      <c r="G185" s="307"/>
      <c r="H185" s="307"/>
      <c r="I185" s="307"/>
      <c r="J185" s="307"/>
      <c r="K185" s="307"/>
      <c r="L185" s="307"/>
      <c r="M185" s="302"/>
      <c r="N185" s="302"/>
      <c r="O185" s="302"/>
      <c r="P185" s="302"/>
      <c r="Q185" s="302"/>
      <c r="R185" s="302"/>
      <c r="S185" s="302"/>
      <c r="T185" s="271"/>
      <c r="U185" s="271"/>
      <c r="V185" s="271"/>
      <c r="W185" s="271"/>
      <c r="X185" s="271"/>
      <c r="Y185" s="271"/>
      <c r="Z185" s="271"/>
      <c r="AA185" s="271"/>
      <c r="AB185" s="271"/>
      <c r="AC185" s="271"/>
      <c r="AD185" s="271"/>
      <c r="AE185" s="271"/>
      <c r="AF185" s="271"/>
      <c r="AG185" s="271"/>
      <c r="AH185" s="271"/>
      <c r="AI185" s="271"/>
      <c r="AJ185" s="271"/>
      <c r="AK185" s="272"/>
      <c r="AL185" s="273"/>
      <c r="AM185" s="274"/>
      <c r="AN185" s="274"/>
      <c r="AO185" s="274"/>
      <c r="AP185" s="274"/>
      <c r="AQ185" s="274"/>
      <c r="AR185" s="274"/>
      <c r="AS185" s="274"/>
      <c r="AT185" s="274"/>
      <c r="AU185" s="274"/>
      <c r="AV185" s="274"/>
      <c r="AW185" s="274"/>
      <c r="AX185" s="274"/>
      <c r="AY185" s="275"/>
    </row>
    <row r="186" spans="1:51" ht="24" customHeight="1">
      <c r="A186" s="53">
        <v>5</v>
      </c>
      <c r="B186" s="54"/>
      <c r="C186" s="306"/>
      <c r="D186" s="307"/>
      <c r="E186" s="307"/>
      <c r="F186" s="307"/>
      <c r="G186" s="307"/>
      <c r="H186" s="307"/>
      <c r="I186" s="307"/>
      <c r="J186" s="307"/>
      <c r="K186" s="307"/>
      <c r="L186" s="307"/>
      <c r="M186" s="302"/>
      <c r="N186" s="302"/>
      <c r="O186" s="302"/>
      <c r="P186" s="302"/>
      <c r="Q186" s="302"/>
      <c r="R186" s="302"/>
      <c r="S186" s="302"/>
      <c r="T186" s="271"/>
      <c r="U186" s="271"/>
      <c r="V186" s="271"/>
      <c r="W186" s="271"/>
      <c r="X186" s="271"/>
      <c r="Y186" s="271"/>
      <c r="Z186" s="271"/>
      <c r="AA186" s="271"/>
      <c r="AB186" s="271"/>
      <c r="AC186" s="271"/>
      <c r="AD186" s="271"/>
      <c r="AE186" s="271"/>
      <c r="AF186" s="271"/>
      <c r="AG186" s="271"/>
      <c r="AH186" s="271"/>
      <c r="AI186" s="271"/>
      <c r="AJ186" s="271"/>
      <c r="AK186" s="272"/>
      <c r="AL186" s="273"/>
      <c r="AM186" s="274"/>
      <c r="AN186" s="274"/>
      <c r="AO186" s="274"/>
      <c r="AP186" s="274"/>
      <c r="AQ186" s="274"/>
      <c r="AR186" s="274"/>
      <c r="AS186" s="274"/>
      <c r="AT186" s="274"/>
      <c r="AU186" s="274"/>
      <c r="AV186" s="274"/>
      <c r="AW186" s="274"/>
      <c r="AX186" s="274"/>
      <c r="AY186" s="275"/>
    </row>
    <row r="187" spans="1:51" ht="24" customHeight="1">
      <c r="A187" s="53">
        <v>6</v>
      </c>
      <c r="B187" s="54"/>
      <c r="C187" s="306"/>
      <c r="D187" s="307"/>
      <c r="E187" s="307"/>
      <c r="F187" s="307"/>
      <c r="G187" s="307"/>
      <c r="H187" s="307"/>
      <c r="I187" s="307"/>
      <c r="J187" s="307"/>
      <c r="K187" s="307"/>
      <c r="L187" s="307"/>
      <c r="M187" s="302"/>
      <c r="N187" s="302"/>
      <c r="O187" s="302"/>
      <c r="P187" s="302"/>
      <c r="Q187" s="302"/>
      <c r="R187" s="302"/>
      <c r="S187" s="302"/>
      <c r="T187" s="271"/>
      <c r="U187" s="271"/>
      <c r="V187" s="271"/>
      <c r="W187" s="271"/>
      <c r="X187" s="271"/>
      <c r="Y187" s="271"/>
      <c r="Z187" s="271"/>
      <c r="AA187" s="271"/>
      <c r="AB187" s="271"/>
      <c r="AC187" s="271"/>
      <c r="AD187" s="271"/>
      <c r="AE187" s="271"/>
      <c r="AF187" s="271"/>
      <c r="AG187" s="271"/>
      <c r="AH187" s="271"/>
      <c r="AI187" s="271"/>
      <c r="AJ187" s="271"/>
      <c r="AK187" s="272"/>
      <c r="AL187" s="273"/>
      <c r="AM187" s="274"/>
      <c r="AN187" s="274"/>
      <c r="AO187" s="274"/>
      <c r="AP187" s="274"/>
      <c r="AQ187" s="274"/>
      <c r="AR187" s="274"/>
      <c r="AS187" s="274"/>
      <c r="AT187" s="274"/>
      <c r="AU187" s="274"/>
      <c r="AV187" s="274"/>
      <c r="AW187" s="274"/>
      <c r="AX187" s="274"/>
      <c r="AY187" s="275"/>
    </row>
    <row r="188" spans="1:51" ht="24" customHeight="1">
      <c r="A188" s="53">
        <v>7</v>
      </c>
      <c r="B188" s="54"/>
      <c r="C188" s="306"/>
      <c r="D188" s="307"/>
      <c r="E188" s="307"/>
      <c r="F188" s="307"/>
      <c r="G188" s="307"/>
      <c r="H188" s="307"/>
      <c r="I188" s="307"/>
      <c r="J188" s="307"/>
      <c r="K188" s="307"/>
      <c r="L188" s="307"/>
      <c r="M188" s="302"/>
      <c r="N188" s="302"/>
      <c r="O188" s="302"/>
      <c r="P188" s="302"/>
      <c r="Q188" s="302"/>
      <c r="R188" s="302"/>
      <c r="S188" s="302"/>
      <c r="T188" s="271"/>
      <c r="U188" s="271"/>
      <c r="V188" s="271"/>
      <c r="W188" s="271"/>
      <c r="X188" s="271"/>
      <c r="Y188" s="271"/>
      <c r="Z188" s="271"/>
      <c r="AA188" s="271"/>
      <c r="AB188" s="271"/>
      <c r="AC188" s="271"/>
      <c r="AD188" s="271"/>
      <c r="AE188" s="271"/>
      <c r="AF188" s="271"/>
      <c r="AG188" s="271"/>
      <c r="AH188" s="271"/>
      <c r="AI188" s="271"/>
      <c r="AJ188" s="271"/>
      <c r="AK188" s="272"/>
      <c r="AL188" s="273"/>
      <c r="AM188" s="274"/>
      <c r="AN188" s="274"/>
      <c r="AO188" s="274"/>
      <c r="AP188" s="274"/>
      <c r="AQ188" s="274"/>
      <c r="AR188" s="274"/>
      <c r="AS188" s="274"/>
      <c r="AT188" s="274"/>
      <c r="AU188" s="274"/>
      <c r="AV188" s="274"/>
      <c r="AW188" s="274"/>
      <c r="AX188" s="274"/>
      <c r="AY188" s="275"/>
    </row>
    <row r="189" spans="1:51" ht="24" customHeight="1">
      <c r="A189" s="53">
        <v>8</v>
      </c>
      <c r="B189" s="54"/>
      <c r="C189" s="306"/>
      <c r="D189" s="307"/>
      <c r="E189" s="307"/>
      <c r="F189" s="307"/>
      <c r="G189" s="307"/>
      <c r="H189" s="307"/>
      <c r="I189" s="307"/>
      <c r="J189" s="307"/>
      <c r="K189" s="307"/>
      <c r="L189" s="307"/>
      <c r="M189" s="302"/>
      <c r="N189" s="302"/>
      <c r="O189" s="302"/>
      <c r="P189" s="302"/>
      <c r="Q189" s="302"/>
      <c r="R189" s="302"/>
      <c r="S189" s="302"/>
      <c r="T189" s="271"/>
      <c r="U189" s="271"/>
      <c r="V189" s="271"/>
      <c r="W189" s="271"/>
      <c r="X189" s="271"/>
      <c r="Y189" s="271"/>
      <c r="Z189" s="271"/>
      <c r="AA189" s="271"/>
      <c r="AB189" s="271"/>
      <c r="AC189" s="271"/>
      <c r="AD189" s="271"/>
      <c r="AE189" s="271"/>
      <c r="AF189" s="271"/>
      <c r="AG189" s="271"/>
      <c r="AH189" s="271"/>
      <c r="AI189" s="271"/>
      <c r="AJ189" s="271"/>
      <c r="AK189" s="272"/>
      <c r="AL189" s="273"/>
      <c r="AM189" s="274"/>
      <c r="AN189" s="274"/>
      <c r="AO189" s="274"/>
      <c r="AP189" s="274"/>
      <c r="AQ189" s="274"/>
      <c r="AR189" s="274"/>
      <c r="AS189" s="274"/>
      <c r="AT189" s="274"/>
      <c r="AU189" s="274"/>
      <c r="AV189" s="274"/>
      <c r="AW189" s="274"/>
      <c r="AX189" s="274"/>
      <c r="AY189" s="275"/>
    </row>
    <row r="190" spans="1:51" ht="24" customHeight="1">
      <c r="A190" s="53">
        <v>9</v>
      </c>
      <c r="B190" s="54"/>
      <c r="C190" s="306"/>
      <c r="D190" s="307"/>
      <c r="E190" s="307"/>
      <c r="F190" s="307"/>
      <c r="G190" s="307"/>
      <c r="H190" s="307"/>
      <c r="I190" s="307"/>
      <c r="J190" s="307"/>
      <c r="K190" s="307"/>
      <c r="L190" s="307"/>
      <c r="M190" s="302"/>
      <c r="N190" s="302"/>
      <c r="O190" s="302"/>
      <c r="P190" s="302"/>
      <c r="Q190" s="302"/>
      <c r="R190" s="302"/>
      <c r="S190" s="302"/>
      <c r="T190" s="271"/>
      <c r="U190" s="271"/>
      <c r="V190" s="271"/>
      <c r="W190" s="271"/>
      <c r="X190" s="271"/>
      <c r="Y190" s="271"/>
      <c r="Z190" s="271"/>
      <c r="AA190" s="271"/>
      <c r="AB190" s="271"/>
      <c r="AC190" s="271"/>
      <c r="AD190" s="271"/>
      <c r="AE190" s="271"/>
      <c r="AF190" s="271"/>
      <c r="AG190" s="271"/>
      <c r="AH190" s="271"/>
      <c r="AI190" s="271"/>
      <c r="AJ190" s="271"/>
      <c r="AK190" s="272"/>
      <c r="AL190" s="273"/>
      <c r="AM190" s="274"/>
      <c r="AN190" s="274"/>
      <c r="AO190" s="274"/>
      <c r="AP190" s="274"/>
      <c r="AQ190" s="274"/>
      <c r="AR190" s="274"/>
      <c r="AS190" s="274"/>
      <c r="AT190" s="274"/>
      <c r="AU190" s="274"/>
      <c r="AV190" s="274"/>
      <c r="AW190" s="274"/>
      <c r="AX190" s="274"/>
      <c r="AY190" s="275"/>
    </row>
    <row r="191" spans="1:51" ht="24" customHeight="1">
      <c r="A191" s="53">
        <v>10</v>
      </c>
      <c r="B191" s="54"/>
      <c r="C191" s="306"/>
      <c r="D191" s="307"/>
      <c r="E191" s="307"/>
      <c r="F191" s="307"/>
      <c r="G191" s="307"/>
      <c r="H191" s="307"/>
      <c r="I191" s="307"/>
      <c r="J191" s="307"/>
      <c r="K191" s="307"/>
      <c r="L191" s="307"/>
      <c r="M191" s="302"/>
      <c r="N191" s="302"/>
      <c r="O191" s="302"/>
      <c r="P191" s="302"/>
      <c r="Q191" s="302"/>
      <c r="R191" s="302"/>
      <c r="S191" s="302"/>
      <c r="T191" s="271"/>
      <c r="U191" s="271"/>
      <c r="V191" s="271"/>
      <c r="W191" s="271"/>
      <c r="X191" s="271"/>
      <c r="Y191" s="271"/>
      <c r="Z191" s="271"/>
      <c r="AA191" s="271"/>
      <c r="AB191" s="271"/>
      <c r="AC191" s="271"/>
      <c r="AD191" s="271"/>
      <c r="AE191" s="271"/>
      <c r="AF191" s="271"/>
      <c r="AG191" s="271"/>
      <c r="AH191" s="271"/>
      <c r="AI191" s="271"/>
      <c r="AJ191" s="271"/>
      <c r="AK191" s="272"/>
      <c r="AL191" s="273"/>
      <c r="AM191" s="274"/>
      <c r="AN191" s="274"/>
      <c r="AO191" s="274"/>
      <c r="AP191" s="274"/>
      <c r="AQ191" s="274"/>
      <c r="AR191" s="274"/>
      <c r="AS191" s="274"/>
      <c r="AT191" s="274"/>
      <c r="AU191" s="274"/>
      <c r="AV191" s="274"/>
      <c r="AW191" s="274"/>
      <c r="AX191" s="274"/>
      <c r="AY191" s="275"/>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64"/>
      <c r="B193" s="65"/>
      <c r="C193" s="66" t="s">
        <v>11</v>
      </c>
      <c r="D193" s="67"/>
      <c r="E193" s="67"/>
      <c r="F193" s="67"/>
      <c r="G193" s="67"/>
      <c r="H193" s="67"/>
      <c r="I193" s="67"/>
      <c r="J193" s="67"/>
      <c r="K193" s="67"/>
      <c r="L193" s="67"/>
      <c r="M193" s="68" t="s">
        <v>155</v>
      </c>
      <c r="N193" s="69"/>
      <c r="O193" s="69"/>
      <c r="P193" s="69"/>
      <c r="Q193" s="69"/>
      <c r="R193" s="69"/>
      <c r="S193" s="69"/>
      <c r="T193" s="67" t="s">
        <v>154</v>
      </c>
      <c r="U193" s="67"/>
      <c r="V193" s="67"/>
      <c r="W193" s="67"/>
      <c r="X193" s="67"/>
      <c r="Y193" s="67"/>
      <c r="Z193" s="67"/>
      <c r="AA193" s="67"/>
      <c r="AB193" s="67"/>
      <c r="AC193" s="67"/>
      <c r="AD193" s="67"/>
      <c r="AE193" s="67"/>
      <c r="AF193" s="67"/>
      <c r="AG193" s="67"/>
      <c r="AH193" s="67"/>
      <c r="AI193" s="67"/>
      <c r="AJ193" s="67"/>
      <c r="AK193" s="70"/>
      <c r="AL193" s="71" t="s">
        <v>12</v>
      </c>
      <c r="AM193" s="72"/>
      <c r="AN193" s="72"/>
      <c r="AO193" s="72"/>
      <c r="AP193" s="72"/>
      <c r="AQ193" s="72"/>
      <c r="AR193" s="72"/>
      <c r="AS193" s="72"/>
      <c r="AT193" s="72"/>
      <c r="AU193" s="72"/>
      <c r="AV193" s="72"/>
      <c r="AW193" s="72"/>
      <c r="AX193" s="72"/>
      <c r="AY193" s="73"/>
    </row>
    <row r="194" spans="1:51" ht="24" customHeight="1">
      <c r="A194" s="53">
        <v>1</v>
      </c>
      <c r="B194" s="54"/>
      <c r="C194" s="306"/>
      <c r="D194" s="307"/>
      <c r="E194" s="307"/>
      <c r="F194" s="307"/>
      <c r="G194" s="307"/>
      <c r="H194" s="307"/>
      <c r="I194" s="307"/>
      <c r="J194" s="307"/>
      <c r="K194" s="307"/>
      <c r="L194" s="307"/>
      <c r="M194" s="302"/>
      <c r="N194" s="302"/>
      <c r="O194" s="302"/>
      <c r="P194" s="302"/>
      <c r="Q194" s="302"/>
      <c r="R194" s="302"/>
      <c r="S194" s="302"/>
      <c r="T194" s="271"/>
      <c r="U194" s="271"/>
      <c r="V194" s="271"/>
      <c r="W194" s="271"/>
      <c r="X194" s="271"/>
      <c r="Y194" s="271"/>
      <c r="Z194" s="271"/>
      <c r="AA194" s="271"/>
      <c r="AB194" s="271"/>
      <c r="AC194" s="271"/>
      <c r="AD194" s="271"/>
      <c r="AE194" s="271"/>
      <c r="AF194" s="271"/>
      <c r="AG194" s="271"/>
      <c r="AH194" s="271"/>
      <c r="AI194" s="271"/>
      <c r="AJ194" s="271"/>
      <c r="AK194" s="272"/>
      <c r="AL194" s="273"/>
      <c r="AM194" s="274"/>
      <c r="AN194" s="274"/>
      <c r="AO194" s="274"/>
      <c r="AP194" s="274"/>
      <c r="AQ194" s="274"/>
      <c r="AR194" s="274"/>
      <c r="AS194" s="274"/>
      <c r="AT194" s="274"/>
      <c r="AU194" s="274"/>
      <c r="AV194" s="274"/>
      <c r="AW194" s="274"/>
      <c r="AX194" s="274"/>
      <c r="AY194" s="275"/>
    </row>
    <row r="195" spans="1:51" ht="24" customHeight="1">
      <c r="A195" s="53">
        <v>2</v>
      </c>
      <c r="B195" s="54"/>
      <c r="C195" s="306"/>
      <c r="D195" s="307"/>
      <c r="E195" s="307"/>
      <c r="F195" s="307"/>
      <c r="G195" s="307"/>
      <c r="H195" s="307"/>
      <c r="I195" s="307"/>
      <c r="J195" s="307"/>
      <c r="K195" s="307"/>
      <c r="L195" s="307"/>
      <c r="M195" s="302"/>
      <c r="N195" s="302"/>
      <c r="O195" s="302"/>
      <c r="P195" s="302"/>
      <c r="Q195" s="302"/>
      <c r="R195" s="302"/>
      <c r="S195" s="302"/>
      <c r="T195" s="271"/>
      <c r="U195" s="271"/>
      <c r="V195" s="271"/>
      <c r="W195" s="271"/>
      <c r="X195" s="271"/>
      <c r="Y195" s="271"/>
      <c r="Z195" s="271"/>
      <c r="AA195" s="271"/>
      <c r="AB195" s="271"/>
      <c r="AC195" s="271"/>
      <c r="AD195" s="271"/>
      <c r="AE195" s="271"/>
      <c r="AF195" s="271"/>
      <c r="AG195" s="271"/>
      <c r="AH195" s="271"/>
      <c r="AI195" s="271"/>
      <c r="AJ195" s="271"/>
      <c r="AK195" s="272"/>
      <c r="AL195" s="273"/>
      <c r="AM195" s="274"/>
      <c r="AN195" s="274"/>
      <c r="AO195" s="274"/>
      <c r="AP195" s="274"/>
      <c r="AQ195" s="274"/>
      <c r="AR195" s="274"/>
      <c r="AS195" s="274"/>
      <c r="AT195" s="274"/>
      <c r="AU195" s="274"/>
      <c r="AV195" s="274"/>
      <c r="AW195" s="274"/>
      <c r="AX195" s="274"/>
      <c r="AY195" s="275"/>
    </row>
    <row r="196" spans="1:51" ht="24" customHeight="1">
      <c r="A196" s="53">
        <v>3</v>
      </c>
      <c r="B196" s="54"/>
      <c r="C196" s="306"/>
      <c r="D196" s="307"/>
      <c r="E196" s="307"/>
      <c r="F196" s="307"/>
      <c r="G196" s="307"/>
      <c r="H196" s="307"/>
      <c r="I196" s="307"/>
      <c r="J196" s="307"/>
      <c r="K196" s="307"/>
      <c r="L196" s="307"/>
      <c r="M196" s="302"/>
      <c r="N196" s="302"/>
      <c r="O196" s="302"/>
      <c r="P196" s="302"/>
      <c r="Q196" s="302"/>
      <c r="R196" s="302"/>
      <c r="S196" s="302"/>
      <c r="T196" s="1019"/>
      <c r="U196" s="1020"/>
      <c r="V196" s="1020"/>
      <c r="W196" s="1020"/>
      <c r="X196" s="1020"/>
      <c r="Y196" s="1020"/>
      <c r="Z196" s="1020"/>
      <c r="AA196" s="1020"/>
      <c r="AB196" s="1020"/>
      <c r="AC196" s="1020"/>
      <c r="AD196" s="1020"/>
      <c r="AE196" s="1020"/>
      <c r="AF196" s="1020"/>
      <c r="AG196" s="1020"/>
      <c r="AH196" s="1020"/>
      <c r="AI196" s="1020"/>
      <c r="AJ196" s="1020"/>
      <c r="AK196" s="1021"/>
      <c r="AL196" s="273"/>
      <c r="AM196" s="274"/>
      <c r="AN196" s="274"/>
      <c r="AO196" s="274"/>
      <c r="AP196" s="274"/>
      <c r="AQ196" s="274"/>
      <c r="AR196" s="274"/>
      <c r="AS196" s="274"/>
      <c r="AT196" s="274"/>
      <c r="AU196" s="274"/>
      <c r="AV196" s="274"/>
      <c r="AW196" s="274"/>
      <c r="AX196" s="274"/>
      <c r="AY196" s="275"/>
    </row>
    <row r="197" spans="1:51" ht="24" customHeight="1">
      <c r="A197" s="53">
        <v>4</v>
      </c>
      <c r="B197" s="54"/>
      <c r="C197" s="306"/>
      <c r="D197" s="307"/>
      <c r="E197" s="307"/>
      <c r="F197" s="307"/>
      <c r="G197" s="307"/>
      <c r="H197" s="307"/>
      <c r="I197" s="307"/>
      <c r="J197" s="307"/>
      <c r="K197" s="307"/>
      <c r="L197" s="307"/>
      <c r="M197" s="302"/>
      <c r="N197" s="302"/>
      <c r="O197" s="302"/>
      <c r="P197" s="302"/>
      <c r="Q197" s="302"/>
      <c r="R197" s="302"/>
      <c r="S197" s="302"/>
      <c r="T197" s="270"/>
      <c r="U197" s="271"/>
      <c r="V197" s="271"/>
      <c r="W197" s="271"/>
      <c r="X197" s="271"/>
      <c r="Y197" s="271"/>
      <c r="Z197" s="271"/>
      <c r="AA197" s="271"/>
      <c r="AB197" s="271"/>
      <c r="AC197" s="271"/>
      <c r="AD197" s="271"/>
      <c r="AE197" s="271"/>
      <c r="AF197" s="271"/>
      <c r="AG197" s="271"/>
      <c r="AH197" s="271"/>
      <c r="AI197" s="271"/>
      <c r="AJ197" s="271"/>
      <c r="AK197" s="272"/>
      <c r="AL197" s="273"/>
      <c r="AM197" s="274"/>
      <c r="AN197" s="274"/>
      <c r="AO197" s="274"/>
      <c r="AP197" s="274"/>
      <c r="AQ197" s="274"/>
      <c r="AR197" s="274"/>
      <c r="AS197" s="274"/>
      <c r="AT197" s="274"/>
      <c r="AU197" s="274"/>
      <c r="AV197" s="274"/>
      <c r="AW197" s="274"/>
      <c r="AX197" s="274"/>
      <c r="AY197" s="275"/>
    </row>
    <row r="198" spans="1:51" ht="24" customHeight="1">
      <c r="A198" s="53">
        <v>5</v>
      </c>
      <c r="B198" s="54"/>
      <c r="C198" s="306"/>
      <c r="D198" s="307"/>
      <c r="E198" s="307"/>
      <c r="F198" s="307"/>
      <c r="G198" s="307"/>
      <c r="H198" s="307"/>
      <c r="I198" s="307"/>
      <c r="J198" s="307"/>
      <c r="K198" s="307"/>
      <c r="L198" s="307"/>
      <c r="M198" s="302"/>
      <c r="N198" s="302"/>
      <c r="O198" s="302"/>
      <c r="P198" s="302"/>
      <c r="Q198" s="302"/>
      <c r="R198" s="302"/>
      <c r="S198" s="302"/>
      <c r="T198" s="271"/>
      <c r="U198" s="271"/>
      <c r="V198" s="271"/>
      <c r="W198" s="271"/>
      <c r="X198" s="271"/>
      <c r="Y198" s="271"/>
      <c r="Z198" s="271"/>
      <c r="AA198" s="271"/>
      <c r="AB198" s="271"/>
      <c r="AC198" s="271"/>
      <c r="AD198" s="271"/>
      <c r="AE198" s="271"/>
      <c r="AF198" s="271"/>
      <c r="AG198" s="271"/>
      <c r="AH198" s="271"/>
      <c r="AI198" s="271"/>
      <c r="AJ198" s="271"/>
      <c r="AK198" s="272"/>
      <c r="AL198" s="273"/>
      <c r="AM198" s="274"/>
      <c r="AN198" s="274"/>
      <c r="AO198" s="274"/>
      <c r="AP198" s="274"/>
      <c r="AQ198" s="274"/>
      <c r="AR198" s="274"/>
      <c r="AS198" s="274"/>
      <c r="AT198" s="274"/>
      <c r="AU198" s="274"/>
      <c r="AV198" s="274"/>
      <c r="AW198" s="274"/>
      <c r="AX198" s="274"/>
      <c r="AY198" s="275"/>
    </row>
    <row r="199" spans="1:51" ht="24" customHeight="1">
      <c r="A199" s="53">
        <v>6</v>
      </c>
      <c r="B199" s="54"/>
      <c r="C199" s="306"/>
      <c r="D199" s="307"/>
      <c r="E199" s="307"/>
      <c r="F199" s="307"/>
      <c r="G199" s="307"/>
      <c r="H199" s="307"/>
      <c r="I199" s="307"/>
      <c r="J199" s="307"/>
      <c r="K199" s="307"/>
      <c r="L199" s="307"/>
      <c r="M199" s="302"/>
      <c r="N199" s="302"/>
      <c r="O199" s="302"/>
      <c r="P199" s="302"/>
      <c r="Q199" s="302"/>
      <c r="R199" s="302"/>
      <c r="S199" s="302"/>
      <c r="T199" s="271"/>
      <c r="U199" s="271"/>
      <c r="V199" s="271"/>
      <c r="W199" s="271"/>
      <c r="X199" s="271"/>
      <c r="Y199" s="271"/>
      <c r="Z199" s="271"/>
      <c r="AA199" s="271"/>
      <c r="AB199" s="271"/>
      <c r="AC199" s="271"/>
      <c r="AD199" s="271"/>
      <c r="AE199" s="271"/>
      <c r="AF199" s="271"/>
      <c r="AG199" s="271"/>
      <c r="AH199" s="271"/>
      <c r="AI199" s="271"/>
      <c r="AJ199" s="271"/>
      <c r="AK199" s="272"/>
      <c r="AL199" s="273"/>
      <c r="AM199" s="274"/>
      <c r="AN199" s="274"/>
      <c r="AO199" s="274"/>
      <c r="AP199" s="274"/>
      <c r="AQ199" s="274"/>
      <c r="AR199" s="274"/>
      <c r="AS199" s="274"/>
      <c r="AT199" s="274"/>
      <c r="AU199" s="274"/>
      <c r="AV199" s="274"/>
      <c r="AW199" s="274"/>
      <c r="AX199" s="274"/>
      <c r="AY199" s="275"/>
    </row>
    <row r="200" spans="1:51" ht="24" customHeight="1">
      <c r="A200" s="53">
        <v>7</v>
      </c>
      <c r="B200" s="54"/>
      <c r="C200" s="306"/>
      <c r="D200" s="307"/>
      <c r="E200" s="307"/>
      <c r="F200" s="307"/>
      <c r="G200" s="307"/>
      <c r="H200" s="307"/>
      <c r="I200" s="307"/>
      <c r="J200" s="307"/>
      <c r="K200" s="307"/>
      <c r="L200" s="307"/>
      <c r="M200" s="302"/>
      <c r="N200" s="302"/>
      <c r="O200" s="302"/>
      <c r="P200" s="302"/>
      <c r="Q200" s="302"/>
      <c r="R200" s="302"/>
      <c r="S200" s="302"/>
      <c r="T200" s="271"/>
      <c r="U200" s="271"/>
      <c r="V200" s="271"/>
      <c r="W200" s="271"/>
      <c r="X200" s="271"/>
      <c r="Y200" s="271"/>
      <c r="Z200" s="271"/>
      <c r="AA200" s="271"/>
      <c r="AB200" s="271"/>
      <c r="AC200" s="271"/>
      <c r="AD200" s="271"/>
      <c r="AE200" s="271"/>
      <c r="AF200" s="271"/>
      <c r="AG200" s="271"/>
      <c r="AH200" s="271"/>
      <c r="AI200" s="271"/>
      <c r="AJ200" s="271"/>
      <c r="AK200" s="272"/>
      <c r="AL200" s="273"/>
      <c r="AM200" s="274"/>
      <c r="AN200" s="274"/>
      <c r="AO200" s="274"/>
      <c r="AP200" s="274"/>
      <c r="AQ200" s="274"/>
      <c r="AR200" s="274"/>
      <c r="AS200" s="274"/>
      <c r="AT200" s="274"/>
      <c r="AU200" s="274"/>
      <c r="AV200" s="274"/>
      <c r="AW200" s="274"/>
      <c r="AX200" s="274"/>
      <c r="AY200" s="275"/>
    </row>
    <row r="201" spans="1:51" ht="24" customHeight="1">
      <c r="A201" s="53">
        <v>8</v>
      </c>
      <c r="B201" s="54"/>
      <c r="C201" s="306"/>
      <c r="D201" s="307"/>
      <c r="E201" s="307"/>
      <c r="F201" s="307"/>
      <c r="G201" s="307"/>
      <c r="H201" s="307"/>
      <c r="I201" s="307"/>
      <c r="J201" s="307"/>
      <c r="K201" s="307"/>
      <c r="L201" s="307"/>
      <c r="M201" s="302"/>
      <c r="N201" s="302"/>
      <c r="O201" s="302"/>
      <c r="P201" s="302"/>
      <c r="Q201" s="302"/>
      <c r="R201" s="302"/>
      <c r="S201" s="302"/>
      <c r="T201" s="271"/>
      <c r="U201" s="271"/>
      <c r="V201" s="271"/>
      <c r="W201" s="271"/>
      <c r="X201" s="271"/>
      <c r="Y201" s="271"/>
      <c r="Z201" s="271"/>
      <c r="AA201" s="271"/>
      <c r="AB201" s="271"/>
      <c r="AC201" s="271"/>
      <c r="AD201" s="271"/>
      <c r="AE201" s="271"/>
      <c r="AF201" s="271"/>
      <c r="AG201" s="271"/>
      <c r="AH201" s="271"/>
      <c r="AI201" s="271"/>
      <c r="AJ201" s="271"/>
      <c r="AK201" s="272"/>
      <c r="AL201" s="273"/>
      <c r="AM201" s="274"/>
      <c r="AN201" s="274"/>
      <c r="AO201" s="274"/>
      <c r="AP201" s="274"/>
      <c r="AQ201" s="274"/>
      <c r="AR201" s="274"/>
      <c r="AS201" s="274"/>
      <c r="AT201" s="274"/>
      <c r="AU201" s="274"/>
      <c r="AV201" s="274"/>
      <c r="AW201" s="274"/>
      <c r="AX201" s="274"/>
      <c r="AY201" s="275"/>
    </row>
    <row r="202" spans="1:51" ht="24" customHeight="1">
      <c r="A202" s="53">
        <v>9</v>
      </c>
      <c r="B202" s="54"/>
      <c r="C202" s="1074"/>
      <c r="D202" s="295"/>
      <c r="E202" s="295"/>
      <c r="F202" s="295"/>
      <c r="G202" s="295"/>
      <c r="H202" s="295"/>
      <c r="I202" s="295"/>
      <c r="J202" s="295"/>
      <c r="K202" s="295"/>
      <c r="L202" s="295"/>
      <c r="M202" s="302"/>
      <c r="N202" s="302"/>
      <c r="O202" s="302"/>
      <c r="P202" s="302"/>
      <c r="Q202" s="302"/>
      <c r="R202" s="302"/>
      <c r="S202" s="302"/>
      <c r="T202" s="271"/>
      <c r="U202" s="271"/>
      <c r="V202" s="271"/>
      <c r="W202" s="271"/>
      <c r="X202" s="271"/>
      <c r="Y202" s="271"/>
      <c r="Z202" s="271"/>
      <c r="AA202" s="271"/>
      <c r="AB202" s="271"/>
      <c r="AC202" s="271"/>
      <c r="AD202" s="271"/>
      <c r="AE202" s="271"/>
      <c r="AF202" s="271"/>
      <c r="AG202" s="271"/>
      <c r="AH202" s="271"/>
      <c r="AI202" s="271"/>
      <c r="AJ202" s="271"/>
      <c r="AK202" s="272"/>
      <c r="AL202" s="273"/>
      <c r="AM202" s="274"/>
      <c r="AN202" s="274"/>
      <c r="AO202" s="274"/>
      <c r="AP202" s="274"/>
      <c r="AQ202" s="274"/>
      <c r="AR202" s="274"/>
      <c r="AS202" s="274"/>
      <c r="AT202" s="274"/>
      <c r="AU202" s="274"/>
      <c r="AV202" s="274"/>
      <c r="AW202" s="274"/>
      <c r="AX202" s="274"/>
      <c r="AY202" s="275"/>
    </row>
    <row r="203" spans="1:51" ht="24" customHeight="1">
      <c r="A203" s="53">
        <v>10</v>
      </c>
      <c r="B203" s="54"/>
      <c r="C203" s="306"/>
      <c r="D203" s="307"/>
      <c r="E203" s="307"/>
      <c r="F203" s="307"/>
      <c r="G203" s="307"/>
      <c r="H203" s="307"/>
      <c r="I203" s="307"/>
      <c r="J203" s="307"/>
      <c r="K203" s="307"/>
      <c r="L203" s="307"/>
      <c r="M203" s="302"/>
      <c r="N203" s="302"/>
      <c r="O203" s="302"/>
      <c r="P203" s="302"/>
      <c r="Q203" s="302"/>
      <c r="R203" s="302"/>
      <c r="S203" s="302"/>
      <c r="T203" s="271"/>
      <c r="U203" s="271"/>
      <c r="V203" s="271"/>
      <c r="W203" s="271"/>
      <c r="X203" s="271"/>
      <c r="Y203" s="271"/>
      <c r="Z203" s="271"/>
      <c r="AA203" s="271"/>
      <c r="AB203" s="271"/>
      <c r="AC203" s="271"/>
      <c r="AD203" s="271"/>
      <c r="AE203" s="271"/>
      <c r="AF203" s="271"/>
      <c r="AG203" s="271"/>
      <c r="AH203" s="271"/>
      <c r="AI203" s="271"/>
      <c r="AJ203" s="271"/>
      <c r="AK203" s="272"/>
      <c r="AL203" s="273"/>
      <c r="AM203" s="274"/>
      <c r="AN203" s="274"/>
      <c r="AO203" s="274"/>
      <c r="AP203" s="274"/>
      <c r="AQ203" s="274"/>
      <c r="AR203" s="274"/>
      <c r="AS203" s="274"/>
      <c r="AT203" s="274"/>
      <c r="AU203" s="274"/>
      <c r="AV203" s="274"/>
      <c r="AW203" s="274"/>
      <c r="AX203" s="274"/>
      <c r="AY203" s="275"/>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4"/>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0"/>
  <sheetViews>
    <sheetView topLeftCell="A31" workbookViewId="0">
      <selection activeCell="A42" sqref="A42"/>
    </sheetView>
  </sheetViews>
  <sheetFormatPr defaultColWidth="9" defaultRowHeight="14.25"/>
  <cols>
    <col min="1" max="1" width="117.25" style="43" customWidth="1"/>
    <col min="2" max="16384" width="9" style="43"/>
  </cols>
  <sheetData>
    <row r="1" spans="1:1">
      <c r="A1" s="42" t="s">
        <v>463</v>
      </c>
    </row>
    <row r="2" spans="1:1">
      <c r="A2" s="44" t="s">
        <v>464</v>
      </c>
    </row>
    <row r="3" spans="1:1">
      <c r="A3" s="45" t="s">
        <v>465</v>
      </c>
    </row>
    <row r="4" spans="1:1">
      <c r="A4" s="45" t="s">
        <v>466</v>
      </c>
    </row>
    <row r="5" spans="1:1">
      <c r="A5" s="45" t="s">
        <v>467</v>
      </c>
    </row>
    <row r="6" spans="1:1">
      <c r="A6" s="45"/>
    </row>
    <row r="7" spans="1:1">
      <c r="A7" s="45" t="s">
        <v>468</v>
      </c>
    </row>
    <row r="8" spans="1:1">
      <c r="A8" s="45" t="s">
        <v>469</v>
      </c>
    </row>
    <row r="9" spans="1:1">
      <c r="A9" s="45" t="s">
        <v>470</v>
      </c>
    </row>
    <row r="10" spans="1:1">
      <c r="A10" s="45"/>
    </row>
    <row r="11" spans="1:1">
      <c r="A11" s="45" t="s">
        <v>471</v>
      </c>
    </row>
    <row r="12" spans="1:1">
      <c r="A12" s="45" t="s">
        <v>472</v>
      </c>
    </row>
    <row r="13" spans="1:1">
      <c r="A13" s="45" t="s">
        <v>467</v>
      </c>
    </row>
    <row r="14" spans="1:1">
      <c r="A14" s="45"/>
    </row>
    <row r="15" spans="1:1">
      <c r="A15" s="45" t="s">
        <v>473</v>
      </c>
    </row>
    <row r="16" spans="1:1">
      <c r="A16" s="45" t="s">
        <v>469</v>
      </c>
    </row>
    <row r="17" spans="1:1">
      <c r="A17" s="45" t="s">
        <v>470</v>
      </c>
    </row>
    <row r="18" spans="1:1">
      <c r="A18" s="45"/>
    </row>
    <row r="19" spans="1:1">
      <c r="A19" s="45" t="s">
        <v>474</v>
      </c>
    </row>
    <row r="20" spans="1:1">
      <c r="A20" s="45" t="s">
        <v>475</v>
      </c>
    </row>
    <row r="21" spans="1:1">
      <c r="A21" s="45" t="s">
        <v>476</v>
      </c>
    </row>
    <row r="22" spans="1:1">
      <c r="A22" s="44"/>
    </row>
    <row r="23" spans="1:1">
      <c r="A23" s="44" t="s">
        <v>477</v>
      </c>
    </row>
    <row r="24" spans="1:1">
      <c r="A24" s="45" t="s">
        <v>478</v>
      </c>
    </row>
    <row r="25" spans="1:1">
      <c r="A25" s="45" t="s">
        <v>479</v>
      </c>
    </row>
    <row r="26" spans="1:1">
      <c r="A26" s="45" t="s">
        <v>480</v>
      </c>
    </row>
    <row r="27" spans="1:1">
      <c r="A27" s="45"/>
    </row>
    <row r="28" spans="1:1">
      <c r="A28" s="45" t="s">
        <v>481</v>
      </c>
    </row>
    <row r="29" spans="1:1">
      <c r="A29" s="45" t="s">
        <v>482</v>
      </c>
    </row>
    <row r="30" spans="1:1">
      <c r="A30" s="45" t="s">
        <v>483</v>
      </c>
    </row>
    <row r="31" spans="1:1">
      <c r="A31" s="45"/>
    </row>
    <row r="32" spans="1:1">
      <c r="A32" s="44" t="s">
        <v>484</v>
      </c>
    </row>
    <row r="33" spans="1:1">
      <c r="A33" s="45" t="s">
        <v>485</v>
      </c>
    </row>
    <row r="34" spans="1:1">
      <c r="A34" s="45" t="s">
        <v>486</v>
      </c>
    </row>
    <row r="35" spans="1:1">
      <c r="A35" s="45" t="s">
        <v>487</v>
      </c>
    </row>
    <row r="36" spans="1:1">
      <c r="A36" s="45"/>
    </row>
    <row r="37" spans="1:1">
      <c r="A37" s="44" t="s">
        <v>488</v>
      </c>
    </row>
    <row r="38" spans="1:1">
      <c r="A38" s="45" t="s">
        <v>489</v>
      </c>
    </row>
    <row r="39" spans="1:1">
      <c r="A39" s="45" t="s">
        <v>490</v>
      </c>
    </row>
    <row r="40" spans="1:1">
      <c r="A40" s="45" t="s">
        <v>491</v>
      </c>
    </row>
  </sheetData>
  <phoneticPr fontId="4"/>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30年度</vt:lpstr>
      <vt:lpstr>保有割合の記載例</vt:lpstr>
      <vt:lpstr>事務人件費</vt:lpstr>
      <vt:lpstr>28年度版</vt:lpstr>
      <vt:lpstr>修正箇所及び理由</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2022-03-29T08:47:56Z</dcterms:modified>
</cp:coreProperties>
</file>